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avec 100 conditions\"/>
    </mc:Choice>
  </mc:AlternateContent>
  <bookViews>
    <workbookView xWindow="1185" yWindow="1290" windowWidth="10815" windowHeight="4305" tabRatio="920"/>
  </bookViews>
  <sheets>
    <sheet name="base1" sheetId="2" r:id="rId1"/>
    <sheet name="condition0" sheetId="1370" r:id="rId2"/>
    <sheet name="resultat" sheetId="46" r:id="rId3"/>
    <sheet name="mei_D" sheetId="30" r:id="rId4"/>
    <sheet name="stat" sheetId="45" r:id="rId5"/>
    <sheet name="mei_A" sheetId="28" r:id="rId6"/>
    <sheet name="mei_B" sheetId="27" r:id="rId7"/>
    <sheet name="mei_C" sheetId="29" r:id="rId8"/>
    <sheet name="mei_E" sheetId="31" r:id="rId9"/>
    <sheet name="tableauroger" sheetId="50" r:id="rId10"/>
    <sheet name="conditionr" sheetId="48" r:id="rId11"/>
    <sheet name="complementpronostic" sheetId="601" r:id="rId12"/>
    <sheet name="transfo" sheetId="47" r:id="rId13"/>
    <sheet name="trio" sheetId="825" r:id="rId14"/>
    <sheet name="vue_Trio" sheetId="830" r:id="rId15"/>
    <sheet name="prono1" sheetId="1296" r:id="rId16"/>
    <sheet name="prono2" sheetId="1297" r:id="rId17"/>
    <sheet name="prono3" sheetId="1298" r:id="rId18"/>
    <sheet name="prono4" sheetId="1361" r:id="rId19"/>
    <sheet name="prono5" sheetId="1362" r:id="rId20"/>
    <sheet name="prono6" sheetId="1363" r:id="rId21"/>
    <sheet name="ligne21" sheetId="1299" r:id="rId22"/>
    <sheet name="ligne22" sheetId="1300" r:id="rId23"/>
    <sheet name="ligne23" sheetId="1301" r:id="rId24"/>
    <sheet name="ligne24" sheetId="1302" r:id="rId25"/>
    <sheet name="ligne25" sheetId="1303" r:id="rId26"/>
    <sheet name="ligne26" sheetId="1304" r:id="rId27"/>
    <sheet name="ligne27" sheetId="1305" r:id="rId28"/>
    <sheet name="ligne28" sheetId="1306" r:id="rId29"/>
    <sheet name="ligne29" sheetId="1307" r:id="rId30"/>
    <sheet name="ligne30" sheetId="1308" r:id="rId31"/>
    <sheet name="ligne31" sheetId="1309" r:id="rId32"/>
    <sheet name="ligne32" sheetId="1310" r:id="rId33"/>
    <sheet name="ligne33" sheetId="1311" r:id="rId34"/>
    <sheet name="ligne34" sheetId="1312" r:id="rId35"/>
    <sheet name="ligne35" sheetId="1313" r:id="rId36"/>
    <sheet name="ligne36" sheetId="1314" r:id="rId37"/>
    <sheet name="ligne37" sheetId="1315" r:id="rId38"/>
    <sheet name="ligne38" sheetId="1316" r:id="rId39"/>
    <sheet name="ligne39" sheetId="1317" r:id="rId40"/>
    <sheet name="ligne40" sheetId="1318" r:id="rId41"/>
    <sheet name="ligne41" sheetId="1319" r:id="rId42"/>
    <sheet name="ligne42" sheetId="1320" r:id="rId43"/>
    <sheet name="ligne43" sheetId="1321" r:id="rId44"/>
    <sheet name="ligne44" sheetId="1322" r:id="rId45"/>
    <sheet name="ligne45" sheetId="1323" r:id="rId46"/>
    <sheet name="ligne46" sheetId="1324" r:id="rId47"/>
    <sheet name="ligne47" sheetId="1325" r:id="rId48"/>
    <sheet name="ligne48" sheetId="1326" r:id="rId49"/>
    <sheet name="ligne49" sheetId="1327" r:id="rId50"/>
    <sheet name="ligne50" sheetId="1328" r:id="rId51"/>
    <sheet name="vue_complement21" sheetId="1331" r:id="rId52"/>
    <sheet name="vue_complement22" sheetId="1332" r:id="rId53"/>
    <sheet name="vue_complement23" sheetId="1333" r:id="rId54"/>
    <sheet name="vue_complement24" sheetId="1334" r:id="rId55"/>
    <sheet name="vue_complement25" sheetId="1335" r:id="rId56"/>
    <sheet name="vue_complement26" sheetId="1336" r:id="rId57"/>
    <sheet name="vue_complement27" sheetId="1337" r:id="rId58"/>
    <sheet name="vue_complement28" sheetId="1338" r:id="rId59"/>
    <sheet name="vue_complement29" sheetId="1339" r:id="rId60"/>
    <sheet name="vue_complement30" sheetId="1340" r:id="rId61"/>
    <sheet name="vue_complement31" sheetId="1341" r:id="rId62"/>
    <sheet name="vue_complement32" sheetId="1342" r:id="rId63"/>
    <sheet name="vue_complement33" sheetId="1343" r:id="rId64"/>
    <sheet name="vue_complement34" sheetId="1344" r:id="rId65"/>
    <sheet name="vue_complement35" sheetId="1345" r:id="rId66"/>
    <sheet name="vue_complement36" sheetId="1346" r:id="rId67"/>
    <sheet name="vue_complement37" sheetId="1347" r:id="rId68"/>
    <sheet name="vue_complement38" sheetId="1348" r:id="rId69"/>
    <sheet name="vue_complement39" sheetId="1349" r:id="rId70"/>
    <sheet name="vue_complement40" sheetId="1350" r:id="rId71"/>
    <sheet name="vue_complement41" sheetId="1351" r:id="rId72"/>
    <sheet name="vue_complement42" sheetId="1352" r:id="rId73"/>
    <sheet name="vue_complement43" sheetId="1353" r:id="rId74"/>
    <sheet name="vue_complement44" sheetId="1354" r:id="rId75"/>
    <sheet name="vue_complement45" sheetId="1355" r:id="rId76"/>
    <sheet name="vue_complement46" sheetId="1356" r:id="rId77"/>
    <sheet name="vue_complement47" sheetId="1357" r:id="rId78"/>
    <sheet name="vue_complement48" sheetId="1358" r:id="rId79"/>
    <sheet name="vue_complement49" sheetId="1359" r:id="rId80"/>
    <sheet name="vue_complement50" sheetId="1360" r:id="rId81"/>
  </sheets>
  <externalReferences>
    <externalReference r:id="rId82"/>
  </externalReferences>
  <definedNames>
    <definedName name="_xlnm._FilterDatabase" localSheetId="12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2">resultat!$A$4:$K$5</definedName>
    <definedName name="sql.php?db_kokanturf_token_02b65b141673bf38173d6a416e6dcba1_table_vue_trio_a1_pos_0" localSheetId="14">vue_Trio!$A$1:$D$13</definedName>
    <definedName name="sql.php?db_kokanturf_token_1875a6e4164ba7808b992d9b8141ab89_table_complement_ligne24_pos_0" localSheetId="54">vue_complement24!$A$1:$E$13</definedName>
    <definedName name="sql.php?db_kokanturf_token_191a229a67f98b1cfae1e90581752822_table_complement_ligne35_pos_0" localSheetId="65">vue_complement35!$A$1:$E$13</definedName>
    <definedName name="sql.php?db_kokanturf_token_1e5e992bc7d4638316c6f45cf264d83b_table_complement_ligne38_pos_0" localSheetId="68">vue_complement38!$A$1:$E$13</definedName>
    <definedName name="sql.php?db_kokanturf_token_266ed46d5cc4c94a341d77731fdae983_table_vue_selection_triee_pos_0" localSheetId="12">transfo!$A$1:$G$21</definedName>
    <definedName name="sql.php?db_kokanturf_token_283b3a21b874dc0a1c7aa85f1f75db5a_table_complement_ligne33_pos_0" localSheetId="63">vue_complement33!$A$1:$E$13</definedName>
    <definedName name="sql.php?db_kokanturf_token_2b769dea51a75fc17e59f614b05cefc9_table_complement_ligne39_pos_0" localSheetId="69">vue_complement39!$A$1:$E$13</definedName>
    <definedName name="sql.php?db_kokanturf_token_2d94fa7a350f492ecfc616f71d8de202_table_complement_ligne46_pos_0" localSheetId="76">vue_complement46!$A$1:$E$13</definedName>
    <definedName name="sql.php?db_kokanturf_token_314d22fc1121d9a1bbd969d2882ecfe1_table_complement_ligne27_pos_0" localSheetId="57">vue_complement27!$A$1:$E$13</definedName>
    <definedName name="sql.php?db_kokanturf_token_32859549e668fcaf3256683797fb1545_table_complement_ligne32_pos_0" localSheetId="62">vue_complement32!$A$1:$E$13</definedName>
    <definedName name="sql.php?db_kokanturf_token_38c176da737bd7d3efbc24465e18a746_table_complement_ligne48_pos_0" localSheetId="78">vue_complement48!$A$1:$E$13</definedName>
    <definedName name="sql.php?db_kokanturf_token_3d7f623371ac0b31a41da3a47545961d_table_vue_arrivee_sysdate_pos_0" localSheetId="2">resultat!$A$1:$K$2</definedName>
    <definedName name="sql.php?db_kokanturf_token_44a55c4e43de6016494398d7f6a7928c_table_vue_tableau_roger1_pos_0" localSheetId="10">conditionr!#REF!</definedName>
    <definedName name="sql.php?db_kokanturf_token_44a55c4e43de6016494398d7f6a7928c_table_vue_tableau_roger1_pos_0" localSheetId="9">tableauroger!$A$2:$E$22</definedName>
    <definedName name="sql.php?db_kokanturf_token_44a55c4e43de6016494398d7f6a7928c_table_vue_tableau_roger2_pos_0" localSheetId="9">tableauroger!$A$26:$E$46</definedName>
    <definedName name="sql.php?db_kokanturf_token_44a55c4e43de6016494398d7f6a7928c_table_vue_tableau_roger3_pos_0" localSheetId="9">tableauroger!$A$50:$E$70</definedName>
    <definedName name="sql.php?db_kokanturf_token_4be618a3dcd8a335a77509e879e65f86_table_vue_trio_k1_pos_0" localSheetId="14">vue_Trio!$A$435:$D$447</definedName>
    <definedName name="sql.php?db_kokanturf_token_4be618a3dcd8a335a77509e879e65f86_table_vue_trio_k10_pos_0" localSheetId="14">vue_Trio!$A$561:$D$573</definedName>
    <definedName name="sql.php?db_kokanturf_token_4be618a3dcd8a335a77509e879e65f86_table_vue_trio_k2_pos_0" localSheetId="14">vue_Trio!$A$449:$D$461</definedName>
    <definedName name="sql.php?db_kokanturf_token_4be618a3dcd8a335a77509e879e65f86_table_vue_trio_k3_pos_0" localSheetId="14">vue_Trio!$A$463:$D$475</definedName>
    <definedName name="sql.php?db_kokanturf_token_4be618a3dcd8a335a77509e879e65f86_table_vue_trio_k4_pos_0" localSheetId="14">vue_Trio!$A$477:$D$489</definedName>
    <definedName name="sql.php?db_kokanturf_token_4be618a3dcd8a335a77509e879e65f86_table_vue_trio_k5_pos_0" localSheetId="14">vue_Trio!$A$491:$D$503</definedName>
    <definedName name="sql.php?db_kokanturf_token_4be618a3dcd8a335a77509e879e65f86_table_vue_trio_k6_pos_0" localSheetId="14">vue_Trio!$A$505:$D$517</definedName>
    <definedName name="sql.php?db_kokanturf_token_4be618a3dcd8a335a77509e879e65f86_table_vue_trio_k7_pos_0" localSheetId="14">vue_Trio!$A$519:$D$531</definedName>
    <definedName name="sql.php?db_kokanturf_token_4be618a3dcd8a335a77509e879e65f86_table_vue_trio_k8_pos_0" localSheetId="14">vue_Trio!$A$533:$D$545</definedName>
    <definedName name="sql.php?db_kokanturf_token_4be618a3dcd8a335a77509e879e65f86_table_vue_trio_k9_pos_0" localSheetId="14">vue_Trio!$A$547:$D$559</definedName>
    <definedName name="sql.php?db_kokanturf_token_4be618a3dcd8a335a77509e879e65f86_table_vue_trio_p10_pos_0" localSheetId="14">vue_Trio!$A$663:$D$683</definedName>
    <definedName name="sql.php?db_kokanturf_token_4be618a3dcd8a335a77509e879e65f86_table_vue_trio_p11_pos_0" localSheetId="14">vue_Trio!$A$685:$D$705</definedName>
    <definedName name="sql.php?db_kokanturf_token_4be618a3dcd8a335a77509e879e65f86_table_vue_trio_p12_pos_0" localSheetId="14">vue_Trio!$A$707:$D$727</definedName>
    <definedName name="sql.php?db_kokanturf_token_4be618a3dcd8a335a77509e879e65f86_table_vue_trio_p13_pos_0" localSheetId="14">vue_Trio!$A$729:$D$749</definedName>
    <definedName name="sql.php?db_kokanturf_token_4be618a3dcd8a335a77509e879e65f86_table_vue_trio_p14_pos_0" localSheetId="14">vue_Trio!$A$751:$D$771</definedName>
    <definedName name="sql.php?db_kokanturf_token_4be618a3dcd8a335a77509e879e65f86_table_vue_trio_p15_pos_0" localSheetId="14">vue_Trio!$A$773:$D$793</definedName>
    <definedName name="sql.php?db_kokanturf_token_4be618a3dcd8a335a77509e879e65f86_table_vue_trio_p16_pos_0" localSheetId="14">vue_Trio!$A$795:$D$815</definedName>
    <definedName name="sql.php?db_kokanturf_token_4be618a3dcd8a335a77509e879e65f86_table_vue_trio_p17_pos_0" localSheetId="14">vue_Trio!$A$817:$D$837</definedName>
    <definedName name="sql.php?db_kokanturf_token_4be618a3dcd8a335a77509e879e65f86_table_vue_trio_p18_pos_0" localSheetId="14">vue_Trio!$A$839:$D$859</definedName>
    <definedName name="sql.php?db_kokanturf_token_4be618a3dcd8a335a77509e879e65f86_table_vue_trio_p19_pos_0" localSheetId="14">vue_Trio!$A$861:$D$881</definedName>
    <definedName name="sql.php?db_kokanturf_token_4be618a3dcd8a335a77509e879e65f86_table_vue_trio_p6_pos_0" localSheetId="14">vue_Trio!$A$575:$D$595</definedName>
    <definedName name="sql.php?db_kokanturf_token_4be618a3dcd8a335a77509e879e65f86_table_vue_trio_p7_pos_0" localSheetId="14">vue_Trio!$A$597:$D$617</definedName>
    <definedName name="sql.php?db_kokanturf_token_4be618a3dcd8a335a77509e879e65f86_table_vue_trio_p8_pos_0" localSheetId="14">vue_Trio!$A$619:$D$639</definedName>
    <definedName name="sql.php?db_kokanturf_token_4be618a3dcd8a335a77509e879e65f86_table_vue_trio_p9_pos_0" localSheetId="14">vue_Trio!$A$641:$D$661</definedName>
    <definedName name="sql.php?db_kokanturf_token_4be618a3dcd8a335a77509e879e65f86_table_vue_trio_pz3_pos_0" localSheetId="14">vue_Trio!$A$883:$D$903</definedName>
    <definedName name="sql.php?db_kokanturf_token_4be618a3dcd8a335a77509e879e65f86_table_vue_trio_pz4_pos_0" localSheetId="14">vue_Trio!$A$905:$D$925</definedName>
    <definedName name="sql.php?db_kokanturf_token_4be618a3dcd8a335a77509e879e65f86_table_vue_trio_pz5_pos_0" localSheetId="14">vue_Trio!$A$927:$D$947</definedName>
    <definedName name="sql.php?db_kokanturf_token_4be618a3dcd8a335a77509e879e65f86_table_vue_trio_pz6_pos_0" localSheetId="14">vue_Trio!$A$949:$D$969</definedName>
    <definedName name="sql.php?db_kokanturf_token_54c80e3431a4a61c2bf128759393e32d_table_complement_ligne28_pos_0" localSheetId="58">vue_complement28!$A$1:$E$13</definedName>
    <definedName name="sql.php?db_kokanturf_token_59cd988b1f6b71dd33fec70aa9bac471_table_complement_ligne40_pos_0" localSheetId="70">vue_complement40!$A$1:$E$13</definedName>
    <definedName name="sql.php?db_kokanturf_token_5e7412a285c536559d9667025096f1a1_table_complement_ligne41_pos_0" localSheetId="71">vue_complement41!$A$1:$E$13</definedName>
    <definedName name="sql.php?db_kokanturf_token_6c4a441444872c9bed4d335bdfcc9d4e_table_complement_ligne49_pos_0" localSheetId="79">vue_complement49!$A$1:$E$13</definedName>
    <definedName name="sql.php?db_kokanturf_token_6e9430b2f36f92a209c3fd0558138a2b_table_vue_arivee_semaine_pos_0" localSheetId="2">resultat!$A$7:$K$8</definedName>
    <definedName name="sql.php?db_kokanturf_token_8354a0fff71361d7ccf02ac92ed11dcf_table_complement_ligne23_pos_0" localSheetId="53">vue_complement23!#REF!</definedName>
    <definedName name="sql.php?db_kokanturf_token_8e585ca0600f0da5ac28795b08de63dd_table_complement_ligne42_pos_0" localSheetId="72">vue_complement42!$A$1:$E$13</definedName>
    <definedName name="sql.php?db_kokanturf_token_9620eb33620cac4386bff549d5025bbc_table_complement_ligne31_pos_0" localSheetId="61">vue_complement31!$A$1:$E$13</definedName>
    <definedName name="sql.php?db_kokanturf_token_9d3c7f9cc84ba304dffd2f98972456ae_table_complement_ligne21_pos_0" localSheetId="51">vue_complement21!$A$1:$E$13</definedName>
    <definedName name="sql.php?db_kokanturf_token_9d3c7f9cc84ba304dffd2f98972456ae_table_complement_ligne21_pos_0" localSheetId="52">vue_complement22!#REF!</definedName>
    <definedName name="sql.php?db_kokanturf_token_9d3c7f9cc84ba304dffd2f98972456ae_table_complement_ligne21_pos_0" localSheetId="54">vue_complement24!#REF!</definedName>
    <definedName name="sql.php?db_kokanturf_token_9d3c7f9cc84ba304dffd2f98972456ae_table_complement_ligne21_pos_0" localSheetId="55">vue_complement25!#REF!</definedName>
    <definedName name="sql.php?db_kokanturf_token_9d3c7f9cc84ba304dffd2f98972456ae_table_complement_ligne21_pos_0" localSheetId="56">vue_complement26!#REF!</definedName>
    <definedName name="sql.php?db_kokanturf_token_9d3c7f9cc84ba304dffd2f98972456ae_table_complement_ligne21_pos_0" localSheetId="57">vue_complement27!#REF!</definedName>
    <definedName name="sql.php?db_kokanturf_token_9d3c7f9cc84ba304dffd2f98972456ae_table_complement_ligne21_pos_0" localSheetId="58">vue_complement28!#REF!</definedName>
    <definedName name="sql.php?db_kokanturf_token_9d3c7f9cc84ba304dffd2f98972456ae_table_complement_ligne21_pos_0" localSheetId="59">vue_complement29!#REF!</definedName>
    <definedName name="sql.php?db_kokanturf_token_9d3c7f9cc84ba304dffd2f98972456ae_table_complement_ligne21_pos_0" localSheetId="60">vue_complement30!#REF!</definedName>
    <definedName name="sql.php?db_kokanturf_token_9d3c7f9cc84ba304dffd2f98972456ae_table_complement_ligne21_pos_0" localSheetId="61">vue_complement31!#REF!</definedName>
    <definedName name="sql.php?db_kokanturf_token_9d3c7f9cc84ba304dffd2f98972456ae_table_complement_ligne21_pos_0" localSheetId="62">vue_complement32!#REF!</definedName>
    <definedName name="sql.php?db_kokanturf_token_9d3c7f9cc84ba304dffd2f98972456ae_table_complement_ligne21_pos_0" localSheetId="63">vue_complement33!#REF!</definedName>
    <definedName name="sql.php?db_kokanturf_token_9d3c7f9cc84ba304dffd2f98972456ae_table_complement_ligne21_pos_0" localSheetId="64">vue_complement34!#REF!</definedName>
    <definedName name="sql.php?db_kokanturf_token_9d3c7f9cc84ba304dffd2f98972456ae_table_complement_ligne21_pos_0" localSheetId="65">vue_complement35!#REF!</definedName>
    <definedName name="sql.php?db_kokanturf_token_9d3c7f9cc84ba304dffd2f98972456ae_table_complement_ligne21_pos_0" localSheetId="66">vue_complement36!#REF!</definedName>
    <definedName name="sql.php?db_kokanturf_token_9d3c7f9cc84ba304dffd2f98972456ae_table_complement_ligne21_pos_0" localSheetId="67">vue_complement37!#REF!</definedName>
    <definedName name="sql.php?db_kokanturf_token_9d3c7f9cc84ba304dffd2f98972456ae_table_complement_ligne21_pos_0" localSheetId="68">vue_complement38!#REF!</definedName>
    <definedName name="sql.php?db_kokanturf_token_9d3c7f9cc84ba304dffd2f98972456ae_table_complement_ligne21_pos_0" localSheetId="69">vue_complement39!#REF!</definedName>
    <definedName name="sql.php?db_kokanturf_token_9d3c7f9cc84ba304dffd2f98972456ae_table_complement_ligne21_pos_0" localSheetId="70">vue_complement40!#REF!</definedName>
    <definedName name="sql.php?db_kokanturf_token_9d3c7f9cc84ba304dffd2f98972456ae_table_complement_ligne21_pos_0" localSheetId="71">vue_complement41!#REF!</definedName>
    <definedName name="sql.php?db_kokanturf_token_9d3c7f9cc84ba304dffd2f98972456ae_table_complement_ligne21_pos_0" localSheetId="72">vue_complement42!#REF!</definedName>
    <definedName name="sql.php?db_kokanturf_token_9d3c7f9cc84ba304dffd2f98972456ae_table_complement_ligne21_pos_0" localSheetId="73">vue_complement43!#REF!</definedName>
    <definedName name="sql.php?db_kokanturf_token_9d3c7f9cc84ba304dffd2f98972456ae_table_complement_ligne21_pos_0" localSheetId="74">vue_complement44!#REF!</definedName>
    <definedName name="sql.php?db_kokanturf_token_9d3c7f9cc84ba304dffd2f98972456ae_table_complement_ligne21_pos_0" localSheetId="75">vue_complement45!#REF!</definedName>
    <definedName name="sql.php?db_kokanturf_token_9d3c7f9cc84ba304dffd2f98972456ae_table_complement_ligne21_pos_0" localSheetId="76">vue_complement46!#REF!</definedName>
    <definedName name="sql.php?db_kokanturf_token_9d3c7f9cc84ba304dffd2f98972456ae_table_complement_ligne21_pos_0" localSheetId="77">vue_complement47!#REF!</definedName>
    <definedName name="sql.php?db_kokanturf_token_9d3c7f9cc84ba304dffd2f98972456ae_table_complement_ligne21_pos_0" localSheetId="78">vue_complement48!#REF!</definedName>
    <definedName name="sql.php?db_kokanturf_token_9d3c7f9cc84ba304dffd2f98972456ae_table_complement_ligne21_pos_0" localSheetId="79">vue_complement49!#REF!</definedName>
    <definedName name="sql.php?db_kokanturf_token_9d3c7f9cc84ba304dffd2f98972456ae_table_complement_ligne21_pos_0" localSheetId="80">vue_complement50!#REF!</definedName>
    <definedName name="sql.php?db_kokanturf_token_9d3c7f9cc84ba304dffd2f98972456ae_table_complement_ligne23_pos_0" localSheetId="53">vue_complement23!#REF!</definedName>
    <definedName name="sql.php?db_kokanturf_token_a34466eb735b01dce431054bfb687582_table_complement_ligne29_pos_0" localSheetId="59">vue_complement29!$A$1:$E$13</definedName>
    <definedName name="sql.php?db_kokanturf_token_a5ddb9bca4a61654268cc1cb99c127ff_table_complement_ligne36_pos_0" localSheetId="66">vue_complement36!$A$1:$E$13</definedName>
    <definedName name="sql.php?db_kokanturf_token_a747ef94dd434414f2c05959e4e034cb_table_complement_ligne22_pos_0" localSheetId="52">vue_complement22!$A$1:$E$13</definedName>
    <definedName name="sql.php?db_kokanturf_token_a977662021473d7b079e5c1ee2d03867_table_complement_ligne44_pos_0" localSheetId="74">vue_complement44!$A$1:$E$13</definedName>
    <definedName name="sql.php?db_kokanturf_token_b7ac696876343302d0031feab8b744a7_table_complement_ligne30_pos_0" localSheetId="60">vue_complement30!$A$1:$E$13</definedName>
    <definedName name="sql.php?db_kokanturf_token_c037d6631dd09625de07f414c4e94944_table_complement_ligne34_pos_0" localSheetId="64">vue_complement34!$A$1:$E$13</definedName>
    <definedName name="sql.php?db_kokanturf_token_c3590e45c1e3bae437e7836e7db829c5_table_complement_ligne37_pos_0" localSheetId="67">vue_complement37!$A$1:$E$13</definedName>
    <definedName name="sql.php?db_kokanturf_token_c8243deb517224e51f72d61cb1603cb9_table_statistique_pos_0" localSheetId="4">stat!$A$1:$E$21</definedName>
    <definedName name="sql.php?db_kokanturf_token_cb5c8ff12ce6853b98417a06b6b8468c_table_vue_trio_a10_pos_0" localSheetId="14">vue_Trio!$A$127:$D$139</definedName>
    <definedName name="sql.php?db_kokanturf_token_cb5c8ff12ce6853b98417a06b6b8468c_table_vue_trio_a11_pos_0" localSheetId="14">vue_Trio!$A$141:$D$153</definedName>
    <definedName name="sql.php?db_kokanturf_token_cb5c8ff12ce6853b98417a06b6b8468c_table_vue_trio_a12_pos_0" localSheetId="14">vue_Trio!$A$155:$D$167</definedName>
    <definedName name="sql.php?db_kokanturf_token_cb5c8ff12ce6853b98417a06b6b8468c_table_vue_trio_a13_pos_0" localSheetId="14">vue_Trio!$A$169:$D$181</definedName>
    <definedName name="sql.php?db_kokanturf_token_cb5c8ff12ce6853b98417a06b6b8468c_table_vue_trio_a14_pos_0" localSheetId="14">vue_Trio!$A$183:$D$195</definedName>
    <definedName name="sql.php?db_kokanturf_token_cb5c8ff12ce6853b98417a06b6b8468c_table_vue_trio_a2_pos_0" localSheetId="14">vue_Trio!$A$15:$D$27</definedName>
    <definedName name="sql.php?db_kokanturf_token_cb5c8ff12ce6853b98417a06b6b8468c_table_vue_trio_a3_pos_0" localSheetId="14">vue_Trio!$A$29:$D$41</definedName>
    <definedName name="sql.php?db_kokanturf_token_cb5c8ff12ce6853b98417a06b6b8468c_table_vue_trio_a4_pos_0" localSheetId="14">vue_Trio!$A$43:$D$55</definedName>
    <definedName name="sql.php?db_kokanturf_token_cb5c8ff12ce6853b98417a06b6b8468c_table_vue_trio_a5_pos_0" localSheetId="14">vue_Trio!$A$57:$D$69</definedName>
    <definedName name="sql.php?db_kokanturf_token_cb5c8ff12ce6853b98417a06b6b8468c_table_vue_trio_a6_pos_0" localSheetId="14">vue_Trio!$A$71:$D$83</definedName>
    <definedName name="sql.php?db_kokanturf_token_cb5c8ff12ce6853b98417a06b6b8468c_table_vue_trio_a7_pos_0" localSheetId="14">vue_Trio!$A$85:$D$97</definedName>
    <definedName name="sql.php?db_kokanturf_token_cb5c8ff12ce6853b98417a06b6b8468c_table_vue_trio_a8_pos_0" localSheetId="14">vue_Trio!$A$99:$D$111</definedName>
    <definedName name="sql.php?db_kokanturf_token_cb5c8ff12ce6853b98417a06b6b8468c_table_vue_trio_a9_pos_0" localSheetId="14">vue_Trio!$A$113:$D$125</definedName>
    <definedName name="sql.php?db_kokanturf_token_cb5c8ff12ce6853b98417a06b6b8468c_table_vue_trio_c1_pos_0" localSheetId="14">vue_Trio!$A$197:$D$209</definedName>
    <definedName name="sql.php?db_kokanturf_token_cb5c8ff12ce6853b98417a06b6b8468c_table_vue_trio_c2_pos_0" localSheetId="14">vue_Trio!$A$211:$D$223</definedName>
    <definedName name="sql.php?db_kokanturf_token_cb5c8ff12ce6853b98417a06b6b8468c_table_vue_trio_c3_pos_0" localSheetId="14">vue_Trio!$A$225:$D$237</definedName>
    <definedName name="sql.php?db_kokanturf_token_cb5c8ff12ce6853b98417a06b6b8468c_table_vue_trio_c4_pos_0" localSheetId="14">vue_Trio!$A$239:$D$251</definedName>
    <definedName name="sql.php?db_kokanturf_token_cb5c8ff12ce6853b98417a06b6b8468c_table_vue_trio_c6_pos_0" localSheetId="14">vue_Trio!$A$253:$D$265</definedName>
    <definedName name="sql.php?db_kokanturf_token_cb5c8ff12ce6853b98417a06b6b8468c_table_vue_trio_c6_pos_0_1" localSheetId="14">vue_Trio!$A$267:$D$279</definedName>
    <definedName name="sql.php?db_kokanturf_token_cb5c8ff12ce6853b98417a06b6b8468c_table_vue_trio_c7_pos_0" localSheetId="14">vue_Trio!$A$281:$D$293</definedName>
    <definedName name="sql.php?db_kokanturf_token_cb5c8ff12ce6853b98417a06b6b8468c_table_vue_trio_c8_pos_0" localSheetId="14">vue_Trio!$A$295:$D$307</definedName>
    <definedName name="sql.php?db_kokanturf_token_cb5c8ff12ce6853b98417a06b6b8468c_table_vue_trio_toc1_pos_0" localSheetId="14">vue_Trio!$A$309:$D$321</definedName>
    <definedName name="sql.php?db_kokanturf_token_cb5c8ff12ce6853b98417a06b6b8468c_table_vue_trio_toc2_pos_0" localSheetId="14">vue_Trio!$A$323:$D$335</definedName>
    <definedName name="sql.php?db_kokanturf_token_cb5c8ff12ce6853b98417a06b6b8468c_table_vue_trio_toc3_pos_0" localSheetId="14">vue_Trio!$A$337:$D$349</definedName>
    <definedName name="sql.php?db_kokanturf_token_cb5c8ff12ce6853b98417a06b6b8468c_table_vue_trio_toc4_pos_0" localSheetId="14">vue_Trio!$A$351:$D$363</definedName>
    <definedName name="sql.php?db_kokanturf_token_cb5c8ff12ce6853b98417a06b6b8468c_table_vue_trio_toc5_pos_0" localSheetId="14">vue_Trio!$A$365:$D$377</definedName>
    <definedName name="sql.php?db_kokanturf_token_cb5c8ff12ce6853b98417a06b6b8468c_table_vue_trio_toc6_pos_0" localSheetId="14">vue_Trio!$A$379:$D$391</definedName>
    <definedName name="sql.php?db_kokanturf_token_cb5c8ff12ce6853b98417a06b6b8468c_table_vue_trio_toc7_pos_0" localSheetId="14">vue_Trio!$A$393:$D$405</definedName>
    <definedName name="sql.php?db_kokanturf_token_cb5c8ff12ce6853b98417a06b6b8468c_table_vue_trio_toc8_pos_0" localSheetId="14">vue_Trio!$A$407:$D$419</definedName>
    <definedName name="sql.php?db_kokanturf_token_cb5c8ff12ce6853b98417a06b6b8468c_table_vue_trio_toc9_pos_0" localSheetId="14">vue_Trio!$A$421:$D$433</definedName>
    <definedName name="sql.php?db_kokanturf_token_d8f9502aaf9c47ef15b7e2ca1ebacd18_table_vue_pgm_et_presse_pos_0" localSheetId="9">tableauroger!$A$140:$E$160</definedName>
    <definedName name="sql.php?db_kokanturf_token_dc5836024d7dc2476f189cc4f8f0b104_table_complement_ligne26_pos_0" localSheetId="56">vue_complement26!$A$1:$E$13</definedName>
    <definedName name="sql.php?db_kokanturf_token_dc607f7f6c2f840e57fc27f9a55786c1_table_vue_classement_gain_pos_0" localSheetId="9">tableauroger!$A$118:$E$138</definedName>
    <definedName name="sql.php?db_kokanturf_token_dcc2abfab60a97c5f9a140d2f160c2cc_table_vue_complement_pronostiqueur1_pos_0" localSheetId="9">tableauroger!$A$162:$E$174</definedName>
    <definedName name="sql.php?db_kokanturf_token_dcc2abfab60a97c5f9a140d2f160c2cc_table_vue_complement_pronostiqueur10_pos_0" localSheetId="9">tableauroger!$A$288:$E$300</definedName>
    <definedName name="sql.php?db_kokanturf_token_dcc2abfab60a97c5f9a140d2f160c2cc_table_vue_complement_pronostiqueur11_pos_0" localSheetId="9">tableauroger!$A$302:$E$314</definedName>
    <definedName name="sql.php?db_kokanturf_token_dcc2abfab60a97c5f9a140d2f160c2cc_table_vue_complement_pronostiqueur12_pos_0" localSheetId="9">tableauroger!$A$316:$E$328</definedName>
    <definedName name="sql.php?db_kokanturf_token_dcc2abfab60a97c5f9a140d2f160c2cc_table_vue_complement_pronostiqueur13_pos_0" localSheetId="9">tableauroger!$A$330:$E$342</definedName>
    <definedName name="sql.php?db_kokanturf_token_dcc2abfab60a97c5f9a140d2f160c2cc_table_vue_complement_pronostiqueur14_pos_0" localSheetId="9">tableauroger!$A$344:$E$356</definedName>
    <definedName name="sql.php?db_kokanturf_token_dcc2abfab60a97c5f9a140d2f160c2cc_table_vue_complement_pronostiqueur15_pos_0" localSheetId="9">tableauroger!$A$358:$E$370</definedName>
    <definedName name="sql.php?db_kokanturf_token_dcc2abfab60a97c5f9a140d2f160c2cc_table_vue_complement_pronostiqueur16_pos_0" localSheetId="9">tableauroger!$A$372:$E$384</definedName>
    <definedName name="sql.php?db_kokanturf_token_dcc2abfab60a97c5f9a140d2f160c2cc_table_vue_complement_pronostiqueur17_pos_0" localSheetId="9">tableauroger!$A$386:$E$398</definedName>
    <definedName name="sql.php?db_kokanturf_token_dcc2abfab60a97c5f9a140d2f160c2cc_table_vue_complement_pronostiqueur18_pos_0" localSheetId="9">tableauroger!$A$407:$E$419</definedName>
    <definedName name="sql.php?db_kokanturf_token_dcc2abfab60a97c5f9a140d2f160c2cc_table_vue_complement_pronostiqueur19_pos_0" localSheetId="9">tableauroger!$A$421:$E$433</definedName>
    <definedName name="sql.php?db_kokanturf_token_dcc2abfab60a97c5f9a140d2f160c2cc_table_vue_complement_pronostiqueur2_pos_0" localSheetId="9">tableauroger!$A$176:$E$188</definedName>
    <definedName name="sql.php?db_kokanturf_token_dcc2abfab60a97c5f9a140d2f160c2cc_table_vue_complement_pronostiqueur20_pos_0" localSheetId="9">tableauroger!$A$435:$E$447</definedName>
    <definedName name="sql.php?db_kokanturf_token_dcc2abfab60a97c5f9a140d2f160c2cc_table_vue_complement_pronostiqueur21_pos_0" localSheetId="9">tableauroger!#REF!</definedName>
    <definedName name="sql.php?db_kokanturf_token_dcc2abfab60a97c5f9a140d2f160c2cc_table_vue_complement_pronostiqueur21_pos_0_1" localSheetId="9">tableauroger!$A$449:$E$461</definedName>
    <definedName name="sql.php?db_kokanturf_token_dcc2abfab60a97c5f9a140d2f160c2cc_table_vue_complement_pronostiqueur22_pos_0" localSheetId="9">tableauroger!$A$463:$E$475</definedName>
    <definedName name="sql.php?db_kokanturf_token_dcc2abfab60a97c5f9a140d2f160c2cc_table_vue_complement_pronostiqueur23_pos_0" localSheetId="9">tableauroger!$A$477:$E$489</definedName>
    <definedName name="sql.php?db_kokanturf_token_dcc2abfab60a97c5f9a140d2f160c2cc_table_vue_complement_pronostiqueur24_pos_0" localSheetId="9">tableauroger!$A$491:$E$503</definedName>
    <definedName name="sql.php?db_kokanturf_token_dcc2abfab60a97c5f9a140d2f160c2cc_table_vue_complement_pronostiqueur25_pos_0" localSheetId="9">tableauroger!$A$505:$E$517</definedName>
    <definedName name="sql.php?db_kokanturf_token_dcc2abfab60a97c5f9a140d2f160c2cc_table_vue_complement_pronostiqueur26_pos_0" localSheetId="9">tableauroger!$A$519:$E$531</definedName>
    <definedName name="sql.php?db_kokanturf_token_dcc2abfab60a97c5f9a140d2f160c2cc_table_vue_complement_pronostiqueur27_pos_0" localSheetId="9">tableauroger!$A$533:$E$545</definedName>
    <definedName name="sql.php?db_kokanturf_token_dcc2abfab60a97c5f9a140d2f160c2cc_table_vue_complement_pronostiqueur28_pos_0" localSheetId="9">tableauroger!$A$547:$E$559</definedName>
    <definedName name="sql.php?db_kokanturf_token_dcc2abfab60a97c5f9a140d2f160c2cc_table_vue_complement_pronostiqueur29_pos_0" localSheetId="9">tableauroger!$A$561:$E$573</definedName>
    <definedName name="sql.php?db_kokanturf_token_dcc2abfab60a97c5f9a140d2f160c2cc_table_vue_complement_pronostiqueur3_pos_0" localSheetId="9">tableauroger!#REF!</definedName>
    <definedName name="sql.php?db_kokanturf_token_dcc2abfab60a97c5f9a140d2f160c2cc_table_vue_complement_pronostiqueur3_pos_0_1" localSheetId="9">tableauroger!$A$190:$E$202</definedName>
    <definedName name="sql.php?db_kokanturf_token_dcc2abfab60a97c5f9a140d2f160c2cc_table_vue_complement_pronostiqueur30_pos_0" localSheetId="9">tableauroger!$A$575:$E$587</definedName>
    <definedName name="sql.php?db_kokanturf_token_dcc2abfab60a97c5f9a140d2f160c2cc_table_vue_complement_pronostiqueur4_pos_0" localSheetId="9">tableauroger!$A$204:$E$216</definedName>
    <definedName name="sql.php?db_kokanturf_token_dcc2abfab60a97c5f9a140d2f160c2cc_table_vue_complement_pronostiqueur5_pos_0" localSheetId="9">tableauroger!$A$218:$E$230</definedName>
    <definedName name="sql.php?db_kokanturf_token_dcc2abfab60a97c5f9a140d2f160c2cc_table_vue_complement_pronostiqueur6_pos_0" localSheetId="9">tableauroger!$A$232:$E$244</definedName>
    <definedName name="sql.php?db_kokanturf_token_dcc2abfab60a97c5f9a140d2f160c2cc_table_vue_complement_pronostiqueur7_pos_0" localSheetId="9">tableauroger!$A$246:$E$258</definedName>
    <definedName name="sql.php?db_kokanturf_token_dcc2abfab60a97c5f9a140d2f160c2cc_table_vue_complement_pronostiqueur8_pos_0" localSheetId="9">tableauroger!$A$260:$E$272</definedName>
    <definedName name="sql.php?db_kokanturf_token_dcc2abfab60a97c5f9a140d2f160c2cc_table_vue_complement_pronostiqueur9_pos_0" localSheetId="9">tableauroger!$A$274:$E$286</definedName>
    <definedName name="sql.php?db_kokanturf_token_e09500ec6875bfaba99a2f25357dc253_table_complement_ligne43_pos_0" localSheetId="73">vue_complement43!$A$1:$E$13</definedName>
    <definedName name="sql.php?db_kokanturf_token_e3295d8aa288e162f8a6cf457278e32e_table_vue_classement_presse_pos_0" localSheetId="9">tableauroger!$A$95:$E$115</definedName>
    <definedName name="sql.php?db_kokanturf_token_e3295d8aa288e162f8a6cf457278e32e_table_vue_classement_programme_pos_0" localSheetId="9">tableauroger!$A$72:$E$92</definedName>
    <definedName name="sql.php?db_kokanturf_token_e3295d8aa288e162f8a6cf457278e32e_table_vue_classement_programme_pos_0_1" localSheetId="9">tableauroger!#REF!</definedName>
    <definedName name="sql.php?db_kokanturf_token_e7605f33c1c859f484d6b08a9b3f3e46_table_complement_ligne25_pos_0" localSheetId="55">vue_complement25!$A$1:$E$13</definedName>
    <definedName name="sql.php?db_kokanturf_token_f16ef5b19b2fdd23d415ce6536a2d630_table_meilleur_a_pos_0" localSheetId="5">mei_A!$A$2:$D$22</definedName>
    <definedName name="sql.php?db_kokanturf_token_f16ef5b19b2fdd23d415ce6536a2d630_table_meilleur_b_pos_0" localSheetId="6">mei_B!$A$2:$D$22</definedName>
    <definedName name="sql.php?db_kokanturf_token_f16ef5b19b2fdd23d415ce6536a2d630_table_meilleur_c_pos_0" localSheetId="7">mei_C!$A$2:$D$22</definedName>
    <definedName name="sql.php?db_kokanturf_token_f16ef5b19b2fdd23d415ce6536a2d630_table_meilleur_d_pos_0" localSheetId="3">mei_D!$A$2:$D$22</definedName>
    <definedName name="sql.php?db_kokanturf_token_f16ef5b19b2fdd23d415ce6536a2d630_table_meilleur_e_pos_0" localSheetId="8">mei_E!$A$2:$D$22</definedName>
    <definedName name="sql.php?db_kokanturf_token_f481e22c78e0b1669d5e236b47ab2f93_table_complement_ligne23_pos_0" localSheetId="53">vue_complement23!$A$1:$E$13</definedName>
    <definedName name="sql.php?db_kokanturf_token_f505cf65b620ea1f9311ecd37392e493_table_complement_ligne45_pos_0" localSheetId="75">vue_complement45!$A$1:$E$13</definedName>
    <definedName name="sql.php?db_kokanturf_token_f50c9b60c797b236dd8387bb695f9f0d_table_complement_ligne50_pos_0" localSheetId="80">vue_complement50!$A$1:$E$13</definedName>
    <definedName name="sql.php?db_kokanturf_token_fbf709d4e95ade098adebecf0fd720dd_table_complement_ligne47_pos_0" localSheetId="77">vue_complement47!$A$1:$E$13</definedName>
  </definedNames>
  <calcPr calcId="152511"/>
</workbook>
</file>

<file path=xl/calcChain.xml><?xml version="1.0" encoding="utf-8"?>
<calcChain xmlns="http://schemas.openxmlformats.org/spreadsheetml/2006/main">
  <c r="V9" i="2" l="1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C2" i="1370" l="1"/>
  <c r="D2" i="1370"/>
  <c r="B2" i="1370"/>
  <c r="AL2" i="1370" l="1"/>
  <c r="AK2" i="1370"/>
  <c r="AJ2" i="1370"/>
  <c r="AI2" i="1370"/>
  <c r="AH2" i="1370"/>
  <c r="AG2" i="1370"/>
  <c r="AF2" i="1370"/>
  <c r="AE2" i="1370"/>
  <c r="AD2" i="1370"/>
  <c r="AC2" i="1370"/>
  <c r="AB2" i="1370"/>
  <c r="AA2" i="1370"/>
  <c r="Z2" i="1370"/>
  <c r="Y2" i="1370"/>
  <c r="X2" i="1370"/>
  <c r="V2" i="1370"/>
  <c r="B21" i="1363" l="1"/>
  <c r="B20" i="1363"/>
  <c r="B19" i="1363"/>
  <c r="B18" i="1363"/>
  <c r="B17" i="1363"/>
  <c r="B16" i="1363"/>
  <c r="B15" i="1363"/>
  <c r="B14" i="1363"/>
  <c r="B13" i="1363"/>
  <c r="B12" i="1363"/>
  <c r="B11" i="1363"/>
  <c r="B10" i="1363"/>
  <c r="B9" i="1363"/>
  <c r="B8" i="1363"/>
  <c r="B7" i="1363"/>
  <c r="B6" i="1363"/>
  <c r="B5" i="1363"/>
  <c r="B4" i="1363"/>
  <c r="B3" i="1363"/>
  <c r="B2" i="1363"/>
  <c r="B21" i="1362"/>
  <c r="B20" i="1362"/>
  <c r="B19" i="1362"/>
  <c r="B18" i="1362"/>
  <c r="B17" i="1362"/>
  <c r="B16" i="1362"/>
  <c r="B15" i="1362"/>
  <c r="B14" i="1362"/>
  <c r="B13" i="1362"/>
  <c r="B12" i="1362"/>
  <c r="B11" i="1362"/>
  <c r="B10" i="1362"/>
  <c r="B9" i="1362"/>
  <c r="B8" i="1362"/>
  <c r="B7" i="1362"/>
  <c r="B6" i="1362"/>
  <c r="B5" i="1362"/>
  <c r="B4" i="1362"/>
  <c r="B3" i="1362"/>
  <c r="B2" i="1362"/>
  <c r="B21" i="1361"/>
  <c r="B20" i="1361"/>
  <c r="B19" i="1361"/>
  <c r="B18" i="1361"/>
  <c r="B17" i="1361"/>
  <c r="B16" i="1361"/>
  <c r="B15" i="1361"/>
  <c r="B14" i="1361"/>
  <c r="B13" i="1361"/>
  <c r="B12" i="1361"/>
  <c r="B11" i="1361"/>
  <c r="B10" i="1361"/>
  <c r="B9" i="1361"/>
  <c r="B8" i="1361"/>
  <c r="B7" i="1361"/>
  <c r="B6" i="1361"/>
  <c r="B5" i="1361"/>
  <c r="B4" i="1361"/>
  <c r="B3" i="1361"/>
  <c r="B2" i="1361"/>
  <c r="T116" i="2" l="1"/>
  <c r="T115" i="2"/>
  <c r="T114" i="2"/>
  <c r="T113" i="2"/>
  <c r="T112" i="2"/>
  <c r="T111" i="2"/>
  <c r="T110" i="2"/>
  <c r="V119" i="2"/>
  <c r="V118" i="2"/>
  <c r="V117" i="2"/>
  <c r="V116" i="2"/>
  <c r="V115" i="2"/>
  <c r="V114" i="2"/>
  <c r="V113" i="2"/>
  <c r="V112" i="2"/>
  <c r="V111" i="2"/>
  <c r="V110" i="2"/>
  <c r="V109" i="2"/>
  <c r="V108" i="2"/>
  <c r="V107" i="2"/>
  <c r="V106" i="2"/>
  <c r="V105" i="2"/>
  <c r="V104" i="2"/>
  <c r="V103" i="2"/>
  <c r="V102" i="2"/>
  <c r="V101" i="2"/>
  <c r="V100" i="2"/>
  <c r="V99" i="2"/>
  <c r="V98" i="2"/>
  <c r="V97" i="2"/>
  <c r="U119" i="2"/>
  <c r="U118" i="2"/>
  <c r="U117" i="2"/>
  <c r="U116" i="2"/>
  <c r="U115" i="2"/>
  <c r="U114" i="2"/>
  <c r="U113" i="2"/>
  <c r="U112" i="2"/>
  <c r="U111" i="2"/>
  <c r="U110" i="2"/>
  <c r="U109" i="2"/>
  <c r="U108" i="2"/>
  <c r="U107" i="2"/>
  <c r="U106" i="2"/>
  <c r="U105" i="2"/>
  <c r="U104" i="2"/>
  <c r="U103" i="2"/>
  <c r="U102" i="2"/>
  <c r="U101" i="2"/>
  <c r="U100" i="2"/>
  <c r="U99" i="2"/>
  <c r="U98" i="2"/>
  <c r="U97" i="2"/>
  <c r="T119" i="2"/>
  <c r="T118" i="2"/>
  <c r="T117" i="2"/>
  <c r="T109" i="2"/>
  <c r="T108" i="2"/>
  <c r="T107" i="2"/>
  <c r="T106" i="2"/>
  <c r="T105" i="2"/>
  <c r="T104" i="2"/>
  <c r="T103" i="2"/>
  <c r="T102" i="2"/>
  <c r="T101" i="2"/>
  <c r="T100" i="2"/>
  <c r="T99" i="2"/>
  <c r="T98" i="2"/>
  <c r="T97" i="2"/>
  <c r="S119" i="2"/>
  <c r="S118" i="2"/>
  <c r="S117" i="2"/>
  <c r="S116" i="2"/>
  <c r="S115" i="2"/>
  <c r="S114" i="2"/>
  <c r="S113" i="2"/>
  <c r="S112" i="2"/>
  <c r="S111" i="2"/>
  <c r="S110" i="2"/>
  <c r="S109" i="2"/>
  <c r="S108" i="2"/>
  <c r="S107" i="2"/>
  <c r="S106" i="2"/>
  <c r="S105" i="2"/>
  <c r="S104" i="2"/>
  <c r="S103" i="2"/>
  <c r="S102" i="2"/>
  <c r="S101" i="2"/>
  <c r="S100" i="2"/>
  <c r="S99" i="2"/>
  <c r="S98" i="2"/>
  <c r="S97" i="2"/>
  <c r="R119" i="2"/>
  <c r="R118" i="2"/>
  <c r="R117" i="2"/>
  <c r="R116" i="2"/>
  <c r="R115" i="2"/>
  <c r="R114" i="2"/>
  <c r="R113" i="2"/>
  <c r="R112" i="2"/>
  <c r="R111" i="2"/>
  <c r="R110" i="2"/>
  <c r="R109" i="2"/>
  <c r="R108" i="2"/>
  <c r="R107" i="2"/>
  <c r="R106" i="2"/>
  <c r="R105" i="2"/>
  <c r="R104" i="2"/>
  <c r="R103" i="2"/>
  <c r="R102" i="2"/>
  <c r="R101" i="2"/>
  <c r="R100" i="2"/>
  <c r="R99" i="2"/>
  <c r="R98" i="2"/>
  <c r="R97" i="2"/>
  <c r="Q119" i="2"/>
  <c r="Q118" i="2"/>
  <c r="Q117" i="2"/>
  <c r="Q116" i="2"/>
  <c r="Q115" i="2"/>
  <c r="Q114" i="2"/>
  <c r="Q113" i="2"/>
  <c r="Q112" i="2"/>
  <c r="Q111" i="2"/>
  <c r="Q110" i="2"/>
  <c r="Q109" i="2"/>
  <c r="Q108" i="2"/>
  <c r="Q107" i="2"/>
  <c r="Q106" i="2"/>
  <c r="Q105" i="2"/>
  <c r="Q104" i="2"/>
  <c r="Q103" i="2"/>
  <c r="Q102" i="2"/>
  <c r="Q101" i="2"/>
  <c r="Q100" i="2"/>
  <c r="Q99" i="2"/>
  <c r="Q98" i="2"/>
  <c r="Q97" i="2"/>
  <c r="P119" i="2"/>
  <c r="P118" i="2"/>
  <c r="P117" i="2"/>
  <c r="P116" i="2"/>
  <c r="P115" i="2"/>
  <c r="P114" i="2"/>
  <c r="P113" i="2"/>
  <c r="P112" i="2"/>
  <c r="P111" i="2"/>
  <c r="P110" i="2"/>
  <c r="P109" i="2"/>
  <c r="P108" i="2"/>
  <c r="P107" i="2"/>
  <c r="P106" i="2"/>
  <c r="P105" i="2"/>
  <c r="P104" i="2"/>
  <c r="P103" i="2"/>
  <c r="P102" i="2"/>
  <c r="P101" i="2"/>
  <c r="P100" i="2"/>
  <c r="P99" i="2"/>
  <c r="P98" i="2"/>
  <c r="P97" i="2"/>
  <c r="O119" i="2"/>
  <c r="O118" i="2"/>
  <c r="O117" i="2"/>
  <c r="O116" i="2"/>
  <c r="O115" i="2"/>
  <c r="O114" i="2"/>
  <c r="O113" i="2"/>
  <c r="O112" i="2"/>
  <c r="O111" i="2"/>
  <c r="O110" i="2"/>
  <c r="O109" i="2"/>
  <c r="O108" i="2"/>
  <c r="O107" i="2"/>
  <c r="O106" i="2"/>
  <c r="O105" i="2"/>
  <c r="O104" i="2"/>
  <c r="O103" i="2"/>
  <c r="O102" i="2"/>
  <c r="O101" i="2"/>
  <c r="O100" i="2"/>
  <c r="O99" i="2"/>
  <c r="O98" i="2"/>
  <c r="O97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V96" i="2"/>
  <c r="U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R93" i="2"/>
  <c r="Q93" i="2"/>
  <c r="P93" i="2"/>
  <c r="O93" i="2"/>
  <c r="N93" i="2"/>
  <c r="M93" i="2"/>
  <c r="L93" i="2"/>
  <c r="K93" i="2"/>
  <c r="V92" i="2"/>
  <c r="U92" i="2"/>
  <c r="T92" i="2"/>
  <c r="S92" i="2"/>
  <c r="R92" i="2"/>
  <c r="Q92" i="2"/>
  <c r="P92" i="2"/>
  <c r="O92" i="2"/>
  <c r="N92" i="2"/>
  <c r="M92" i="2"/>
  <c r="L92" i="2"/>
  <c r="K92" i="2"/>
  <c r="V91" i="2"/>
  <c r="U91" i="2"/>
  <c r="T91" i="2"/>
  <c r="S91" i="2"/>
  <c r="R91" i="2"/>
  <c r="Q91" i="2"/>
  <c r="P91" i="2"/>
  <c r="O91" i="2"/>
  <c r="N91" i="2"/>
  <c r="M91" i="2"/>
  <c r="L91" i="2"/>
  <c r="K91" i="2"/>
  <c r="V90" i="2"/>
  <c r="U90" i="2"/>
  <c r="T90" i="2"/>
  <c r="S90" i="2"/>
  <c r="R90" i="2"/>
  <c r="Q90" i="2"/>
  <c r="P90" i="2"/>
  <c r="O90" i="2"/>
  <c r="N90" i="2"/>
  <c r="M90" i="2"/>
  <c r="L90" i="2"/>
  <c r="K90" i="2"/>
  <c r="B21" i="1298" l="1"/>
  <c r="B20" i="1298"/>
  <c r="B19" i="1298"/>
  <c r="B18" i="1298"/>
  <c r="B17" i="1298"/>
  <c r="B16" i="1298"/>
  <c r="B15" i="1298"/>
  <c r="B14" i="1298"/>
  <c r="B13" i="1298"/>
  <c r="B12" i="1298"/>
  <c r="B11" i="1298"/>
  <c r="B10" i="1298"/>
  <c r="B9" i="1298"/>
  <c r="B8" i="1298"/>
  <c r="B7" i="1298"/>
  <c r="B6" i="1298"/>
  <c r="B5" i="1298"/>
  <c r="B4" i="1298"/>
  <c r="B3" i="1298"/>
  <c r="B2" i="1298"/>
  <c r="B21" i="1297"/>
  <c r="B20" i="1297"/>
  <c r="B19" i="1297"/>
  <c r="B18" i="1297"/>
  <c r="B17" i="1297"/>
  <c r="B16" i="1297"/>
  <c r="B15" i="1297"/>
  <c r="B14" i="1297"/>
  <c r="B13" i="1297"/>
  <c r="B12" i="1297"/>
  <c r="B11" i="1297"/>
  <c r="B10" i="1297"/>
  <c r="B9" i="1297"/>
  <c r="B8" i="1297"/>
  <c r="B7" i="1297"/>
  <c r="B6" i="1297"/>
  <c r="B5" i="1297"/>
  <c r="B4" i="1297"/>
  <c r="B3" i="1297"/>
  <c r="B2" i="1297"/>
  <c r="B21" i="1296"/>
  <c r="B20" i="1296"/>
  <c r="B19" i="1296"/>
  <c r="B18" i="1296"/>
  <c r="B17" i="1296"/>
  <c r="B16" i="1296"/>
  <c r="B15" i="1296"/>
  <c r="B14" i="1296"/>
  <c r="B13" i="1296"/>
  <c r="B12" i="1296"/>
  <c r="B11" i="1296"/>
  <c r="B10" i="1296"/>
  <c r="B9" i="1296"/>
  <c r="B8" i="1296"/>
  <c r="B7" i="1296"/>
  <c r="B6" i="1296"/>
  <c r="B5" i="1296"/>
  <c r="B4" i="1296"/>
  <c r="B3" i="1296"/>
  <c r="B2" i="1296"/>
  <c r="D87" i="2" l="1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C87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J2" i="1370" l="1"/>
  <c r="B2" i="1300"/>
  <c r="B6" i="1301"/>
  <c r="B2" i="1303"/>
  <c r="B2" i="1304"/>
  <c r="B6" i="1305"/>
  <c r="B6" i="1307"/>
  <c r="B2" i="1309"/>
  <c r="B6" i="1310"/>
  <c r="B6" i="1312"/>
  <c r="B6" i="1313"/>
  <c r="B2" i="1315"/>
  <c r="B6" i="1316"/>
  <c r="B6" i="1322"/>
  <c r="B6" i="1323"/>
  <c r="B6" i="1324"/>
  <c r="B6" i="1325"/>
  <c r="B6" i="1326"/>
  <c r="B6" i="1327"/>
  <c r="G2" i="1370"/>
  <c r="K2" i="1370"/>
  <c r="O2" i="1370"/>
  <c r="S2" i="1370"/>
  <c r="B3" i="1299"/>
  <c r="B7" i="1299"/>
  <c r="B3" i="1300"/>
  <c r="B7" i="1300"/>
  <c r="B3" i="1301"/>
  <c r="B7" i="1301"/>
  <c r="B3" i="1302"/>
  <c r="B7" i="1302"/>
  <c r="B3" i="1303"/>
  <c r="B7" i="1303"/>
  <c r="B3" i="1304"/>
  <c r="B7" i="1304"/>
  <c r="B3" i="1305"/>
  <c r="B7" i="1305"/>
  <c r="B3" i="1306"/>
  <c r="B7" i="1306"/>
  <c r="B3" i="1307"/>
  <c r="B7" i="1307"/>
  <c r="B3" i="1308"/>
  <c r="B7" i="1308"/>
  <c r="B3" i="1309"/>
  <c r="B7" i="1309"/>
  <c r="B3" i="1310"/>
  <c r="B7" i="1310"/>
  <c r="B3" i="1311"/>
  <c r="B7" i="1311"/>
  <c r="B3" i="1312"/>
  <c r="B7" i="1312"/>
  <c r="B3" i="1313"/>
  <c r="B7" i="1313"/>
  <c r="B3" i="1314"/>
  <c r="B7" i="1314"/>
  <c r="B3" i="1315"/>
  <c r="B7" i="1315"/>
  <c r="B3" i="1316"/>
  <c r="B7" i="1316"/>
  <c r="B3" i="1317"/>
  <c r="B7" i="1317"/>
  <c r="B3" i="1318"/>
  <c r="B7" i="1318"/>
  <c r="B3" i="1319"/>
  <c r="B7" i="1319"/>
  <c r="B3" i="1320"/>
  <c r="B7" i="1320"/>
  <c r="B3" i="1321"/>
  <c r="B7" i="1321"/>
  <c r="B3" i="1322"/>
  <c r="B7" i="1322"/>
  <c r="B3" i="1323"/>
  <c r="B7" i="1323"/>
  <c r="B3" i="1324"/>
  <c r="B7" i="1324"/>
  <c r="B3" i="1325"/>
  <c r="B7" i="1325"/>
  <c r="B3" i="1326"/>
  <c r="B7" i="1326"/>
  <c r="B3" i="1327"/>
  <c r="B7" i="1327"/>
  <c r="B3" i="1328"/>
  <c r="B7" i="1328"/>
  <c r="N2" i="1370"/>
  <c r="B2" i="1299"/>
  <c r="B6" i="1300"/>
  <c r="B2" i="1302"/>
  <c r="B6" i="1303"/>
  <c r="B2" i="1305"/>
  <c r="B6" i="1306"/>
  <c r="B2" i="1308"/>
  <c r="B6" i="1309"/>
  <c r="B2" i="1311"/>
  <c r="B2" i="1312"/>
  <c r="B2" i="1313"/>
  <c r="B6" i="1314"/>
  <c r="B2" i="1316"/>
  <c r="B6" i="1318"/>
  <c r="B6" i="1319"/>
  <c r="B6" i="1321"/>
  <c r="H2" i="1370"/>
  <c r="L2" i="1370"/>
  <c r="P2" i="1370"/>
  <c r="T2" i="1370"/>
  <c r="B4" i="1299"/>
  <c r="B8" i="1299"/>
  <c r="B4" i="1300"/>
  <c r="B8" i="1300"/>
  <c r="B4" i="1301"/>
  <c r="B8" i="1301"/>
  <c r="B4" i="1302"/>
  <c r="B8" i="1302"/>
  <c r="B4" i="1303"/>
  <c r="B8" i="1303"/>
  <c r="B4" i="1304"/>
  <c r="B8" i="1304"/>
  <c r="B4" i="1305"/>
  <c r="B8" i="1305"/>
  <c r="B4" i="1306"/>
  <c r="B8" i="1306"/>
  <c r="B4" i="1307"/>
  <c r="B8" i="1307"/>
  <c r="B4" i="1308"/>
  <c r="B8" i="1308"/>
  <c r="B4" i="1309"/>
  <c r="B8" i="1309"/>
  <c r="B4" i="1310"/>
  <c r="B8" i="1310"/>
  <c r="B4" i="1311"/>
  <c r="B8" i="1311"/>
  <c r="B4" i="1312"/>
  <c r="B8" i="1312"/>
  <c r="B4" i="1313"/>
  <c r="B8" i="1313"/>
  <c r="B4" i="1314"/>
  <c r="B8" i="1314"/>
  <c r="B4" i="1315"/>
  <c r="B8" i="1315"/>
  <c r="B4" i="1316"/>
  <c r="B8" i="1316"/>
  <c r="B4" i="1317"/>
  <c r="B8" i="1317"/>
  <c r="B4" i="1318"/>
  <c r="B8" i="1318"/>
  <c r="B4" i="1319"/>
  <c r="B8" i="1319"/>
  <c r="B4" i="1320"/>
  <c r="B8" i="1320"/>
  <c r="B4" i="1321"/>
  <c r="B8" i="1321"/>
  <c r="B4" i="1322"/>
  <c r="B8" i="1322"/>
  <c r="B4" i="1323"/>
  <c r="B8" i="1323"/>
  <c r="B4" i="1324"/>
  <c r="B8" i="1324"/>
  <c r="B4" i="1325"/>
  <c r="B8" i="1325"/>
  <c r="B4" i="1326"/>
  <c r="B8" i="1326"/>
  <c r="B4" i="1327"/>
  <c r="B8" i="1327"/>
  <c r="B4" i="1328"/>
  <c r="B8" i="1328"/>
  <c r="F2" i="1370"/>
  <c r="R2" i="1370"/>
  <c r="B6" i="1299"/>
  <c r="B2" i="1301"/>
  <c r="B6" i="1302"/>
  <c r="B6" i="1304"/>
  <c r="B2" i="1306"/>
  <c r="B2" i="1307"/>
  <c r="B6" i="1308"/>
  <c r="B2" i="1310"/>
  <c r="B6" i="1311"/>
  <c r="B2" i="1314"/>
  <c r="B6" i="1315"/>
  <c r="B2" i="1317"/>
  <c r="B6" i="1317"/>
  <c r="B6" i="1320"/>
  <c r="B6" i="1328"/>
  <c r="E2" i="1370"/>
  <c r="I2" i="1370"/>
  <c r="M2" i="1370"/>
  <c r="Q2" i="1370"/>
  <c r="U2" i="1370"/>
  <c r="B5" i="1299"/>
  <c r="B9" i="1299"/>
  <c r="B5" i="1300"/>
  <c r="B9" i="1300"/>
  <c r="B5" i="1301"/>
  <c r="B9" i="1301"/>
  <c r="B5" i="1302"/>
  <c r="B9" i="1302"/>
  <c r="B5" i="1303"/>
  <c r="B9" i="1303"/>
  <c r="B5" i="1304"/>
  <c r="B9" i="1304"/>
  <c r="B5" i="1305"/>
  <c r="B9" i="1305"/>
  <c r="B5" i="1306"/>
  <c r="B9" i="1306"/>
  <c r="B5" i="1307"/>
  <c r="B9" i="1307"/>
  <c r="B5" i="1308"/>
  <c r="B9" i="1308"/>
  <c r="B5" i="1309"/>
  <c r="B9" i="1309"/>
  <c r="B5" i="1310"/>
  <c r="B9" i="1310"/>
  <c r="B5" i="1311"/>
  <c r="B9" i="1311"/>
  <c r="B5" i="1312"/>
  <c r="B9" i="1312"/>
  <c r="B5" i="1313"/>
  <c r="B9" i="1313"/>
  <c r="B5" i="1314"/>
  <c r="B9" i="1314"/>
  <c r="B5" i="1315"/>
  <c r="B9" i="1315"/>
  <c r="B5" i="1316"/>
  <c r="B9" i="1316"/>
  <c r="B5" i="1317"/>
  <c r="B9" i="1317"/>
  <c r="B5" i="1318"/>
  <c r="B9" i="1318"/>
  <c r="B5" i="1319"/>
  <c r="B9" i="1319"/>
  <c r="B5" i="1320"/>
  <c r="B9" i="1320"/>
  <c r="B5" i="1321"/>
  <c r="B9" i="1321"/>
  <c r="B5" i="1322"/>
  <c r="B9" i="1322"/>
  <c r="B5" i="1323"/>
  <c r="B9" i="1323"/>
  <c r="B5" i="1324"/>
  <c r="B9" i="1324"/>
  <c r="B5" i="1325"/>
  <c r="B9" i="1325"/>
  <c r="B5" i="1326"/>
  <c r="B9" i="1326"/>
  <c r="B5" i="1327"/>
  <c r="B9" i="1327"/>
  <c r="B5" i="1328"/>
  <c r="B9" i="1328"/>
  <c r="W109" i="2"/>
  <c r="B2" i="1318"/>
  <c r="W110" i="2"/>
  <c r="B2" i="1319"/>
  <c r="B2" i="1320"/>
  <c r="W111" i="2"/>
  <c r="B2" i="1321"/>
  <c r="W112" i="2"/>
  <c r="B2" i="1322"/>
  <c r="W113" i="2"/>
  <c r="W114" i="2"/>
  <c r="B2" i="1323"/>
  <c r="B2" i="1324"/>
  <c r="W115" i="2"/>
  <c r="B2" i="1325"/>
  <c r="W116" i="2"/>
  <c r="B2" i="1326"/>
  <c r="W117" i="2"/>
  <c r="B2" i="1327"/>
  <c r="W118" i="2"/>
  <c r="W119" i="2"/>
  <c r="B2" i="1328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AR116" i="2"/>
  <c r="AQ116" i="2"/>
  <c r="AP116" i="2"/>
  <c r="AS115" i="2"/>
  <c r="AS113" i="2"/>
  <c r="AS111" i="2"/>
  <c r="AS110" i="2"/>
  <c r="AS107" i="2"/>
  <c r="AQ107" i="2"/>
  <c r="AS106" i="2"/>
  <c r="AS105" i="2"/>
  <c r="AR98" i="2"/>
  <c r="AR97" i="2"/>
  <c r="AS97" i="2"/>
  <c r="AR96" i="2"/>
  <c r="B89" i="2"/>
  <c r="B88" i="2"/>
  <c r="B87" i="2"/>
  <c r="B86" i="2"/>
  <c r="B85" i="2"/>
  <c r="T36" i="2"/>
  <c r="T67" i="2" s="1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V36" i="2"/>
  <c r="V67" i="2" s="1"/>
  <c r="AE31" i="2"/>
  <c r="V8" i="2" s="1"/>
  <c r="V75" i="2" s="1"/>
  <c r="AD31" i="2"/>
  <c r="AC31" i="2"/>
  <c r="V6" i="2" s="1"/>
  <c r="V73" i="2" s="1"/>
  <c r="AB31" i="2"/>
  <c r="AA31" i="2"/>
  <c r="V4" i="2" s="1"/>
  <c r="V71" i="2" s="1"/>
  <c r="Z31" i="2"/>
  <c r="AE30" i="2"/>
  <c r="U8" i="2" s="1"/>
  <c r="U75" i="2" s="1"/>
  <c r="AD30" i="2"/>
  <c r="AC30" i="2"/>
  <c r="U6" i="2" s="1"/>
  <c r="U73" i="2" s="1"/>
  <c r="AB30" i="2"/>
  <c r="U5" i="2" s="1"/>
  <c r="U72" i="2" s="1"/>
  <c r="AA30" i="2"/>
  <c r="U4" i="2" s="1"/>
  <c r="U71" i="2" s="1"/>
  <c r="Z30" i="2"/>
  <c r="AE29" i="2"/>
  <c r="T8" i="2" s="1"/>
  <c r="T75" i="2" s="1"/>
  <c r="AD29" i="2"/>
  <c r="T7" i="2" s="1"/>
  <c r="AC29" i="2"/>
  <c r="T6" i="2" s="1"/>
  <c r="T73" i="2" s="1"/>
  <c r="AB29" i="2"/>
  <c r="T5" i="2" s="1"/>
  <c r="T72" i="2" s="1"/>
  <c r="AA29" i="2"/>
  <c r="T4" i="2" s="1"/>
  <c r="T71" i="2" s="1"/>
  <c r="Z29" i="2"/>
  <c r="T3" i="2" s="1"/>
  <c r="T70" i="2" s="1"/>
  <c r="AE28" i="2"/>
  <c r="S8" i="2" s="1"/>
  <c r="S75" i="2" s="1"/>
  <c r="AD28" i="2"/>
  <c r="S7" i="2" s="1"/>
  <c r="AC28" i="2"/>
  <c r="S6" i="2" s="1"/>
  <c r="S73" i="2" s="1"/>
  <c r="AB28" i="2"/>
  <c r="AA28" i="2"/>
  <c r="Z28" i="2"/>
  <c r="S3" i="2" s="1"/>
  <c r="S70" i="2" s="1"/>
  <c r="W28" i="2"/>
  <c r="AE27" i="2"/>
  <c r="R8" i="2" s="1"/>
  <c r="R75" i="2" s="1"/>
  <c r="AD27" i="2"/>
  <c r="R7" i="2" s="1"/>
  <c r="R74" i="2" s="1"/>
  <c r="AC27" i="2"/>
  <c r="R6" i="2" s="1"/>
  <c r="R73" i="2" s="1"/>
  <c r="AB27" i="2"/>
  <c r="AA27" i="2"/>
  <c r="R4" i="2" s="1"/>
  <c r="R71" i="2" s="1"/>
  <c r="Z27" i="2"/>
  <c r="R3" i="2" s="1"/>
  <c r="R70" i="2" s="1"/>
  <c r="AE26" i="2"/>
  <c r="Q8" i="2" s="1"/>
  <c r="Q75" i="2" s="1"/>
  <c r="AD26" i="2"/>
  <c r="Q7" i="2" s="1"/>
  <c r="AC26" i="2"/>
  <c r="AB26" i="2"/>
  <c r="Q5" i="2" s="1"/>
  <c r="Q72" i="2" s="1"/>
  <c r="AA26" i="2"/>
  <c r="Q4" i="2" s="1"/>
  <c r="Q71" i="2" s="1"/>
  <c r="Z26" i="2"/>
  <c r="Q3" i="2" s="1"/>
  <c r="Q70" i="2" s="1"/>
  <c r="W26" i="2"/>
  <c r="AE25" i="2"/>
  <c r="P8" i="2" s="1"/>
  <c r="P75" i="2" s="1"/>
  <c r="AD25" i="2"/>
  <c r="P7" i="2" s="1"/>
  <c r="AC25" i="2"/>
  <c r="AB25" i="2"/>
  <c r="P5" i="2" s="1"/>
  <c r="P72" i="2" s="1"/>
  <c r="AA25" i="2"/>
  <c r="P4" i="2" s="1"/>
  <c r="P71" i="2" s="1"/>
  <c r="Z25" i="2"/>
  <c r="P3" i="2" s="1"/>
  <c r="P70" i="2" s="1"/>
  <c r="AE24" i="2"/>
  <c r="O8" i="2" s="1"/>
  <c r="O75" i="2" s="1"/>
  <c r="AD24" i="2"/>
  <c r="O7" i="2" s="1"/>
  <c r="AC24" i="2"/>
  <c r="O6" i="2" s="1"/>
  <c r="O73" i="2" s="1"/>
  <c r="AB24" i="2"/>
  <c r="O5" i="2" s="1"/>
  <c r="O72" i="2" s="1"/>
  <c r="AA24" i="2"/>
  <c r="O4" i="2" s="1"/>
  <c r="O71" i="2" s="1"/>
  <c r="Z24" i="2"/>
  <c r="O3" i="2" s="1"/>
  <c r="O70" i="2" s="1"/>
  <c r="AE23" i="2"/>
  <c r="N8" i="2" s="1"/>
  <c r="N75" i="2" s="1"/>
  <c r="AD23" i="2"/>
  <c r="N7" i="2" s="1"/>
  <c r="AC23" i="2"/>
  <c r="N6" i="2" s="1"/>
  <c r="N73" i="2" s="1"/>
  <c r="AB23" i="2"/>
  <c r="N5" i="2" s="1"/>
  <c r="N72" i="2" s="1"/>
  <c r="AA23" i="2"/>
  <c r="N4" i="2" s="1"/>
  <c r="N71" i="2" s="1"/>
  <c r="Z23" i="2"/>
  <c r="AE22" i="2"/>
  <c r="M8" i="2" s="1"/>
  <c r="M75" i="2" s="1"/>
  <c r="AD22" i="2"/>
  <c r="AC22" i="2"/>
  <c r="M6" i="2" s="1"/>
  <c r="M73" i="2" s="1"/>
  <c r="AB22" i="2"/>
  <c r="AA22" i="2"/>
  <c r="M4" i="2" s="1"/>
  <c r="M71" i="2" s="1"/>
  <c r="Z22" i="2"/>
  <c r="AE21" i="2"/>
  <c r="L8" i="2" s="1"/>
  <c r="L75" i="2" s="1"/>
  <c r="AD21" i="2"/>
  <c r="L7" i="2" s="1"/>
  <c r="L74" i="2" s="1"/>
  <c r="AC21" i="2"/>
  <c r="AB21" i="2"/>
  <c r="AA21" i="2"/>
  <c r="Z21" i="2"/>
  <c r="L3" i="2" s="1"/>
  <c r="L70" i="2" s="1"/>
  <c r="AE20" i="2"/>
  <c r="K8" i="2" s="1"/>
  <c r="K75" i="2" s="1"/>
  <c r="AD20" i="2"/>
  <c r="K7" i="2" s="1"/>
  <c r="K74" i="2" s="1"/>
  <c r="AC20" i="2"/>
  <c r="AB20" i="2"/>
  <c r="K5" i="2" s="1"/>
  <c r="K72" i="2" s="1"/>
  <c r="AA20" i="2"/>
  <c r="K4" i="2" s="1"/>
  <c r="K71" i="2" s="1"/>
  <c r="Z20" i="2"/>
  <c r="K3" i="2" s="1"/>
  <c r="K70" i="2" s="1"/>
  <c r="AE19" i="2"/>
  <c r="J8" i="2" s="1"/>
  <c r="J75" i="2" s="1"/>
  <c r="AD19" i="2"/>
  <c r="J7" i="2" s="1"/>
  <c r="J74" i="2" s="1"/>
  <c r="AC19" i="2"/>
  <c r="J6" i="2" s="1"/>
  <c r="J73" i="2" s="1"/>
  <c r="AB19" i="2"/>
  <c r="J5" i="2" s="1"/>
  <c r="J72" i="2" s="1"/>
  <c r="AA19" i="2"/>
  <c r="J4" i="2" s="1"/>
  <c r="J71" i="2" s="1"/>
  <c r="Z19" i="2"/>
  <c r="J3" i="2" s="1"/>
  <c r="J70" i="2" s="1"/>
  <c r="V19" i="2"/>
  <c r="V83" i="2" s="1"/>
  <c r="U19" i="2"/>
  <c r="U83" i="2" s="1"/>
  <c r="T19" i="2"/>
  <c r="T83" i="2" s="1"/>
  <c r="S19" i="2"/>
  <c r="S83" i="2" s="1"/>
  <c r="R19" i="2"/>
  <c r="R83" i="2" s="1"/>
  <c r="Q19" i="2"/>
  <c r="Q83" i="2" s="1"/>
  <c r="P19" i="2"/>
  <c r="P83" i="2" s="1"/>
  <c r="O19" i="2"/>
  <c r="O83" i="2" s="1"/>
  <c r="N19" i="2"/>
  <c r="N83" i="2" s="1"/>
  <c r="M19" i="2"/>
  <c r="M83" i="2" s="1"/>
  <c r="L19" i="2"/>
  <c r="L83" i="2" s="1"/>
  <c r="K19" i="2"/>
  <c r="K83" i="2" s="1"/>
  <c r="J19" i="2"/>
  <c r="J83" i="2" s="1"/>
  <c r="I19" i="2"/>
  <c r="I83" i="2" s="1"/>
  <c r="H19" i="2"/>
  <c r="H83" i="2" s="1"/>
  <c r="G19" i="2"/>
  <c r="G83" i="2" s="1"/>
  <c r="F19" i="2"/>
  <c r="F83" i="2" s="1"/>
  <c r="E19" i="2"/>
  <c r="E83" i="2" s="1"/>
  <c r="D19" i="2"/>
  <c r="D83" i="2" s="1"/>
  <c r="C19" i="2"/>
  <c r="AE18" i="2"/>
  <c r="I8" i="2" s="1"/>
  <c r="I75" i="2" s="1"/>
  <c r="AD18" i="2"/>
  <c r="AC18" i="2"/>
  <c r="I6" i="2" s="1"/>
  <c r="I73" i="2" s="1"/>
  <c r="AB18" i="2"/>
  <c r="I5" i="2" s="1"/>
  <c r="I72" i="2" s="1"/>
  <c r="AA18" i="2"/>
  <c r="I4" i="2" s="1"/>
  <c r="I71" i="2" s="1"/>
  <c r="Z18" i="2"/>
  <c r="V18" i="2"/>
  <c r="V82" i="2" s="1"/>
  <c r="U18" i="2"/>
  <c r="U82" i="2" s="1"/>
  <c r="T18" i="2"/>
  <c r="T82" i="2" s="1"/>
  <c r="S18" i="2"/>
  <c r="S82" i="2" s="1"/>
  <c r="R18" i="2"/>
  <c r="R82" i="2" s="1"/>
  <c r="Q18" i="2"/>
  <c r="Q82" i="2" s="1"/>
  <c r="P18" i="2"/>
  <c r="P82" i="2" s="1"/>
  <c r="O18" i="2"/>
  <c r="O82" i="2" s="1"/>
  <c r="N18" i="2"/>
  <c r="N82" i="2" s="1"/>
  <c r="M18" i="2"/>
  <c r="M82" i="2" s="1"/>
  <c r="L18" i="2"/>
  <c r="L82" i="2" s="1"/>
  <c r="K18" i="2"/>
  <c r="K82" i="2" s="1"/>
  <c r="J18" i="2"/>
  <c r="J82" i="2" s="1"/>
  <c r="I18" i="2"/>
  <c r="I82" i="2" s="1"/>
  <c r="H18" i="2"/>
  <c r="H82" i="2" s="1"/>
  <c r="G18" i="2"/>
  <c r="G82" i="2" s="1"/>
  <c r="F18" i="2"/>
  <c r="F82" i="2" s="1"/>
  <c r="E18" i="2"/>
  <c r="E82" i="2" s="1"/>
  <c r="D18" i="2"/>
  <c r="D82" i="2" s="1"/>
  <c r="C18" i="2"/>
  <c r="AE17" i="2"/>
  <c r="H8" i="2" s="1"/>
  <c r="H75" i="2" s="1"/>
  <c r="AD17" i="2"/>
  <c r="H7" i="2" s="1"/>
  <c r="H74" i="2" s="1"/>
  <c r="AC17" i="2"/>
  <c r="AB17" i="2"/>
  <c r="AA17" i="2"/>
  <c r="H4" i="2" s="1"/>
  <c r="H71" i="2" s="1"/>
  <c r="Z17" i="2"/>
  <c r="H3" i="2" s="1"/>
  <c r="H70" i="2" s="1"/>
  <c r="V17" i="2"/>
  <c r="V81" i="2" s="1"/>
  <c r="U17" i="2"/>
  <c r="U81" i="2" s="1"/>
  <c r="T17" i="2"/>
  <c r="T81" i="2" s="1"/>
  <c r="S17" i="2"/>
  <c r="S81" i="2" s="1"/>
  <c r="R17" i="2"/>
  <c r="R81" i="2" s="1"/>
  <c r="Q17" i="2"/>
  <c r="Q81" i="2" s="1"/>
  <c r="P17" i="2"/>
  <c r="P81" i="2" s="1"/>
  <c r="O17" i="2"/>
  <c r="O81" i="2" s="1"/>
  <c r="N17" i="2"/>
  <c r="N81" i="2" s="1"/>
  <c r="M17" i="2"/>
  <c r="M81" i="2" s="1"/>
  <c r="L17" i="2"/>
  <c r="L81" i="2" s="1"/>
  <c r="K17" i="2"/>
  <c r="K81" i="2" s="1"/>
  <c r="J17" i="2"/>
  <c r="J81" i="2" s="1"/>
  <c r="I17" i="2"/>
  <c r="I81" i="2" s="1"/>
  <c r="H17" i="2"/>
  <c r="H81" i="2" s="1"/>
  <c r="G17" i="2"/>
  <c r="G81" i="2" s="1"/>
  <c r="F17" i="2"/>
  <c r="F81" i="2" s="1"/>
  <c r="E17" i="2"/>
  <c r="E81" i="2" s="1"/>
  <c r="D17" i="2"/>
  <c r="D81" i="2" s="1"/>
  <c r="C17" i="2"/>
  <c r="AE16" i="2"/>
  <c r="G8" i="2" s="1"/>
  <c r="G75" i="2" s="1"/>
  <c r="AD16" i="2"/>
  <c r="G7" i="2" s="1"/>
  <c r="G74" i="2" s="1"/>
  <c r="AC16" i="2"/>
  <c r="G6" i="2" s="1"/>
  <c r="G73" i="2" s="1"/>
  <c r="AB16" i="2"/>
  <c r="G5" i="2" s="1"/>
  <c r="G72" i="2" s="1"/>
  <c r="AA16" i="2"/>
  <c r="G4" i="2" s="1"/>
  <c r="G71" i="2" s="1"/>
  <c r="Z16" i="2"/>
  <c r="G3" i="2" s="1"/>
  <c r="G70" i="2" s="1"/>
  <c r="AE15" i="2"/>
  <c r="F8" i="2" s="1"/>
  <c r="F75" i="2" s="1"/>
  <c r="AD15" i="2"/>
  <c r="F7" i="2" s="1"/>
  <c r="AC15" i="2"/>
  <c r="F6" i="2" s="1"/>
  <c r="F73" i="2" s="1"/>
  <c r="AB15" i="2"/>
  <c r="F5" i="2" s="1"/>
  <c r="AA15" i="2"/>
  <c r="F4" i="2" s="1"/>
  <c r="F71" i="2" s="1"/>
  <c r="Z15" i="2"/>
  <c r="F3" i="2" s="1"/>
  <c r="F70" i="2" s="1"/>
  <c r="AE14" i="2"/>
  <c r="E8" i="2" s="1"/>
  <c r="E75" i="2" s="1"/>
  <c r="AD14" i="2"/>
  <c r="E7" i="2" s="1"/>
  <c r="AC14" i="2"/>
  <c r="AB14" i="2"/>
  <c r="E5" i="2" s="1"/>
  <c r="E72" i="2" s="1"/>
  <c r="AA14" i="2"/>
  <c r="E4" i="2" s="1"/>
  <c r="E71" i="2" s="1"/>
  <c r="Z14" i="2"/>
  <c r="E3" i="2" s="1"/>
  <c r="E70" i="2" s="1"/>
  <c r="AE13" i="2"/>
  <c r="D8" i="2" s="1"/>
  <c r="D75" i="2" s="1"/>
  <c r="AD13" i="2"/>
  <c r="D7" i="2" s="1"/>
  <c r="AC13" i="2"/>
  <c r="D6" i="2" s="1"/>
  <c r="D73" i="2" s="1"/>
  <c r="AB13" i="2"/>
  <c r="D5" i="2" s="1"/>
  <c r="D72" i="2" s="1"/>
  <c r="AA13" i="2"/>
  <c r="Z13" i="2"/>
  <c r="V13" i="2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AE12" i="2"/>
  <c r="C8" i="2" s="1"/>
  <c r="AD12" i="2"/>
  <c r="AC12" i="2"/>
  <c r="C6" i="2" s="1"/>
  <c r="AB12" i="2"/>
  <c r="C5" i="2" s="1"/>
  <c r="AA12" i="2"/>
  <c r="C4" i="2" s="1"/>
  <c r="Z12" i="2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V76" i="2"/>
  <c r="U76" i="2"/>
  <c r="T76" i="2"/>
  <c r="S76" i="2"/>
  <c r="R76" i="2"/>
  <c r="Q76" i="2"/>
  <c r="P76" i="2"/>
  <c r="O76" i="2"/>
  <c r="N76" i="2"/>
  <c r="M76" i="2"/>
  <c r="L76" i="2"/>
  <c r="K76" i="2"/>
  <c r="I76" i="2"/>
  <c r="H76" i="2"/>
  <c r="G76" i="2"/>
  <c r="F76" i="2"/>
  <c r="E76" i="2"/>
  <c r="D76" i="2"/>
  <c r="V7" i="2"/>
  <c r="U7" i="2"/>
  <c r="M7" i="2"/>
  <c r="I7" i="2"/>
  <c r="C7" i="2"/>
  <c r="Q6" i="2"/>
  <c r="Q73" i="2" s="1"/>
  <c r="P6" i="2"/>
  <c r="P73" i="2" s="1"/>
  <c r="L6" i="2"/>
  <c r="L73" i="2" s="1"/>
  <c r="K6" i="2"/>
  <c r="K73" i="2" s="1"/>
  <c r="H6" i="2"/>
  <c r="H73" i="2" s="1"/>
  <c r="E6" i="2"/>
  <c r="E73" i="2" s="1"/>
  <c r="V5" i="2"/>
  <c r="V72" i="2" s="1"/>
  <c r="S5" i="2"/>
  <c r="S72" i="2" s="1"/>
  <c r="R5" i="2"/>
  <c r="R72" i="2" s="1"/>
  <c r="M5" i="2"/>
  <c r="M72" i="2" s="1"/>
  <c r="L5" i="2"/>
  <c r="L72" i="2" s="1"/>
  <c r="H5" i="2"/>
  <c r="H72" i="2" s="1"/>
  <c r="S4" i="2"/>
  <c r="S71" i="2" s="1"/>
  <c r="L4" i="2"/>
  <c r="L71" i="2" s="1"/>
  <c r="D4" i="2"/>
  <c r="AC3" i="2"/>
  <c r="AA3" i="2"/>
  <c r="Y3" i="2"/>
  <c r="V3" i="2"/>
  <c r="U3" i="2"/>
  <c r="U70" i="2" s="1"/>
  <c r="N3" i="2"/>
  <c r="N70" i="2" s="1"/>
  <c r="M3" i="2"/>
  <c r="M70" i="2" s="1"/>
  <c r="I3" i="2"/>
  <c r="I70" i="2" s="1"/>
  <c r="D3" i="2"/>
  <c r="D70" i="2" s="1"/>
  <c r="C3" i="2"/>
  <c r="AB1" i="2"/>
  <c r="AF3" i="2" s="1"/>
  <c r="J76" i="2" l="1"/>
  <c r="W2" i="1370"/>
  <c r="AS73" i="2"/>
  <c r="AQ70" i="2"/>
  <c r="AR71" i="2"/>
  <c r="C70" i="2"/>
  <c r="W3" i="2"/>
  <c r="AO76" i="2"/>
  <c r="AO77" i="2"/>
  <c r="AS79" i="2"/>
  <c r="AQ80" i="2"/>
  <c r="AS82" i="2"/>
  <c r="AQ83" i="2"/>
  <c r="AQ73" i="2"/>
  <c r="AP77" i="2"/>
  <c r="AN80" i="2"/>
  <c r="AR81" i="2"/>
  <c r="AR83" i="2"/>
  <c r="AR72" i="2"/>
  <c r="AQ72" i="2"/>
  <c r="AM76" i="2"/>
  <c r="AQ76" i="2"/>
  <c r="AM77" i="2"/>
  <c r="AQ77" i="2"/>
  <c r="AM78" i="2"/>
  <c r="AQ78" i="2"/>
  <c r="AM79" i="2"/>
  <c r="AQ79" i="2"/>
  <c r="C71" i="2"/>
  <c r="W4" i="2"/>
  <c r="C75" i="2"/>
  <c r="W8" i="2"/>
  <c r="AO80" i="2"/>
  <c r="AS80" i="2"/>
  <c r="AO81" i="2"/>
  <c r="AS81" i="2"/>
  <c r="AQ82" i="2"/>
  <c r="AO83" i="2"/>
  <c r="AS83" i="2"/>
  <c r="AQ71" i="2"/>
  <c r="AQ75" i="2"/>
  <c r="AR73" i="2"/>
  <c r="AS71" i="2"/>
  <c r="AS75" i="2"/>
  <c r="W7" i="2"/>
  <c r="AS76" i="2"/>
  <c r="AS77" i="2"/>
  <c r="AO78" i="2"/>
  <c r="AS78" i="2"/>
  <c r="AO79" i="2"/>
  <c r="C73" i="2"/>
  <c r="W6" i="2"/>
  <c r="AM80" i="2"/>
  <c r="AQ81" i="2"/>
  <c r="AO82" i="2"/>
  <c r="AR75" i="2"/>
  <c r="AP76" i="2"/>
  <c r="AP78" i="2"/>
  <c r="AP79" i="2"/>
  <c r="AR80" i="2"/>
  <c r="AN81" i="2"/>
  <c r="AP82" i="2"/>
  <c r="AN83" i="2"/>
  <c r="AR70" i="2"/>
  <c r="AS72" i="2"/>
  <c r="AN76" i="2"/>
  <c r="AR76" i="2"/>
  <c r="AN77" i="2"/>
  <c r="AR77" i="2"/>
  <c r="AN78" i="2"/>
  <c r="AR78" i="2"/>
  <c r="AN79" i="2"/>
  <c r="AR79" i="2"/>
  <c r="C72" i="2"/>
  <c r="W5" i="2"/>
  <c r="AP80" i="2"/>
  <c r="AP81" i="2"/>
  <c r="AN82" i="2"/>
  <c r="AR82" i="2"/>
  <c r="AP83" i="2"/>
  <c r="C76" i="2"/>
  <c r="W9" i="2"/>
  <c r="C81" i="2"/>
  <c r="W17" i="2"/>
  <c r="C83" i="2"/>
  <c r="W19" i="2"/>
  <c r="C77" i="2"/>
  <c r="W10" i="2"/>
  <c r="C78" i="2"/>
  <c r="W11" i="2"/>
  <c r="C79" i="2"/>
  <c r="W12" i="2"/>
  <c r="C82" i="2"/>
  <c r="W82" i="2" s="1"/>
  <c r="W18" i="2"/>
  <c r="C80" i="2"/>
  <c r="W80" i="2" s="1"/>
  <c r="W13" i="2"/>
  <c r="AV70" i="2"/>
  <c r="Z71" i="2"/>
  <c r="AB71" i="2"/>
  <c r="AV72" i="2"/>
  <c r="AC73" i="2"/>
  <c r="AX73" i="2"/>
  <c r="AD71" i="2"/>
  <c r="AV74" i="2"/>
  <c r="AV76" i="2"/>
  <c r="AF71" i="2"/>
  <c r="AX77" i="2"/>
  <c r="AG73" i="2"/>
  <c r="AH71" i="2"/>
  <c r="AV78" i="2"/>
  <c r="AV80" i="2"/>
  <c r="AJ71" i="2"/>
  <c r="AK73" i="2"/>
  <c r="AX81" i="2"/>
  <c r="BB13" i="825" s="1"/>
  <c r="AV82" i="2"/>
  <c r="AZ14" i="825" s="1"/>
  <c r="AL71" i="2"/>
  <c r="AU85" i="2"/>
  <c r="AY17" i="825" s="1"/>
  <c r="AN70" i="2"/>
  <c r="Q74" i="2"/>
  <c r="AI71" i="2"/>
  <c r="AV79" i="2"/>
  <c r="AW75" i="2"/>
  <c r="AE72" i="2"/>
  <c r="T74" i="2"/>
  <c r="AO71" i="2"/>
  <c r="AV86" i="2"/>
  <c r="AW76" i="2"/>
  <c r="AF72" i="2"/>
  <c r="AJ72" i="2"/>
  <c r="AW80" i="2"/>
  <c r="AP72" i="2"/>
  <c r="AW87" i="2"/>
  <c r="AX72" i="2"/>
  <c r="BB4" i="825" s="1"/>
  <c r="AB73" i="2"/>
  <c r="AD5" i="825" s="1"/>
  <c r="AF73" i="2"/>
  <c r="AX76" i="2"/>
  <c r="BB8" i="825" s="1"/>
  <c r="AJ73" i="2"/>
  <c r="AX80" i="2"/>
  <c r="AX85" i="2"/>
  <c r="BB17" i="825" s="1"/>
  <c r="AN73" i="2"/>
  <c r="C74" i="2"/>
  <c r="I74" i="2"/>
  <c r="P74" i="2"/>
  <c r="U74" i="2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D71" i="2"/>
  <c r="AO72" i="2"/>
  <c r="AW86" i="2"/>
  <c r="AE73" i="2"/>
  <c r="AX75" i="2"/>
  <c r="AM73" i="2"/>
  <c r="AX84" i="2"/>
  <c r="O74" i="2"/>
  <c r="AV73" i="2"/>
  <c r="AC71" i="2"/>
  <c r="AV77" i="2"/>
  <c r="AG71" i="2"/>
  <c r="AV81" i="2"/>
  <c r="AK71" i="2"/>
  <c r="AV87" i="2"/>
  <c r="AP71" i="2"/>
  <c r="C406" i="601"/>
  <c r="F72" i="2"/>
  <c r="AG72" i="2"/>
  <c r="AW77" i="2"/>
  <c r="AK72" i="2"/>
  <c r="AW81" i="2"/>
  <c r="AX86" i="2"/>
  <c r="AO73" i="2"/>
  <c r="D74" i="2"/>
  <c r="M74" i="2"/>
  <c r="V74" i="2"/>
  <c r="AX70" i="2"/>
  <c r="Z73" i="2"/>
  <c r="W73" i="2"/>
  <c r="AO70" i="2"/>
  <c r="AU86" i="2"/>
  <c r="AO74" i="2"/>
  <c r="AY86" i="2"/>
  <c r="AK70" i="2"/>
  <c r="AU81" i="2"/>
  <c r="AY13" i="825" s="1"/>
  <c r="AE71" i="2"/>
  <c r="AV75" i="2"/>
  <c r="AM71" i="2"/>
  <c r="AV84" i="2"/>
  <c r="AW79" i="2"/>
  <c r="AI72" i="2"/>
  <c r="AI73" i="2"/>
  <c r="AX79" i="2"/>
  <c r="F74" i="2"/>
  <c r="AA73" i="2"/>
  <c r="AX71" i="2"/>
  <c r="AX87" i="2"/>
  <c r="AP73" i="2"/>
  <c r="AC70" i="2"/>
  <c r="AE2" i="825" s="1"/>
  <c r="AU73" i="2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V70" i="2"/>
  <c r="AD72" i="2"/>
  <c r="AF4" i="825" s="1"/>
  <c r="AW74" i="2"/>
  <c r="AH72" i="2"/>
  <c r="AW78" i="2"/>
  <c r="AW85" i="2"/>
  <c r="AN72" i="2"/>
  <c r="AX74" i="2"/>
  <c r="BB6" i="825" s="1"/>
  <c r="AD73" i="2"/>
  <c r="AX78" i="2"/>
  <c r="BB10" i="825" s="1"/>
  <c r="AH73" i="2"/>
  <c r="AX82" i="2"/>
  <c r="BB14" i="825" s="1"/>
  <c r="AL73" i="2"/>
  <c r="E74" i="2"/>
  <c r="N74" i="2"/>
  <c r="S74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M82" i="2"/>
  <c r="AM81" i="2"/>
  <c r="AM83" i="2"/>
  <c r="AL76" i="2"/>
  <c r="AL80" i="2"/>
  <c r="AL81" i="2"/>
  <c r="AL83" i="2"/>
  <c r="AL77" i="2"/>
  <c r="AL78" i="2"/>
  <c r="AL79" i="2"/>
  <c r="AL82" i="2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K17" i="2"/>
  <c r="AK31" i="2"/>
  <c r="AJ30" i="2"/>
  <c r="AK32" i="2"/>
  <c r="T21" i="2"/>
  <c r="AJ31" i="2"/>
  <c r="U21" i="2"/>
  <c r="AK30" i="2"/>
  <c r="L36" i="2"/>
  <c r="P36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H36" i="2"/>
  <c r="D36" i="2"/>
  <c r="AJ96" i="2"/>
  <c r="AN97" i="2"/>
  <c r="AJ98" i="2"/>
  <c r="AN98" i="2"/>
  <c r="AL107" i="2"/>
  <c r="AQ108" i="2"/>
  <c r="AM109" i="2"/>
  <c r="AQ109" i="2"/>
  <c r="AM111" i="2"/>
  <c r="AQ111" i="2"/>
  <c r="AT44" i="825"/>
  <c r="AQ112" i="2"/>
  <c r="AQ113" i="2"/>
  <c r="AM114" i="2"/>
  <c r="AQ115" i="2"/>
  <c r="AQ119" i="2"/>
  <c r="AO96" i="2"/>
  <c r="AO97" i="2"/>
  <c r="AO98" i="2"/>
  <c r="AO106" i="2"/>
  <c r="AM107" i="2"/>
  <c r="AN113" i="2"/>
  <c r="AR113" i="2"/>
  <c r="AN115" i="2"/>
  <c r="AR115" i="2"/>
  <c r="AJ117" i="2"/>
  <c r="AR117" i="2"/>
  <c r="AJ118" i="2"/>
  <c r="AJ119" i="2"/>
  <c r="AN119" i="2"/>
  <c r="AR119" i="2"/>
  <c r="AP96" i="2"/>
  <c r="AL97" i="2"/>
  <c r="AP97" i="2"/>
  <c r="AL98" i="2"/>
  <c r="AP98" i="2"/>
  <c r="AL102" i="2"/>
  <c r="AL105" i="2"/>
  <c r="AP105" i="2"/>
  <c r="AL106" i="2"/>
  <c r="AP106" i="2"/>
  <c r="AO109" i="2"/>
  <c r="AO110" i="2"/>
  <c r="AK111" i="2"/>
  <c r="AO111" i="2"/>
  <c r="AK115" i="2"/>
  <c r="AM91" i="2"/>
  <c r="AQ94" i="2"/>
  <c r="AM95" i="2"/>
  <c r="AM96" i="2"/>
  <c r="AQ96" i="2"/>
  <c r="AM97" i="2"/>
  <c r="AQ97" i="2"/>
  <c r="AQ98" i="2"/>
  <c r="AX31" i="825"/>
  <c r="AM106" i="2"/>
  <c r="AK107" i="2"/>
  <c r="AO107" i="2"/>
  <c r="AL108" i="2"/>
  <c r="AP108" i="2"/>
  <c r="AL109" i="2"/>
  <c r="AP109" i="2"/>
  <c r="AL110" i="2"/>
  <c r="AP110" i="2"/>
  <c r="AL112" i="2"/>
  <c r="N36" i="2"/>
  <c r="R36" i="2"/>
  <c r="R67" i="2" s="1"/>
  <c r="U36" i="2"/>
  <c r="U67" i="2" s="1"/>
  <c r="AE16" i="825"/>
  <c r="J36" i="2"/>
  <c r="F36" i="2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E36" i="2"/>
  <c r="I36" i="2"/>
  <c r="M36" i="2"/>
  <c r="Q36" i="2"/>
  <c r="Q67" i="2" s="1"/>
  <c r="AC119" i="2"/>
  <c r="AG119" i="2"/>
  <c r="C36" i="2"/>
  <c r="G36" i="2"/>
  <c r="K36" i="2"/>
  <c r="O36" i="2"/>
  <c r="S36" i="2"/>
  <c r="S67" i="2" s="1"/>
  <c r="Z118" i="2"/>
  <c r="AD118" i="2"/>
  <c r="AH107" i="2"/>
  <c r="AH116" i="2"/>
  <c r="AH111" i="2"/>
  <c r="AI117" i="2"/>
  <c r="AI95" i="2"/>
  <c r="AH96" i="2"/>
  <c r="AH97" i="2"/>
  <c r="AH98" i="2"/>
  <c r="AI97" i="2"/>
  <c r="AP41" i="825"/>
  <c r="AI113" i="2"/>
  <c r="AH114" i="2"/>
  <c r="I23" i="2"/>
  <c r="I22" i="2"/>
  <c r="I121" i="2" s="1"/>
  <c r="H22" i="2"/>
  <c r="L22" i="2"/>
  <c r="AI17" i="2"/>
  <c r="AI21" i="2"/>
  <c r="I21" i="2"/>
  <c r="AI19" i="2"/>
  <c r="Z90" i="2"/>
  <c r="Z93" i="2"/>
  <c r="Z94" i="2"/>
  <c r="Z100" i="2"/>
  <c r="Z101" i="2"/>
  <c r="Z104" i="2"/>
  <c r="Z105" i="2"/>
  <c r="Z108" i="2"/>
  <c r="Z109" i="2"/>
  <c r="Z112" i="2"/>
  <c r="Z113" i="2"/>
  <c r="AB116" i="2"/>
  <c r="AF116" i="2"/>
  <c r="AC116" i="2"/>
  <c r="AF91" i="2"/>
  <c r="AE92" i="2"/>
  <c r="AF95" i="2"/>
  <c r="AE99" i="2"/>
  <c r="AF102" i="2"/>
  <c r="AE103" i="2"/>
  <c r="AF106" i="2"/>
  <c r="AF110" i="2"/>
  <c r="AE111" i="2"/>
  <c r="AD112" i="2"/>
  <c r="AC114" i="2"/>
  <c r="AD116" i="2"/>
  <c r="AB117" i="2"/>
  <c r="AA100" i="2"/>
  <c r="AA108" i="2"/>
  <c r="AA112" i="2"/>
  <c r="AG90" i="2"/>
  <c r="AG91" i="2"/>
  <c r="AF92" i="2"/>
  <c r="AE93" i="2"/>
  <c r="AG94" i="2"/>
  <c r="AG95" i="2"/>
  <c r="AF99" i="2"/>
  <c r="AE100" i="2"/>
  <c r="AG101" i="2"/>
  <c r="AG102" i="2"/>
  <c r="AF103" i="2"/>
  <c r="AE104" i="2"/>
  <c r="AG105" i="2"/>
  <c r="AG106" i="2"/>
  <c r="AF107" i="2"/>
  <c r="AE108" i="2"/>
  <c r="AG109" i="2"/>
  <c r="AG110" i="2"/>
  <c r="AF111" i="2"/>
  <c r="AE112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K21" i="2"/>
  <c r="AI24" i="2"/>
  <c r="AX51" i="825"/>
  <c r="AI23" i="2"/>
  <c r="AI32" i="2"/>
  <c r="AK97" i="2"/>
  <c r="AM117" i="2"/>
  <c r="AI119" i="2"/>
  <c r="M23" i="2"/>
  <c r="AL114" i="2"/>
  <c r="AJ115" i="2"/>
  <c r="AK14" i="2"/>
  <c r="AJ15" i="2"/>
  <c r="AK16" i="2"/>
  <c r="J23" i="2"/>
  <c r="R23" i="2"/>
  <c r="R122" i="2" s="1"/>
  <c r="AK28" i="2"/>
  <c r="AL96" i="2"/>
  <c r="AM98" i="2"/>
  <c r="AJ113" i="2"/>
  <c r="AI11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C416" i="601"/>
  <c r="C378" i="601"/>
  <c r="V2" i="825"/>
  <c r="AS2" i="825"/>
  <c r="X2" i="825"/>
  <c r="AW4" i="825"/>
  <c r="BA19" i="825"/>
  <c r="L5" i="825"/>
  <c r="AI5" i="825"/>
  <c r="C403" i="601"/>
  <c r="C370" i="601"/>
  <c r="Z2" i="825"/>
  <c r="AU2" i="825"/>
  <c r="J3" i="825"/>
  <c r="AG3" i="825"/>
  <c r="AB3" i="825"/>
  <c r="AZ2" i="825"/>
  <c r="V3" i="825"/>
  <c r="X3" i="825"/>
  <c r="AS3" i="825"/>
  <c r="AK4" i="825"/>
  <c r="N4" i="825"/>
  <c r="BA6" i="825"/>
  <c r="AK5" i="825"/>
  <c r="N5" i="825"/>
  <c r="AF5" i="825"/>
  <c r="AO5" i="825"/>
  <c r="R5" i="825"/>
  <c r="AS5" i="825"/>
  <c r="X5" i="825"/>
  <c r="V5" i="825"/>
  <c r="C423" i="601"/>
  <c r="C372" i="601"/>
  <c r="C439" i="601"/>
  <c r="C368" i="601"/>
  <c r="P5" i="825"/>
  <c r="AM5" i="825"/>
  <c r="C404" i="601"/>
  <c r="C405" i="601"/>
  <c r="C367" i="601"/>
  <c r="C371" i="601"/>
  <c r="AV4" i="825"/>
  <c r="AA4" i="825"/>
  <c r="BA18" i="825"/>
  <c r="C415" i="601"/>
  <c r="C440" i="601"/>
  <c r="Z5" i="825"/>
  <c r="AU5" i="825"/>
  <c r="AM2" i="825"/>
  <c r="P2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C21" i="2"/>
  <c r="O21" i="2"/>
  <c r="G22" i="2"/>
  <c r="G121" i="2" s="1"/>
  <c r="AI25" i="2"/>
  <c r="U5" i="825"/>
  <c r="AR5" i="825"/>
  <c r="AX22" i="825"/>
  <c r="AI90" i="2"/>
  <c r="AP23" i="825"/>
  <c r="AP24" i="825"/>
  <c r="AQ92" i="2"/>
  <c r="AT25" i="825"/>
  <c r="Y25" i="825"/>
  <c r="AQ93" i="2"/>
  <c r="AP26" i="825"/>
  <c r="AM94" i="2"/>
  <c r="AX27" i="825"/>
  <c r="AQ95" i="2"/>
  <c r="AP28" i="825"/>
  <c r="AQ29" i="825"/>
  <c r="AR30" i="825"/>
  <c r="AW31" i="825"/>
  <c r="AP99" i="2"/>
  <c r="AS32" i="825"/>
  <c r="AL100" i="2"/>
  <c r="AW33" i="825"/>
  <c r="AP101" i="2"/>
  <c r="AW34" i="825"/>
  <c r="AW35" i="825"/>
  <c r="AP103" i="2"/>
  <c r="AW36" i="825"/>
  <c r="AH104" i="2"/>
  <c r="AO37" i="825"/>
  <c r="AH105" i="2"/>
  <c r="AX38" i="825"/>
  <c r="AI106" i="2"/>
  <c r="AW39" i="825"/>
  <c r="AV40" i="825"/>
  <c r="AT42" i="825"/>
  <c r="AI110" i="2"/>
  <c r="AS43" i="825"/>
  <c r="AR46" i="825"/>
  <c r="AO114" i="2"/>
  <c r="AS47" i="825"/>
  <c r="AL115" i="2"/>
  <c r="AW47" i="825"/>
  <c r="AP115" i="2"/>
  <c r="AP48" i="825"/>
  <c r="AP50" i="825"/>
  <c r="AX50" i="825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D16" i="2"/>
  <c r="C16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J121" i="2" s="1"/>
  <c r="N22" i="2"/>
  <c r="N121" i="2" s="1"/>
  <c r="R22" i="2"/>
  <c r="R121" i="2" s="1"/>
  <c r="V22" i="2"/>
  <c r="V121" i="2" s="1"/>
  <c r="D23" i="2"/>
  <c r="H23" i="2"/>
  <c r="H122" i="2" s="1"/>
  <c r="L23" i="2"/>
  <c r="L122" i="2" s="1"/>
  <c r="P23" i="2"/>
  <c r="P122" i="2" s="1"/>
  <c r="T23" i="2"/>
  <c r="T122" i="2" s="1"/>
  <c r="AK26" i="2"/>
  <c r="AJ27" i="2"/>
  <c r="AI28" i="2"/>
  <c r="AI29" i="2"/>
  <c r="BB18" i="825"/>
  <c r="AO22" i="825"/>
  <c r="AS22" i="825"/>
  <c r="X22" i="825"/>
  <c r="AW22" i="825"/>
  <c r="AH90" i="2"/>
  <c r="AL90" i="2"/>
  <c r="AP90" i="2"/>
  <c r="AO23" i="825"/>
  <c r="AS23" i="825"/>
  <c r="X23" i="825"/>
  <c r="AW23" i="825"/>
  <c r="AH91" i="2"/>
  <c r="AL91" i="2"/>
  <c r="AP91" i="2"/>
  <c r="AO24" i="825"/>
  <c r="AS24" i="825"/>
  <c r="X24" i="825"/>
  <c r="AW24" i="825"/>
  <c r="AH92" i="2"/>
  <c r="AL92" i="2"/>
  <c r="AP92" i="2"/>
  <c r="AO25" i="825"/>
  <c r="AS25" i="825"/>
  <c r="X25" i="825"/>
  <c r="AW25" i="825"/>
  <c r="AH93" i="2"/>
  <c r="AL93" i="2"/>
  <c r="AP93" i="2"/>
  <c r="AO26" i="825"/>
  <c r="AS26" i="825"/>
  <c r="X26" i="825"/>
  <c r="AW26" i="825"/>
  <c r="AH94" i="2"/>
  <c r="AL94" i="2"/>
  <c r="AP94" i="2"/>
  <c r="AO27" i="825"/>
  <c r="AS27" i="825"/>
  <c r="X27" i="825"/>
  <c r="AW27" i="825"/>
  <c r="AH95" i="2"/>
  <c r="AL95" i="2"/>
  <c r="AP95" i="2"/>
  <c r="AO28" i="825"/>
  <c r="AS28" i="825"/>
  <c r="X28" i="825"/>
  <c r="AW28" i="825"/>
  <c r="AI96" i="2"/>
  <c r="AP29" i="825"/>
  <c r="AT29" i="825"/>
  <c r="Y29" i="825"/>
  <c r="AX29" i="825"/>
  <c r="AJ97" i="2"/>
  <c r="AQ30" i="825"/>
  <c r="AU30" i="825"/>
  <c r="AK98" i="2"/>
  <c r="AS98" i="2"/>
  <c r="AR31" i="825"/>
  <c r="AV31" i="825"/>
  <c r="AK99" i="2"/>
  <c r="AO99" i="2"/>
  <c r="AS99" i="2"/>
  <c r="AR32" i="825"/>
  <c r="AV32" i="825"/>
  <c r="AK100" i="2"/>
  <c r="AO100" i="2"/>
  <c r="AS100" i="2"/>
  <c r="AR33" i="825"/>
  <c r="AV33" i="825"/>
  <c r="AK101" i="2"/>
  <c r="AO101" i="2"/>
  <c r="AS101" i="2"/>
  <c r="AR34" i="825"/>
  <c r="AV34" i="825"/>
  <c r="AK102" i="2"/>
  <c r="AO102" i="2"/>
  <c r="AS102" i="2"/>
  <c r="AR35" i="825"/>
  <c r="AV35" i="825"/>
  <c r="AK103" i="2"/>
  <c r="AO103" i="2"/>
  <c r="AS103" i="2"/>
  <c r="AR36" i="825"/>
  <c r="AV36" i="825"/>
  <c r="AK104" i="2"/>
  <c r="AO104" i="2"/>
  <c r="AS104" i="2"/>
  <c r="AR37" i="825"/>
  <c r="AV37" i="825"/>
  <c r="AK105" i="2"/>
  <c r="AO105" i="2"/>
  <c r="AO38" i="825"/>
  <c r="AS38" i="825"/>
  <c r="AW38" i="825"/>
  <c r="AH106" i="2"/>
  <c r="AR39" i="825"/>
  <c r="AV39" i="825"/>
  <c r="AK108" i="2"/>
  <c r="AT41" i="825"/>
  <c r="AX41" i="825"/>
  <c r="AI109" i="2"/>
  <c r="AO42" i="825"/>
  <c r="AS42" i="825"/>
  <c r="AW42" i="825"/>
  <c r="AH110" i="2"/>
  <c r="AM110" i="2"/>
  <c r="AR43" i="825"/>
  <c r="AV43" i="825"/>
  <c r="AL111" i="2"/>
  <c r="AK112" i="2"/>
  <c r="AP112" i="2"/>
  <c r="AP45" i="825"/>
  <c r="AT45" i="825"/>
  <c r="AX45" i="825"/>
  <c r="AM113" i="2"/>
  <c r="AQ46" i="825"/>
  <c r="AJ114" i="2"/>
  <c r="AU46" i="825"/>
  <c r="AN114" i="2"/>
  <c r="AR114" i="2"/>
  <c r="AS114" i="2"/>
  <c r="AR47" i="825"/>
  <c r="AV47" i="825"/>
  <c r="AO115" i="2"/>
  <c r="AK116" i="2"/>
  <c r="AO49" i="825"/>
  <c r="AH117" i="2"/>
  <c r="AS49" i="825"/>
  <c r="AL117" i="2"/>
  <c r="AW49" i="825"/>
  <c r="AP117" i="2"/>
  <c r="AI118" i="2"/>
  <c r="AQ118" i="2"/>
  <c r="AQ51" i="825"/>
  <c r="AU51" i="825"/>
  <c r="AM119" i="2"/>
  <c r="C384" i="601"/>
  <c r="AJ2" i="825"/>
  <c r="AX24" i="825"/>
  <c r="C394" i="601"/>
  <c r="C402" i="601"/>
  <c r="C414" i="601"/>
  <c r="C425" i="601"/>
  <c r="C437" i="601"/>
  <c r="G21" i="2"/>
  <c r="S21" i="2"/>
  <c r="K22" i="2"/>
  <c r="K121" i="2" s="1"/>
  <c r="AJ29" i="2"/>
  <c r="U2" i="825"/>
  <c r="AR2" i="825"/>
  <c r="Q5" i="825"/>
  <c r="AN5" i="825"/>
  <c r="U6" i="825"/>
  <c r="AR6" i="825"/>
  <c r="AP22" i="825"/>
  <c r="AQ90" i="2"/>
  <c r="AX23" i="825"/>
  <c r="AQ91" i="2"/>
  <c r="Y24" i="825"/>
  <c r="AT24" i="825"/>
  <c r="AI92" i="2"/>
  <c r="AP25" i="825"/>
  <c r="AI93" i="2"/>
  <c r="Y26" i="825"/>
  <c r="AT26" i="825"/>
  <c r="AI94" i="2"/>
  <c r="AT27" i="825"/>
  <c r="Y27" i="825"/>
  <c r="AU29" i="825"/>
  <c r="Z29" i="825"/>
  <c r="AO31" i="825"/>
  <c r="AH99" i="2"/>
  <c r="AO32" i="825"/>
  <c r="AH100" i="2"/>
  <c r="AS33" i="825"/>
  <c r="AL101" i="2"/>
  <c r="AS34" i="825"/>
  <c r="AP102" i="2"/>
  <c r="AS35" i="825"/>
  <c r="AL103" i="2"/>
  <c r="AS36" i="825"/>
  <c r="AP104" i="2"/>
  <c r="AW37" i="825"/>
  <c r="AT38" i="825"/>
  <c r="AS39" i="825"/>
  <c r="AW43" i="825"/>
  <c r="AV44" i="825"/>
  <c r="AV46" i="825"/>
  <c r="AO47" i="825"/>
  <c r="AH115" i="2"/>
  <c r="AT48" i="825"/>
  <c r="AT50" i="825"/>
  <c r="C391" i="601"/>
  <c r="C426" i="601"/>
  <c r="C438" i="601"/>
  <c r="C442" i="601"/>
  <c r="AJ12" i="2"/>
  <c r="D21" i="2"/>
  <c r="H21" i="2"/>
  <c r="L21" i="2"/>
  <c r="P21" i="2"/>
  <c r="D22" i="2"/>
  <c r="P22" i="2"/>
  <c r="P121" i="2" s="1"/>
  <c r="T22" i="2"/>
  <c r="T121" i="2" s="1"/>
  <c r="AJ25" i="2"/>
  <c r="AI26" i="2"/>
  <c r="AK29" i="2"/>
  <c r="AE5" i="825"/>
  <c r="BB5" i="825"/>
  <c r="AQ22" i="825"/>
  <c r="AU22" i="825"/>
  <c r="Z22" i="825"/>
  <c r="AJ90" i="2"/>
  <c r="AN90" i="2"/>
  <c r="AR90" i="2"/>
  <c r="AQ23" i="825"/>
  <c r="AU23" i="825"/>
  <c r="Z23" i="825"/>
  <c r="AJ91" i="2"/>
  <c r="AN91" i="2"/>
  <c r="AR91" i="2"/>
  <c r="AQ24" i="825"/>
  <c r="AU24" i="825"/>
  <c r="Z24" i="825"/>
  <c r="AJ92" i="2"/>
  <c r="AN92" i="2"/>
  <c r="AR92" i="2"/>
  <c r="AQ25" i="825"/>
  <c r="AU25" i="825"/>
  <c r="Z25" i="825"/>
  <c r="AJ93" i="2"/>
  <c r="AN93" i="2"/>
  <c r="AR93" i="2"/>
  <c r="AQ26" i="825"/>
  <c r="AU26" i="825"/>
  <c r="Z26" i="825"/>
  <c r="AJ94" i="2"/>
  <c r="AN94" i="2"/>
  <c r="AR94" i="2"/>
  <c r="AQ27" i="825"/>
  <c r="AU27" i="825"/>
  <c r="Z27" i="825"/>
  <c r="AJ95" i="2"/>
  <c r="AN95" i="2"/>
  <c r="AR95" i="2"/>
  <c r="AQ28" i="825"/>
  <c r="AU28" i="825"/>
  <c r="Z28" i="825"/>
  <c r="AS96" i="2"/>
  <c r="AR29" i="825"/>
  <c r="AV29" i="825"/>
  <c r="AA29" i="825"/>
  <c r="AO30" i="825"/>
  <c r="AS30" i="825"/>
  <c r="AW30" i="825"/>
  <c r="AP31" i="825"/>
  <c r="AT31" i="825"/>
  <c r="AI99" i="2"/>
  <c r="AM99" i="2"/>
  <c r="AQ99" i="2"/>
  <c r="AP32" i="825"/>
  <c r="AT32" i="825"/>
  <c r="AX32" i="825"/>
  <c r="AI100" i="2"/>
  <c r="AM100" i="2"/>
  <c r="AQ100" i="2"/>
  <c r="AP33" i="825"/>
  <c r="AT33" i="825"/>
  <c r="AX33" i="825"/>
  <c r="AI101" i="2"/>
  <c r="AM101" i="2"/>
  <c r="AQ101" i="2"/>
  <c r="AP34" i="825"/>
  <c r="AT34" i="825"/>
  <c r="AX34" i="825"/>
  <c r="AI102" i="2"/>
  <c r="AM102" i="2"/>
  <c r="AQ102" i="2"/>
  <c r="AP35" i="825"/>
  <c r="AT35" i="825"/>
  <c r="AX35" i="825"/>
  <c r="AI103" i="2"/>
  <c r="AM103" i="2"/>
  <c r="AQ103" i="2"/>
  <c r="AP36" i="825"/>
  <c r="AT36" i="825"/>
  <c r="AX36" i="825"/>
  <c r="AI104" i="2"/>
  <c r="AM104" i="2"/>
  <c r="AQ104" i="2"/>
  <c r="AP37" i="825"/>
  <c r="AT37" i="825"/>
  <c r="AX37" i="825"/>
  <c r="AI105" i="2"/>
  <c r="AM105" i="2"/>
  <c r="AQ105" i="2"/>
  <c r="AP39" i="825"/>
  <c r="AT39" i="825"/>
  <c r="AX39" i="825"/>
  <c r="AI107" i="2"/>
  <c r="AO40" i="825"/>
  <c r="AS40" i="825"/>
  <c r="AW40" i="825"/>
  <c r="AH108" i="2"/>
  <c r="AS108" i="2"/>
  <c r="AR41" i="825"/>
  <c r="AV41" i="825"/>
  <c r="AP43" i="825"/>
  <c r="AT43" i="825"/>
  <c r="AX43" i="825"/>
  <c r="AI111" i="2"/>
  <c r="AO44" i="825"/>
  <c r="AS44" i="825"/>
  <c r="AW44" i="825"/>
  <c r="AH112" i="2"/>
  <c r="AS112" i="2"/>
  <c r="AR45" i="825"/>
  <c r="AV45" i="825"/>
  <c r="AO113" i="2"/>
  <c r="AK114" i="2"/>
  <c r="AP47" i="825"/>
  <c r="AT47" i="825"/>
  <c r="AM115" i="2"/>
  <c r="AQ48" i="825"/>
  <c r="AJ116" i="2"/>
  <c r="AU48" i="825"/>
  <c r="AN116" i="2"/>
  <c r="AM116" i="2"/>
  <c r="AQ50" i="825"/>
  <c r="AU50" i="825"/>
  <c r="AM118" i="2"/>
  <c r="C369" i="601"/>
  <c r="C377" i="601"/>
  <c r="C390" i="601"/>
  <c r="C418" i="601"/>
  <c r="C422" i="601"/>
  <c r="C429" i="601"/>
  <c r="AK20" i="2"/>
  <c r="K21" i="2"/>
  <c r="C22" i="2"/>
  <c r="O22" i="2"/>
  <c r="O121" i="2" s="1"/>
  <c r="S22" i="2"/>
  <c r="S121" i="2" s="1"/>
  <c r="M2" i="825"/>
  <c r="M5" i="825"/>
  <c r="AJ5" i="825"/>
  <c r="AV5" i="825"/>
  <c r="AA5" i="825"/>
  <c r="M6" i="825"/>
  <c r="AJ6" i="825"/>
  <c r="Y22" i="825"/>
  <c r="AT22" i="825"/>
  <c r="AM90" i="2"/>
  <c r="AT23" i="825"/>
  <c r="Y23" i="825"/>
  <c r="AI91" i="2"/>
  <c r="AM92" i="2"/>
  <c r="AX25" i="825"/>
  <c r="AM93" i="2"/>
  <c r="AX26" i="825"/>
  <c r="AP27" i="825"/>
  <c r="Y28" i="825"/>
  <c r="AT28" i="825"/>
  <c r="AV30" i="825"/>
  <c r="AS31" i="825"/>
  <c r="AL99" i="2"/>
  <c r="AW32" i="825"/>
  <c r="AP100" i="2"/>
  <c r="AO33" i="825"/>
  <c r="AH101" i="2"/>
  <c r="AO34" i="825"/>
  <c r="AH102" i="2"/>
  <c r="AO35" i="825"/>
  <c r="AH103" i="2"/>
  <c r="AO36" i="825"/>
  <c r="AL104" i="2"/>
  <c r="AS37" i="825"/>
  <c r="AP38" i="825"/>
  <c r="AO39" i="825"/>
  <c r="AR40" i="825"/>
  <c r="AP42" i="825"/>
  <c r="AX42" i="825"/>
  <c r="AO43" i="825"/>
  <c r="AR44" i="825"/>
  <c r="AP49" i="825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K12" i="2"/>
  <c r="AK13" i="2"/>
  <c r="AI16" i="2"/>
  <c r="AI18" i="2"/>
  <c r="AI20" i="2"/>
  <c r="E21" i="2"/>
  <c r="M21" i="2"/>
  <c r="Q21" i="2"/>
  <c r="E22" i="2"/>
  <c r="M22" i="2"/>
  <c r="M121" i="2" s="1"/>
  <c r="Q22" i="2"/>
  <c r="Q121" i="2" s="1"/>
  <c r="U22" i="2"/>
  <c r="U121" i="2" s="1"/>
  <c r="C23" i="2"/>
  <c r="G23" i="2"/>
  <c r="G122" i="2" s="1"/>
  <c r="K23" i="2"/>
  <c r="K122" i="2" s="1"/>
  <c r="O23" i="2"/>
  <c r="O122" i="2" s="1"/>
  <c r="S23" i="2"/>
  <c r="S122" i="2" s="1"/>
  <c r="AK23" i="2"/>
  <c r="AK24" i="2"/>
  <c r="AK25" i="2"/>
  <c r="AJ26" i="2"/>
  <c r="AI27" i="2"/>
  <c r="AY5" i="825"/>
  <c r="BB9" i="825"/>
  <c r="AR22" i="825"/>
  <c r="AV22" i="825"/>
  <c r="AA22" i="825"/>
  <c r="AK90" i="2"/>
  <c r="AO90" i="2"/>
  <c r="AS90" i="2"/>
  <c r="AR23" i="825"/>
  <c r="AV23" i="825"/>
  <c r="AA23" i="825"/>
  <c r="AK91" i="2"/>
  <c r="AO91" i="2"/>
  <c r="AS91" i="2"/>
  <c r="AR24" i="825"/>
  <c r="AV24" i="825"/>
  <c r="AA24" i="825"/>
  <c r="AK92" i="2"/>
  <c r="AO92" i="2"/>
  <c r="AS92" i="2"/>
  <c r="AR25" i="825"/>
  <c r="AV25" i="825"/>
  <c r="AA25" i="825"/>
  <c r="AK93" i="2"/>
  <c r="AO93" i="2"/>
  <c r="AS93" i="2"/>
  <c r="AR26" i="825"/>
  <c r="AV26" i="825"/>
  <c r="AA26" i="825"/>
  <c r="AK94" i="2"/>
  <c r="AO94" i="2"/>
  <c r="AS94" i="2"/>
  <c r="AR27" i="825"/>
  <c r="AV27" i="825"/>
  <c r="AA27" i="825"/>
  <c r="AK95" i="2"/>
  <c r="AO95" i="2"/>
  <c r="AS95" i="2"/>
  <c r="AR28" i="825"/>
  <c r="AV28" i="825"/>
  <c r="AA28" i="825"/>
  <c r="AO29" i="825"/>
  <c r="AS29" i="825"/>
  <c r="X29" i="825"/>
  <c r="AW29" i="825"/>
  <c r="AP30" i="825"/>
  <c r="AT30" i="825"/>
  <c r="AX30" i="825"/>
  <c r="AQ31" i="825"/>
  <c r="AU31" i="825"/>
  <c r="AJ99" i="2"/>
  <c r="AN99" i="2"/>
  <c r="AR99" i="2"/>
  <c r="AQ32" i="825"/>
  <c r="AU32" i="825"/>
  <c r="AJ100" i="2"/>
  <c r="AN100" i="2"/>
  <c r="AR100" i="2"/>
  <c r="AQ33" i="825"/>
  <c r="AU33" i="825"/>
  <c r="AJ101" i="2"/>
  <c r="AN101" i="2"/>
  <c r="AR101" i="2"/>
  <c r="AQ34" i="825"/>
  <c r="AU34" i="825"/>
  <c r="AJ102" i="2"/>
  <c r="AN102" i="2"/>
  <c r="AR102" i="2"/>
  <c r="AQ35" i="825"/>
  <c r="AU35" i="825"/>
  <c r="AJ103" i="2"/>
  <c r="AN103" i="2"/>
  <c r="AR103" i="2"/>
  <c r="AQ36" i="825"/>
  <c r="AU36" i="825"/>
  <c r="AJ104" i="2"/>
  <c r="AN104" i="2"/>
  <c r="AR104" i="2"/>
  <c r="AQ37" i="825"/>
  <c r="AU37" i="825"/>
  <c r="AR105" i="2"/>
  <c r="AJ105" i="2"/>
  <c r="AN105" i="2"/>
  <c r="AR38" i="825"/>
  <c r="AV38" i="825"/>
  <c r="AQ106" i="2"/>
  <c r="AP107" i="2"/>
  <c r="AP40" i="825"/>
  <c r="AT40" i="825"/>
  <c r="AX40" i="825"/>
  <c r="AI108" i="2"/>
  <c r="AO108" i="2"/>
  <c r="AO41" i="825"/>
  <c r="AS41" i="825"/>
  <c r="AW41" i="825"/>
  <c r="AH109" i="2"/>
  <c r="AS109" i="2"/>
  <c r="AR42" i="825"/>
  <c r="AV42" i="825"/>
  <c r="AQ110" i="2"/>
  <c r="AP111" i="2"/>
  <c r="AP44" i="825"/>
  <c r="AX44" i="825"/>
  <c r="AI112" i="2"/>
  <c r="AO112" i="2"/>
  <c r="AO45" i="825"/>
  <c r="AH113" i="2"/>
  <c r="AS45" i="825"/>
  <c r="AL113" i="2"/>
  <c r="AW45" i="825"/>
  <c r="AP113" i="2"/>
  <c r="AK113" i="2"/>
  <c r="AP46" i="825"/>
  <c r="AT46" i="825"/>
  <c r="AX46" i="825"/>
  <c r="AQ114" i="2"/>
  <c r="AI115" i="2"/>
  <c r="AR48" i="825"/>
  <c r="AV48" i="825"/>
  <c r="AI116" i="2"/>
  <c r="AO116" i="2"/>
  <c r="AS116" i="2"/>
  <c r="AR49" i="825"/>
  <c r="AK117" i="2"/>
  <c r="AV49" i="825"/>
  <c r="AO117" i="2"/>
  <c r="AS117" i="2"/>
  <c r="AN118" i="2"/>
  <c r="AP51" i="825"/>
  <c r="AT51" i="825"/>
  <c r="AX47" i="825"/>
  <c r="AQ38" i="825"/>
  <c r="AU38" i="825"/>
  <c r="AJ106" i="2"/>
  <c r="AN106" i="2"/>
  <c r="AR106" i="2"/>
  <c r="AQ39" i="825"/>
  <c r="AU39" i="825"/>
  <c r="AJ107" i="2"/>
  <c r="AN107" i="2"/>
  <c r="AR107" i="2"/>
  <c r="AQ40" i="825"/>
  <c r="AU40" i="825"/>
  <c r="AJ108" i="2"/>
  <c r="AN108" i="2"/>
  <c r="AR108" i="2"/>
  <c r="AQ41" i="825"/>
  <c r="AU41" i="825"/>
  <c r="AJ109" i="2"/>
  <c r="AN109" i="2"/>
  <c r="AR109" i="2"/>
  <c r="AQ42" i="825"/>
  <c r="AU42" i="825"/>
  <c r="AJ110" i="2"/>
  <c r="AN110" i="2"/>
  <c r="AR110" i="2"/>
  <c r="AQ43" i="825"/>
  <c r="AU43" i="825"/>
  <c r="AJ111" i="2"/>
  <c r="AN111" i="2"/>
  <c r="AR111" i="2"/>
  <c r="AQ44" i="825"/>
  <c r="AU44" i="825"/>
  <c r="AJ112" i="2"/>
  <c r="AN112" i="2"/>
  <c r="AR112" i="2"/>
  <c r="AQ45" i="825"/>
  <c r="AU45" i="825"/>
  <c r="AO46" i="825"/>
  <c r="AS46" i="825"/>
  <c r="AW46" i="825"/>
  <c r="AQ47" i="825"/>
  <c r="AU47" i="825"/>
  <c r="AO48" i="825"/>
  <c r="AS48" i="825"/>
  <c r="AW48" i="825"/>
  <c r="AQ49" i="825"/>
  <c r="AU49" i="825"/>
  <c r="AO50" i="825"/>
  <c r="AS50" i="825"/>
  <c r="AW50" i="825"/>
  <c r="AH118" i="2"/>
  <c r="AL118" i="2"/>
  <c r="AP118" i="2"/>
  <c r="AO51" i="825"/>
  <c r="AS51" i="825"/>
  <c r="AW51" i="825"/>
  <c r="AH119" i="2"/>
  <c r="AL119" i="2"/>
  <c r="AP119" i="2"/>
  <c r="AT49" i="825"/>
  <c r="AX49" i="825"/>
  <c r="AR50" i="825"/>
  <c r="AV50" i="825"/>
  <c r="AK118" i="2"/>
  <c r="AO118" i="2"/>
  <c r="AS118" i="2"/>
  <c r="AR51" i="825"/>
  <c r="AV51" i="825"/>
  <c r="AK119" i="2"/>
  <c r="AO119" i="2"/>
  <c r="AS119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AK22" i="825"/>
  <c r="C6" i="601"/>
  <c r="W90" i="2"/>
  <c r="AJ23" i="825"/>
  <c r="C13" i="601"/>
  <c r="C17" i="601"/>
  <c r="AN23" i="825"/>
  <c r="AI24" i="825"/>
  <c r="C20" i="601"/>
  <c r="AM24" i="825"/>
  <c r="C24" i="601"/>
  <c r="AH25" i="825"/>
  <c r="C27" i="601"/>
  <c r="AL25" i="825"/>
  <c r="C31" i="601"/>
  <c r="AG26" i="825"/>
  <c r="C34" i="601"/>
  <c r="C38" i="601"/>
  <c r="AK26" i="825"/>
  <c r="W94" i="2"/>
  <c r="C45" i="601"/>
  <c r="AJ27" i="825"/>
  <c r="C49" i="601"/>
  <c r="AN27" i="825"/>
  <c r="AI28" i="825"/>
  <c r="C52" i="601"/>
  <c r="C56" i="601"/>
  <c r="AM28" i="825"/>
  <c r="AB96" i="2"/>
  <c r="AF96" i="2"/>
  <c r="AI29" i="825"/>
  <c r="C60" i="601"/>
  <c r="AM29" i="825"/>
  <c r="C64" i="601"/>
  <c r="AB97" i="2"/>
  <c r="AF97" i="2"/>
  <c r="AI30" i="825"/>
  <c r="C68" i="601"/>
  <c r="AM30" i="825"/>
  <c r="C72" i="601"/>
  <c r="AB98" i="2"/>
  <c r="AF98" i="2"/>
  <c r="AI31" i="825"/>
  <c r="C76" i="601"/>
  <c r="AM31" i="825"/>
  <c r="C80" i="601"/>
  <c r="AH32" i="825"/>
  <c r="C83" i="601"/>
  <c r="AL32" i="825"/>
  <c r="C87" i="601"/>
  <c r="AG33" i="825"/>
  <c r="C90" i="601"/>
  <c r="AK33" i="825"/>
  <c r="C94" i="601"/>
  <c r="W101" i="2"/>
  <c r="AJ34" i="825"/>
  <c r="C101" i="601"/>
  <c r="AN34" i="825"/>
  <c r="C105" i="601"/>
  <c r="AI35" i="825"/>
  <c r="C108" i="601"/>
  <c r="AM35" i="825"/>
  <c r="C112" i="601"/>
  <c r="AH36" i="825"/>
  <c r="C116" i="601"/>
  <c r="C120" i="601"/>
  <c r="AL36" i="825"/>
  <c r="AG37" i="825"/>
  <c r="C123" i="601"/>
  <c r="AK37" i="825"/>
  <c r="C127" i="601"/>
  <c r="W105" i="2"/>
  <c r="AJ38" i="825"/>
  <c r="C134" i="601"/>
  <c r="AN38" i="825"/>
  <c r="C138" i="601"/>
  <c r="AI39" i="825"/>
  <c r="C141" i="601"/>
  <c r="AM39" i="825"/>
  <c r="C145" i="601"/>
  <c r="AH40" i="825"/>
  <c r="C148" i="601"/>
  <c r="C152" i="601"/>
  <c r="AL40" i="825"/>
  <c r="AG41" i="825"/>
  <c r="C155" i="601"/>
  <c r="AK41" i="825"/>
  <c r="C159" i="601"/>
  <c r="AJ42" i="825"/>
  <c r="C166" i="601"/>
  <c r="AN42" i="825"/>
  <c r="C170" i="601"/>
  <c r="C173" i="601"/>
  <c r="AI43" i="825"/>
  <c r="C177" i="601"/>
  <c r="AM43" i="825"/>
  <c r="C180" i="601"/>
  <c r="AH44" i="825"/>
  <c r="C184" i="601"/>
  <c r="AL44" i="825"/>
  <c r="AG45" i="825"/>
  <c r="C187" i="601"/>
  <c r="AK45" i="825"/>
  <c r="C191" i="601"/>
  <c r="AC113" i="2"/>
  <c r="AG113" i="2"/>
  <c r="AJ46" i="825"/>
  <c r="C198" i="601"/>
  <c r="AN46" i="825"/>
  <c r="C202" i="601"/>
  <c r="AB114" i="2"/>
  <c r="AF114" i="2"/>
  <c r="C205" i="601"/>
  <c r="AI47" i="825"/>
  <c r="C209" i="601"/>
  <c r="AM47" i="825"/>
  <c r="AA115" i="2"/>
  <c r="AE115" i="2"/>
  <c r="C212" i="601"/>
  <c r="AH48" i="825"/>
  <c r="C216" i="601"/>
  <c r="AL48" i="825"/>
  <c r="C221" i="601"/>
  <c r="AI49" i="825"/>
  <c r="C225" i="601"/>
  <c r="AM49" i="825"/>
  <c r="AA117" i="2"/>
  <c r="AE117" i="2"/>
  <c r="AL22" i="825"/>
  <c r="C7" i="601"/>
  <c r="AG23" i="825"/>
  <c r="C10" i="601"/>
  <c r="AK23" i="825"/>
  <c r="C14" i="601"/>
  <c r="W91" i="2"/>
  <c r="AJ24" i="825"/>
  <c r="C21" i="601"/>
  <c r="AN24" i="825"/>
  <c r="C25" i="601"/>
  <c r="AI25" i="825"/>
  <c r="C28" i="601"/>
  <c r="AM25" i="825"/>
  <c r="C32" i="601"/>
  <c r="AH26" i="825"/>
  <c r="C35" i="601"/>
  <c r="AL26" i="825"/>
  <c r="C39" i="601"/>
  <c r="AG27" i="825"/>
  <c r="C42" i="601"/>
  <c r="AK27" i="825"/>
  <c r="C46" i="601"/>
  <c r="W95" i="2"/>
  <c r="AJ28" i="825"/>
  <c r="C53" i="601"/>
  <c r="AN28" i="825"/>
  <c r="C57" i="601"/>
  <c r="W96" i="2"/>
  <c r="AC96" i="2"/>
  <c r="AG96" i="2"/>
  <c r="AJ29" i="825"/>
  <c r="C61" i="601"/>
  <c r="AN29" i="825"/>
  <c r="C65" i="601"/>
  <c r="W97" i="2"/>
  <c r="AC97" i="2"/>
  <c r="AG97" i="2"/>
  <c r="AJ30" i="825"/>
  <c r="C69" i="601"/>
  <c r="AN30" i="825"/>
  <c r="C73" i="601"/>
  <c r="W98" i="2"/>
  <c r="AC98" i="2"/>
  <c r="AG98" i="2"/>
  <c r="AJ31" i="825"/>
  <c r="C77" i="601"/>
  <c r="AN31" i="825"/>
  <c r="C81" i="601"/>
  <c r="AI32" i="825"/>
  <c r="C84" i="601"/>
  <c r="AM32" i="825"/>
  <c r="C88" i="601"/>
  <c r="AH33" i="825"/>
  <c r="C91" i="601"/>
  <c r="AL33" i="825"/>
  <c r="C95" i="601"/>
  <c r="AG34" i="825"/>
  <c r="C98" i="601"/>
  <c r="AK34" i="825"/>
  <c r="C102" i="601"/>
  <c r="W102" i="2"/>
  <c r="AJ35" i="825"/>
  <c r="C109" i="601"/>
  <c r="AN35" i="825"/>
  <c r="C113" i="601"/>
  <c r="AI36" i="825"/>
  <c r="C117" i="601"/>
  <c r="AM36" i="825"/>
  <c r="C121" i="601"/>
  <c r="AH37" i="825"/>
  <c r="C124" i="601"/>
  <c r="AL37" i="825"/>
  <c r="C128" i="601"/>
  <c r="AG38" i="825"/>
  <c r="C131" i="601"/>
  <c r="AK38" i="825"/>
  <c r="C135" i="601"/>
  <c r="W106" i="2"/>
  <c r="AJ39" i="825"/>
  <c r="C142" i="601"/>
  <c r="AN39" i="825"/>
  <c r="C146" i="601"/>
  <c r="AI40" i="825"/>
  <c r="C149" i="601"/>
  <c r="C153" i="601"/>
  <c r="AM40" i="825"/>
  <c r="C156" i="601"/>
  <c r="AH41" i="825"/>
  <c r="C160" i="601"/>
  <c r="AL41" i="825"/>
  <c r="AG42" i="825"/>
  <c r="C163" i="601"/>
  <c r="AK42" i="825"/>
  <c r="C167" i="601"/>
  <c r="AJ43" i="825"/>
  <c r="C174" i="601"/>
  <c r="AN43" i="825"/>
  <c r="C178" i="601"/>
  <c r="C181" i="601"/>
  <c r="AI44" i="825"/>
  <c r="C185" i="601"/>
  <c r="AM44" i="825"/>
  <c r="C188" i="601"/>
  <c r="AH45" i="825"/>
  <c r="C192" i="601"/>
  <c r="AL45" i="825"/>
  <c r="AG46" i="825"/>
  <c r="C195" i="601"/>
  <c r="AK46" i="825"/>
  <c r="C199" i="601"/>
  <c r="AJ47" i="825"/>
  <c r="C206" i="601"/>
  <c r="AN47" i="825"/>
  <c r="C210" i="601"/>
  <c r="C213" i="601"/>
  <c r="AI48" i="825"/>
  <c r="C217" i="601"/>
  <c r="AM48" i="825"/>
  <c r="AJ49" i="825"/>
  <c r="AN49" i="825"/>
  <c r="C226" i="601"/>
  <c r="AH22" i="825"/>
  <c r="C3" i="601"/>
  <c r="AI22" i="825"/>
  <c r="C4" i="601"/>
  <c r="AM22" i="825"/>
  <c r="C8" i="601"/>
  <c r="AA90" i="2"/>
  <c r="AE90" i="2"/>
  <c r="AH23" i="825"/>
  <c r="C11" i="601"/>
  <c r="AL23" i="825"/>
  <c r="C15" i="601"/>
  <c r="Z91" i="2"/>
  <c r="AD91" i="2"/>
  <c r="AG24" i="825"/>
  <c r="C18" i="601"/>
  <c r="AK24" i="825"/>
  <c r="C22" i="601"/>
  <c r="W92" i="2"/>
  <c r="AC92" i="2"/>
  <c r="AG92" i="2"/>
  <c r="AJ25" i="825"/>
  <c r="C29" i="601"/>
  <c r="AN25" i="825"/>
  <c r="C33" i="601"/>
  <c r="AB93" i="2"/>
  <c r="AF93" i="2"/>
  <c r="AI26" i="825"/>
  <c r="C36" i="601"/>
  <c r="AM26" i="825"/>
  <c r="C40" i="601"/>
  <c r="AA94" i="2"/>
  <c r="AE94" i="2"/>
  <c r="AH27" i="825"/>
  <c r="C43" i="601"/>
  <c r="AL27" i="825"/>
  <c r="C47" i="601"/>
  <c r="Z95" i="2"/>
  <c r="AD95" i="2"/>
  <c r="AG28" i="825"/>
  <c r="C50" i="601"/>
  <c r="AK28" i="825"/>
  <c r="C54" i="601"/>
  <c r="Z96" i="2"/>
  <c r="AD96" i="2"/>
  <c r="AG29" i="825"/>
  <c r="C58" i="601"/>
  <c r="AK29" i="825"/>
  <c r="C62" i="601"/>
  <c r="Z97" i="2"/>
  <c r="AD97" i="2"/>
  <c r="AG30" i="825"/>
  <c r="C66" i="601"/>
  <c r="AK30" i="825"/>
  <c r="C70" i="601"/>
  <c r="Z98" i="2"/>
  <c r="AD98" i="2"/>
  <c r="AG31" i="825"/>
  <c r="C74" i="601"/>
  <c r="AK31" i="825"/>
  <c r="C78" i="601"/>
  <c r="W99" i="2"/>
  <c r="AC99" i="2"/>
  <c r="AG99" i="2"/>
  <c r="AJ32" i="825"/>
  <c r="C85" i="601"/>
  <c r="AN32" i="825"/>
  <c r="C89" i="601"/>
  <c r="AB100" i="2"/>
  <c r="AF100" i="2"/>
  <c r="AI33" i="825"/>
  <c r="C92" i="601"/>
  <c r="AM33" i="825"/>
  <c r="C96" i="601"/>
  <c r="AA101" i="2"/>
  <c r="AE101" i="2"/>
  <c r="AH34" i="825"/>
  <c r="C99" i="601"/>
  <c r="C103" i="601"/>
  <c r="AL34" i="825"/>
  <c r="Z102" i="2"/>
  <c r="AD102" i="2"/>
  <c r="AG35" i="825"/>
  <c r="C106" i="601"/>
  <c r="AK35" i="825"/>
  <c r="C110" i="601"/>
  <c r="W103" i="2"/>
  <c r="AC103" i="2"/>
  <c r="AG103" i="2"/>
  <c r="AJ36" i="825"/>
  <c r="C118" i="601"/>
  <c r="AN36" i="825"/>
  <c r="C122" i="601"/>
  <c r="AB104" i="2"/>
  <c r="AF104" i="2"/>
  <c r="AI37" i="825"/>
  <c r="C125" i="601"/>
  <c r="AM37" i="825"/>
  <c r="C129" i="601"/>
  <c r="AA105" i="2"/>
  <c r="AE105" i="2"/>
  <c r="AH38" i="825"/>
  <c r="C132" i="601"/>
  <c r="C136" i="601"/>
  <c r="AL38" i="825"/>
  <c r="Z106" i="2"/>
  <c r="AD106" i="2"/>
  <c r="AG39" i="825"/>
  <c r="C139" i="601"/>
  <c r="AK39" i="825"/>
  <c r="C143" i="601"/>
  <c r="W107" i="2"/>
  <c r="AC107" i="2"/>
  <c r="AG107" i="2"/>
  <c r="AJ40" i="825"/>
  <c r="C150" i="601"/>
  <c r="AN40" i="825"/>
  <c r="C154" i="601"/>
  <c r="AB108" i="2"/>
  <c r="AF108" i="2"/>
  <c r="C157" i="601"/>
  <c r="AI41" i="825"/>
  <c r="C161" i="601"/>
  <c r="AM41" i="825"/>
  <c r="AA109" i="2"/>
  <c r="AE109" i="2"/>
  <c r="C164" i="601"/>
  <c r="AH42" i="825"/>
  <c r="C168" i="601"/>
  <c r="AL42" i="825"/>
  <c r="Z110" i="2"/>
  <c r="AD110" i="2"/>
  <c r="AG43" i="825"/>
  <c r="C171" i="601"/>
  <c r="AK43" i="825"/>
  <c r="C175" i="601"/>
  <c r="AC111" i="2"/>
  <c r="AG111" i="2"/>
  <c r="AJ44" i="825"/>
  <c r="C182" i="601"/>
  <c r="AN44" i="825"/>
  <c r="C186" i="601"/>
  <c r="AB112" i="2"/>
  <c r="AF112" i="2"/>
  <c r="C189" i="601"/>
  <c r="AI45" i="825"/>
  <c r="C193" i="601"/>
  <c r="AM45" i="825"/>
  <c r="AA113" i="2"/>
  <c r="AE113" i="2"/>
  <c r="C196" i="601"/>
  <c r="AH46" i="825"/>
  <c r="C200" i="601"/>
  <c r="AL46" i="825"/>
  <c r="Z114" i="2"/>
  <c r="AD114" i="2"/>
  <c r="AG47" i="825"/>
  <c r="C203" i="601"/>
  <c r="AK47" i="825"/>
  <c r="C207" i="601"/>
  <c r="AC115" i="2"/>
  <c r="AG115" i="2"/>
  <c r="AJ48" i="825"/>
  <c r="C214" i="601"/>
  <c r="AN48" i="825"/>
  <c r="C218" i="601"/>
  <c r="AG49" i="825"/>
  <c r="C219" i="601"/>
  <c r="AK49" i="825"/>
  <c r="C223" i="601"/>
  <c r="AC117" i="2"/>
  <c r="AG117" i="2"/>
  <c r="AJ22" i="825"/>
  <c r="C5" i="601"/>
  <c r="AN22" i="825"/>
  <c r="C9" i="601"/>
  <c r="AB90" i="2"/>
  <c r="AF90" i="2"/>
  <c r="AI23" i="825"/>
  <c r="C12" i="601"/>
  <c r="AM23" i="825"/>
  <c r="C16" i="601"/>
  <c r="AA91" i="2"/>
  <c r="AE91" i="2"/>
  <c r="AH24" i="825"/>
  <c r="C19" i="601"/>
  <c r="AL24" i="825"/>
  <c r="C23" i="601"/>
  <c r="Z92" i="2"/>
  <c r="AD92" i="2"/>
  <c r="AG25" i="825"/>
  <c r="C26" i="601"/>
  <c r="AK25" i="825"/>
  <c r="C30" i="601"/>
  <c r="W93" i="2"/>
  <c r="AC93" i="2"/>
  <c r="AG93" i="2"/>
  <c r="AJ26" i="825"/>
  <c r="C37" i="601"/>
  <c r="AN26" i="825"/>
  <c r="C41" i="601"/>
  <c r="AB94" i="2"/>
  <c r="AF94" i="2"/>
  <c r="AI27" i="825"/>
  <c r="C44" i="601"/>
  <c r="AM27" i="825"/>
  <c r="C48" i="601"/>
  <c r="AA95" i="2"/>
  <c r="AE95" i="2"/>
  <c r="AH28" i="825"/>
  <c r="C51" i="601"/>
  <c r="AL28" i="825"/>
  <c r="C55" i="601"/>
  <c r="AA96" i="2"/>
  <c r="AE96" i="2"/>
  <c r="AH29" i="825"/>
  <c r="C59" i="601"/>
  <c r="AL29" i="825"/>
  <c r="C63" i="601"/>
  <c r="AA97" i="2"/>
  <c r="AE97" i="2"/>
  <c r="AH30" i="825"/>
  <c r="C67" i="601"/>
  <c r="C71" i="601"/>
  <c r="AL30" i="825"/>
  <c r="AA98" i="2"/>
  <c r="AE98" i="2"/>
  <c r="AH31" i="825"/>
  <c r="C75" i="601"/>
  <c r="AL31" i="825"/>
  <c r="C79" i="601"/>
  <c r="Z99" i="2"/>
  <c r="AD99" i="2"/>
  <c r="AG32" i="825"/>
  <c r="C82" i="601"/>
  <c r="AK32" i="825"/>
  <c r="C86" i="601"/>
  <c r="W100" i="2"/>
  <c r="AC100" i="2"/>
  <c r="AG100" i="2"/>
  <c r="AJ33" i="825"/>
  <c r="C93" i="601"/>
  <c r="AN33" i="825"/>
  <c r="C97" i="601"/>
  <c r="AB101" i="2"/>
  <c r="AF101" i="2"/>
  <c r="AI34" i="825"/>
  <c r="C100" i="601"/>
  <c r="AM34" i="825"/>
  <c r="C104" i="601"/>
  <c r="AA102" i="2"/>
  <c r="AE102" i="2"/>
  <c r="AH35" i="825"/>
  <c r="C107" i="601"/>
  <c r="AL35" i="825"/>
  <c r="C111" i="601"/>
  <c r="Z103" i="2"/>
  <c r="AD103" i="2"/>
  <c r="AG36" i="825"/>
  <c r="C115" i="601"/>
  <c r="AK36" i="825"/>
  <c r="C119" i="601"/>
  <c r="W104" i="2"/>
  <c r="AC104" i="2"/>
  <c r="AG104" i="2"/>
  <c r="AJ37" i="825"/>
  <c r="C126" i="601"/>
  <c r="AN37" i="825"/>
  <c r="C130" i="601"/>
  <c r="AB105" i="2"/>
  <c r="AF105" i="2"/>
  <c r="AI38" i="825"/>
  <c r="C133" i="601"/>
  <c r="AM38" i="825"/>
  <c r="C137" i="601"/>
  <c r="AA106" i="2"/>
  <c r="AE106" i="2"/>
  <c r="AH39" i="825"/>
  <c r="C140" i="601"/>
  <c r="AL39" i="825"/>
  <c r="C144" i="601"/>
  <c r="Z107" i="2"/>
  <c r="AD107" i="2"/>
  <c r="AG40" i="825"/>
  <c r="C147" i="601"/>
  <c r="AK40" i="825"/>
  <c r="C151" i="601"/>
  <c r="W108" i="2"/>
  <c r="AC108" i="2"/>
  <c r="AG108" i="2"/>
  <c r="AJ41" i="825"/>
  <c r="C158" i="601"/>
  <c r="AN41" i="825"/>
  <c r="C162" i="601"/>
  <c r="AB109" i="2"/>
  <c r="AF109" i="2"/>
  <c r="C165" i="601"/>
  <c r="AI42" i="825"/>
  <c r="C169" i="601"/>
  <c r="AM42" i="825"/>
  <c r="AA110" i="2"/>
  <c r="AE110" i="2"/>
  <c r="C172" i="601"/>
  <c r="AH43" i="825"/>
  <c r="C176" i="601"/>
  <c r="AL43" i="825"/>
  <c r="Z111" i="2"/>
  <c r="AD111" i="2"/>
  <c r="AG44" i="825"/>
  <c r="C179" i="601"/>
  <c r="AK44" i="825"/>
  <c r="AC112" i="2"/>
  <c r="AG112" i="2"/>
  <c r="AJ45" i="825"/>
  <c r="C190" i="601"/>
  <c r="AN45" i="825"/>
  <c r="C194" i="601"/>
  <c r="AB113" i="2"/>
  <c r="AF113" i="2"/>
  <c r="C197" i="601"/>
  <c r="AI46" i="825"/>
  <c r="C201" i="601"/>
  <c r="AM46" i="825"/>
  <c r="AA114" i="2"/>
  <c r="AE114" i="2"/>
  <c r="C204" i="601"/>
  <c r="AH47" i="825"/>
  <c r="C208" i="601"/>
  <c r="AL47" i="825"/>
  <c r="Z115" i="2"/>
  <c r="AD115" i="2"/>
  <c r="AG48" i="825"/>
  <c r="C211" i="601"/>
  <c r="AK48" i="825"/>
  <c r="C215" i="601"/>
  <c r="AA116" i="2"/>
  <c r="AE116" i="2"/>
  <c r="C220" i="601"/>
  <c r="AH49" i="825"/>
  <c r="C224" i="601"/>
  <c r="AL49" i="825"/>
  <c r="Z117" i="2"/>
  <c r="AD117" i="2"/>
  <c r="AH16" i="825"/>
  <c r="AL16" i="825"/>
  <c r="AP16" i="825"/>
  <c r="Y16" i="825"/>
  <c r="AT16" i="825"/>
  <c r="AX16" i="825"/>
  <c r="AB16" i="825"/>
  <c r="AF16" i="825"/>
  <c r="AH17" i="825"/>
  <c r="AL17" i="825"/>
  <c r="AP17" i="825"/>
  <c r="AT17" i="825"/>
  <c r="Y17" i="825"/>
  <c r="AX17" i="825"/>
  <c r="AB17" i="825"/>
  <c r="AF17" i="825"/>
  <c r="AH18" i="825"/>
  <c r="AL18" i="825"/>
  <c r="AP18" i="825"/>
  <c r="AT18" i="825"/>
  <c r="Y18" i="825"/>
  <c r="AX18" i="825"/>
  <c r="AB18" i="825"/>
  <c r="AF18" i="825"/>
  <c r="AJ19" i="825"/>
  <c r="AN19" i="825"/>
  <c r="AR19" i="825"/>
  <c r="AV19" i="825"/>
  <c r="AA19" i="825"/>
  <c r="AD19" i="825"/>
  <c r="AJ20" i="825"/>
  <c r="AN20" i="825"/>
  <c r="AR20" i="825"/>
  <c r="AV20" i="825"/>
  <c r="AA20" i="825"/>
  <c r="AD20" i="825"/>
  <c r="AH21" i="825"/>
  <c r="AL21" i="825"/>
  <c r="AP21" i="825"/>
  <c r="AT21" i="825"/>
  <c r="Y21" i="825"/>
  <c r="AX21" i="825"/>
  <c r="AB21" i="825"/>
  <c r="AF21" i="825"/>
  <c r="AH50" i="825"/>
  <c r="C228" i="601"/>
  <c r="AL50" i="825"/>
  <c r="C232" i="601"/>
  <c r="C235" i="601"/>
  <c r="AG51" i="825"/>
  <c r="C239" i="601"/>
  <c r="AK51" i="825"/>
  <c r="AI16" i="825"/>
  <c r="AM16" i="825"/>
  <c r="AQ16" i="825"/>
  <c r="AU16" i="825"/>
  <c r="Z16" i="825"/>
  <c r="AC16" i="825"/>
  <c r="AI17" i="825"/>
  <c r="AM17" i="825"/>
  <c r="AQ17" i="825"/>
  <c r="AU17" i="825"/>
  <c r="Z17" i="825"/>
  <c r="AC17" i="825"/>
  <c r="AI18" i="825"/>
  <c r="AM18" i="825"/>
  <c r="AQ18" i="825"/>
  <c r="AU18" i="825"/>
  <c r="Z18" i="825"/>
  <c r="AC18" i="825"/>
  <c r="AG19" i="825"/>
  <c r="AK19" i="825"/>
  <c r="AO19" i="825"/>
  <c r="AS19" i="825"/>
  <c r="X19" i="825"/>
  <c r="AW19" i="825"/>
  <c r="AE19" i="825"/>
  <c r="AG20" i="825"/>
  <c r="AK20" i="825"/>
  <c r="AO20" i="825"/>
  <c r="AS20" i="825"/>
  <c r="X20" i="825"/>
  <c r="AW20" i="825"/>
  <c r="AE20" i="825"/>
  <c r="AI21" i="825"/>
  <c r="AM21" i="825"/>
  <c r="AQ21" i="825"/>
  <c r="AU21" i="825"/>
  <c r="Z21" i="825"/>
  <c r="AC21" i="825"/>
  <c r="AI50" i="825"/>
  <c r="C229" i="601"/>
  <c r="AM50" i="825"/>
  <c r="C233" i="601"/>
  <c r="AA118" i="2"/>
  <c r="AE118" i="2"/>
  <c r="AH51" i="825"/>
  <c r="C236" i="601"/>
  <c r="AL51" i="825"/>
  <c r="C240" i="601"/>
  <c r="Z119" i="2"/>
  <c r="AD119" i="2"/>
  <c r="AJ16" i="825"/>
  <c r="AN16" i="825"/>
  <c r="AR16" i="825"/>
  <c r="AV16" i="825"/>
  <c r="AA16" i="825"/>
  <c r="AD16" i="825"/>
  <c r="AJ17" i="825"/>
  <c r="AN17" i="825"/>
  <c r="AR17" i="825"/>
  <c r="AV17" i="825"/>
  <c r="AA17" i="825"/>
  <c r="AD17" i="825"/>
  <c r="AJ18" i="825"/>
  <c r="AN18" i="825"/>
  <c r="AR18" i="825"/>
  <c r="AA18" i="825"/>
  <c r="AV18" i="825"/>
  <c r="AD18" i="825"/>
  <c r="AH19" i="825"/>
  <c r="AL19" i="825"/>
  <c r="AP19" i="825"/>
  <c r="AT19" i="825"/>
  <c r="Y19" i="825"/>
  <c r="AX19" i="825"/>
  <c r="AB19" i="825"/>
  <c r="AF19" i="825"/>
  <c r="AH20" i="825"/>
  <c r="AL20" i="825"/>
  <c r="AP20" i="825"/>
  <c r="Y20" i="825"/>
  <c r="AT20" i="825"/>
  <c r="AX20" i="825"/>
  <c r="AB20" i="825"/>
  <c r="AF20" i="825"/>
  <c r="AJ21" i="825"/>
  <c r="AN21" i="825"/>
  <c r="AR21" i="825"/>
  <c r="AV21" i="825"/>
  <c r="AA21" i="825"/>
  <c r="AD21" i="825"/>
  <c r="AJ50" i="825"/>
  <c r="C230" i="601"/>
  <c r="AN50" i="825"/>
  <c r="C234" i="601"/>
  <c r="AB118" i="2"/>
  <c r="AF118" i="2"/>
  <c r="AI51" i="825"/>
  <c r="C237" i="601"/>
  <c r="AM51" i="825"/>
  <c r="C241" i="601"/>
  <c r="AA119" i="2"/>
  <c r="AE119" i="2"/>
  <c r="AG16" i="825"/>
  <c r="AK16" i="825"/>
  <c r="AO16" i="825"/>
  <c r="AS16" i="825"/>
  <c r="X16" i="825"/>
  <c r="AW16" i="825"/>
  <c r="AG17" i="825"/>
  <c r="AK17" i="825"/>
  <c r="AO17" i="825"/>
  <c r="X17" i="825"/>
  <c r="AS17" i="825"/>
  <c r="AW17" i="825"/>
  <c r="AE17" i="825"/>
  <c r="AG18" i="825"/>
  <c r="AK18" i="825"/>
  <c r="AO18" i="825"/>
  <c r="AS18" i="825"/>
  <c r="X18" i="825"/>
  <c r="AW18" i="825"/>
  <c r="AE18" i="825"/>
  <c r="AI19" i="825"/>
  <c r="AM19" i="825"/>
  <c r="AQ19" i="825"/>
  <c r="Z19" i="825"/>
  <c r="AU19" i="825"/>
  <c r="AC19" i="825"/>
  <c r="AI20" i="825"/>
  <c r="AM20" i="825"/>
  <c r="AQ20" i="825"/>
  <c r="AU20" i="825"/>
  <c r="Z20" i="825"/>
  <c r="AC20" i="825"/>
  <c r="AG21" i="825"/>
  <c r="AK21" i="825"/>
  <c r="AO21" i="825"/>
  <c r="X21" i="825"/>
  <c r="AS21" i="825"/>
  <c r="AW21" i="825"/>
  <c r="AE21" i="825"/>
  <c r="C227" i="601"/>
  <c r="AG50" i="825"/>
  <c r="C231" i="601"/>
  <c r="AK50" i="825"/>
  <c r="AC118" i="2"/>
  <c r="AG118" i="2"/>
  <c r="AJ51" i="825"/>
  <c r="C238" i="601"/>
  <c r="AN51" i="825"/>
  <c r="C242" i="601"/>
  <c r="AB119" i="2"/>
  <c r="AF119" i="2"/>
  <c r="AD52" i="2" l="1"/>
  <c r="I15" i="48" s="1"/>
  <c r="AS74" i="2"/>
  <c r="W72" i="2"/>
  <c r="Z82" i="2"/>
  <c r="W78" i="2"/>
  <c r="Z83" i="2"/>
  <c r="AS70" i="2"/>
  <c r="AR74" i="2"/>
  <c r="AQ74" i="2"/>
  <c r="W76" i="2"/>
  <c r="Z80" i="2"/>
  <c r="AB12" i="825" s="1"/>
  <c r="Z79" i="2"/>
  <c r="W77" i="2"/>
  <c r="Z81" i="2"/>
  <c r="AB13" i="825" s="1"/>
  <c r="Z76" i="2"/>
  <c r="AB8" i="825" s="1"/>
  <c r="W81" i="2"/>
  <c r="Z77" i="2"/>
  <c r="AB9" i="825" s="1"/>
  <c r="W79" i="2"/>
  <c r="W83" i="2"/>
  <c r="Z78" i="2"/>
  <c r="AB10" i="825" s="1"/>
  <c r="AC74" i="2"/>
  <c r="AE6" i="825" s="1"/>
  <c r="AY73" i="2"/>
  <c r="BC5" i="825" s="1"/>
  <c r="AL74" i="2"/>
  <c r="AY82" i="2"/>
  <c r="BC14" i="825" s="1"/>
  <c r="AA71" i="2"/>
  <c r="AV71" i="2"/>
  <c r="AP74" i="2"/>
  <c r="AY87" i="2"/>
  <c r="BC19" i="825" s="1"/>
  <c r="AB74" i="2"/>
  <c r="AY72" i="2"/>
  <c r="AY80" i="2"/>
  <c r="BC12" i="825" s="1"/>
  <c r="AJ74" i="2"/>
  <c r="AM74" i="2"/>
  <c r="AY84" i="2"/>
  <c r="W74" i="2"/>
  <c r="AY70" i="2"/>
  <c r="BC2" i="825" s="1"/>
  <c r="Z74" i="2"/>
  <c r="AN74" i="2"/>
  <c r="AY85" i="2"/>
  <c r="W71" i="2"/>
  <c r="AK74" i="2"/>
  <c r="AY81" i="2"/>
  <c r="BC13" i="825" s="1"/>
  <c r="W70" i="2"/>
  <c r="AA74" i="2"/>
  <c r="AY71" i="2"/>
  <c r="AC72" i="2"/>
  <c r="AW73" i="2"/>
  <c r="BA5" i="825" s="1"/>
  <c r="AF74" i="2"/>
  <c r="AY76" i="2"/>
  <c r="K67" i="2"/>
  <c r="E67" i="2"/>
  <c r="F67" i="2"/>
  <c r="D67" i="2"/>
  <c r="G67" i="2"/>
  <c r="J67" i="2"/>
  <c r="N67" i="2"/>
  <c r="H67" i="2"/>
  <c r="C67" i="2"/>
  <c r="M67" i="2"/>
  <c r="P67" i="2"/>
  <c r="O67" i="2"/>
  <c r="I67" i="2"/>
  <c r="L67" i="2"/>
  <c r="AF58" i="2"/>
  <c r="K21" i="48" s="1"/>
  <c r="AG58" i="2"/>
  <c r="L21" i="48" s="1"/>
  <c r="AG50" i="2"/>
  <c r="L13" i="48" s="1"/>
  <c r="AD44" i="2"/>
  <c r="I7" i="48" s="1"/>
  <c r="AF10" i="825"/>
  <c r="AC12" i="825"/>
  <c r="AE10" i="825"/>
  <c r="AD11" i="825"/>
  <c r="AD9" i="825"/>
  <c r="AC9" i="825"/>
  <c r="AE11" i="825"/>
  <c r="AE9" i="825"/>
  <c r="AC11" i="825"/>
  <c r="AF11" i="825"/>
  <c r="AC10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W13" i="825"/>
  <c r="D121" i="2"/>
  <c r="F121" i="2"/>
  <c r="F122" i="2"/>
  <c r="C122" i="2"/>
  <c r="E121" i="2"/>
  <c r="C121" i="2"/>
  <c r="D122" i="2"/>
  <c r="AC50" i="2"/>
  <c r="H13" i="48" s="1"/>
  <c r="AA14" i="825"/>
  <c r="AV14" i="825"/>
  <c r="AV13" i="825"/>
  <c r="AA13" i="825"/>
  <c r="AW15" i="825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AM21" i="2"/>
  <c r="L121" i="2"/>
  <c r="AM17" i="2"/>
  <c r="H121" i="2"/>
  <c r="AN14" i="2"/>
  <c r="E122" i="2"/>
  <c r="J123" i="2"/>
  <c r="J122" i="2"/>
  <c r="Q123" i="2"/>
  <c r="Q122" i="2"/>
  <c r="V123" i="2"/>
  <c r="V122" i="2"/>
  <c r="N123" i="2"/>
  <c r="N122" i="2"/>
  <c r="M123" i="2"/>
  <c r="M122" i="2"/>
  <c r="I123" i="2"/>
  <c r="I122" i="2"/>
  <c r="U123" i="2"/>
  <c r="U122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AA15" i="825"/>
  <c r="AW14" i="825"/>
  <c r="AF48" i="2"/>
  <c r="K11" i="48" s="1"/>
  <c r="AF46" i="2"/>
  <c r="K9" i="48" s="1"/>
  <c r="AC8" i="825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Y8" i="825"/>
  <c r="AR8" i="825"/>
  <c r="AN8" i="825"/>
  <c r="Q8" i="825"/>
  <c r="AX8" i="825"/>
  <c r="G2" i="48"/>
  <c r="G3" i="48" s="1"/>
  <c r="G19" i="48"/>
  <c r="G18" i="48"/>
  <c r="G21" i="48"/>
  <c r="O8" i="825"/>
  <c r="AJ8" i="825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M8" i="825"/>
  <c r="W8" i="825"/>
  <c r="K8" i="825"/>
  <c r="AV8" i="825"/>
  <c r="AA8" i="825"/>
  <c r="AV7" i="825"/>
  <c r="AH8" i="825"/>
  <c r="U7" i="825"/>
  <c r="AN7" i="825"/>
  <c r="AA7" i="825"/>
  <c r="Q7" i="825"/>
  <c r="AQ13" i="825"/>
  <c r="O13" i="48"/>
  <c r="O2" i="48"/>
  <c r="AO14" i="825"/>
  <c r="AL18" i="2"/>
  <c r="AL15" i="825"/>
  <c r="AJ7" i="825"/>
  <c r="AP15" i="825"/>
  <c r="AN27" i="2"/>
  <c r="AN15" i="825"/>
  <c r="AO15" i="825"/>
  <c r="AN14" i="825"/>
  <c r="AO13" i="825"/>
  <c r="AQ15" i="825"/>
  <c r="AN32" i="2"/>
  <c r="AN18" i="2"/>
  <c r="AM18" i="2"/>
  <c r="E123" i="2"/>
  <c r="AN24" i="2"/>
  <c r="AI15" i="825"/>
  <c r="AM15" i="825"/>
  <c r="AI14" i="825"/>
  <c r="AM14" i="825"/>
  <c r="AU14" i="825"/>
  <c r="AN31" i="2"/>
  <c r="Z14" i="825"/>
  <c r="AN19" i="2"/>
  <c r="AQ14" i="825"/>
  <c r="AU13" i="825"/>
  <c r="AN23" i="2"/>
  <c r="F123" i="2"/>
  <c r="Z13" i="825"/>
  <c r="AM13" i="825"/>
  <c r="AI13" i="825"/>
  <c r="AU15" i="825"/>
  <c r="Z15" i="825"/>
  <c r="R123" i="2"/>
  <c r="AN28" i="2"/>
  <c r="AK13" i="825"/>
  <c r="X11" i="825"/>
  <c r="AS11" i="825"/>
  <c r="V11" i="825"/>
  <c r="R9" i="825"/>
  <c r="AO9" i="825"/>
  <c r="AP5" i="825"/>
  <c r="S5" i="825"/>
  <c r="BB11" i="825"/>
  <c r="AH2" i="825"/>
  <c r="K2" i="825"/>
  <c r="AY3" i="825"/>
  <c r="AC2" i="825"/>
  <c r="O123" i="2"/>
  <c r="AN25" i="2"/>
  <c r="AI9" i="825"/>
  <c r="L9" i="825"/>
  <c r="AN3" i="825"/>
  <c r="Q3" i="825"/>
  <c r="AZ9" i="825"/>
  <c r="AR15" i="825"/>
  <c r="AJ12" i="825"/>
  <c r="AN10" i="825"/>
  <c r="Q10" i="825"/>
  <c r="U9" i="825"/>
  <c r="AR9" i="825"/>
  <c r="J7" i="825"/>
  <c r="AG7" i="825"/>
  <c r="AQ12" i="825"/>
  <c r="AL29" i="2"/>
  <c r="AX15" i="825"/>
  <c r="Y14" i="825"/>
  <c r="AT14" i="825"/>
  <c r="AP13" i="825"/>
  <c r="AX11" i="825"/>
  <c r="O10" i="825"/>
  <c r="AL10" i="825"/>
  <c r="AP9" i="825"/>
  <c r="S9" i="825"/>
  <c r="AM7" i="825"/>
  <c r="P7" i="825"/>
  <c r="AI3" i="825"/>
  <c r="L3" i="825"/>
  <c r="AZ4" i="825"/>
  <c r="AD3" i="825"/>
  <c r="L11" i="825"/>
  <c r="AI11" i="825"/>
  <c r="AM16" i="2"/>
  <c r="AM15" i="2"/>
  <c r="O17" i="48"/>
  <c r="O5" i="48"/>
  <c r="O3" i="48"/>
  <c r="AP8" i="825"/>
  <c r="U8" i="825"/>
  <c r="AS14" i="825"/>
  <c r="X14" i="825"/>
  <c r="AS13" i="825"/>
  <c r="X13" i="825"/>
  <c r="X12" i="825"/>
  <c r="AS12" i="825"/>
  <c r="AW11" i="825"/>
  <c r="AG11" i="825"/>
  <c r="J11" i="825"/>
  <c r="N10" i="825"/>
  <c r="AK10" i="825"/>
  <c r="V9" i="825"/>
  <c r="AS9" i="825"/>
  <c r="X9" i="825"/>
  <c r="W7" i="825"/>
  <c r="AT7" i="825"/>
  <c r="Y7" i="825"/>
  <c r="AT6" i="825"/>
  <c r="Y6" i="825"/>
  <c r="W6" i="825"/>
  <c r="BC16" i="825"/>
  <c r="Y5" i="825"/>
  <c r="AT5" i="825"/>
  <c r="W5" i="825"/>
  <c r="BB16" i="825"/>
  <c r="S4" i="825"/>
  <c r="AP4" i="825"/>
  <c r="BA11" i="825"/>
  <c r="S3" i="825"/>
  <c r="AP3" i="825"/>
  <c r="AZ11" i="825"/>
  <c r="AT2" i="825"/>
  <c r="Y2" i="825"/>
  <c r="W2" i="825"/>
  <c r="AY16" i="825"/>
  <c r="S123" i="2"/>
  <c r="AN29" i="2"/>
  <c r="AN12" i="2"/>
  <c r="C123" i="2"/>
  <c r="AM14" i="2"/>
  <c r="Z9" i="825"/>
  <c r="AU9" i="825"/>
  <c r="AM29" i="2"/>
  <c r="AJ14" i="825"/>
  <c r="AJ13" i="825"/>
  <c r="AN12" i="825"/>
  <c r="AN11" i="825"/>
  <c r="Q11" i="825"/>
  <c r="AR10" i="825"/>
  <c r="U10" i="825"/>
  <c r="AA9" i="825"/>
  <c r="AV9" i="825"/>
  <c r="R7" i="825"/>
  <c r="AO7" i="825"/>
  <c r="AW6" i="825"/>
  <c r="AO4" i="825"/>
  <c r="R4" i="825"/>
  <c r="BA10" i="825"/>
  <c r="J2" i="825"/>
  <c r="AG2" i="825"/>
  <c r="AY2" i="825"/>
  <c r="AB2" i="825"/>
  <c r="AM26" i="2"/>
  <c r="AL17" i="2"/>
  <c r="AM10" i="825"/>
  <c r="P10" i="825"/>
  <c r="AM20" i="2"/>
  <c r="AX14" i="825"/>
  <c r="AH14" i="825"/>
  <c r="AT13" i="825"/>
  <c r="Y13" i="825"/>
  <c r="AX12" i="825"/>
  <c r="AH12" i="825"/>
  <c r="O11" i="825"/>
  <c r="AL11" i="825"/>
  <c r="S10" i="825"/>
  <c r="AP10" i="825"/>
  <c r="AT9" i="825"/>
  <c r="Y9" i="825"/>
  <c r="W9" i="825"/>
  <c r="AQ7" i="825"/>
  <c r="T7" i="825"/>
  <c r="Z6" i="825"/>
  <c r="AU6" i="825"/>
  <c r="BC17" i="825"/>
  <c r="T4" i="825"/>
  <c r="AQ4" i="825"/>
  <c r="BA12" i="825"/>
  <c r="AM3" i="825"/>
  <c r="P3" i="825"/>
  <c r="AZ8" i="825"/>
  <c r="AI2" i="825"/>
  <c r="L2" i="825"/>
  <c r="AY4" i="825"/>
  <c r="AD2" i="825"/>
  <c r="L123" i="2"/>
  <c r="AN21" i="2"/>
  <c r="AM28" i="2"/>
  <c r="AL19" i="2"/>
  <c r="T11" i="825"/>
  <c r="AQ11" i="825"/>
  <c r="AM9" i="825"/>
  <c r="P9" i="825"/>
  <c r="AA3" i="825"/>
  <c r="AV3" i="825"/>
  <c r="AZ18" i="825"/>
  <c r="L4" i="825"/>
  <c r="AI4" i="825"/>
  <c r="AD4" i="825"/>
  <c r="BA4" i="825"/>
  <c r="AL6" i="825"/>
  <c r="O6" i="825"/>
  <c r="BC7" i="825"/>
  <c r="N7" i="825"/>
  <c r="AK7" i="825"/>
  <c r="AF7" i="825"/>
  <c r="BD6" i="825"/>
  <c r="X15" i="825"/>
  <c r="AS15" i="825"/>
  <c r="AO12" i="825"/>
  <c r="AW10" i="825"/>
  <c r="S7" i="825"/>
  <c r="AP7" i="825"/>
  <c r="O4" i="825"/>
  <c r="AL4" i="825"/>
  <c r="BA7" i="825"/>
  <c r="AL27" i="2"/>
  <c r="V6" i="825"/>
  <c r="AS6" i="825"/>
  <c r="X6" i="825"/>
  <c r="AW3" i="825"/>
  <c r="AZ19" i="825"/>
  <c r="AL13" i="2"/>
  <c r="AQ9" i="825"/>
  <c r="T9" i="825"/>
  <c r="AT12" i="825"/>
  <c r="Y12" i="825"/>
  <c r="K11" i="825"/>
  <c r="AH11" i="825"/>
  <c r="AQ6" i="825"/>
  <c r="T6" i="825"/>
  <c r="P4" i="825"/>
  <c r="AM4" i="825"/>
  <c r="BA8" i="825"/>
  <c r="H123" i="2"/>
  <c r="AN17" i="2"/>
  <c r="AM24" i="2"/>
  <c r="AL32" i="2"/>
  <c r="AJ3" i="825"/>
  <c r="M3" i="825"/>
  <c r="AE3" i="825"/>
  <c r="AZ5" i="825"/>
  <c r="X4" i="825"/>
  <c r="AS4" i="825"/>
  <c r="V4" i="825"/>
  <c r="BA14" i="825"/>
  <c r="R2" i="825"/>
  <c r="AO2" i="825"/>
  <c r="AY10" i="825"/>
  <c r="N2" i="825"/>
  <c r="AK2" i="825"/>
  <c r="AY6" i="825"/>
  <c r="AF2" i="825"/>
  <c r="AP6" i="825"/>
  <c r="S6" i="825"/>
  <c r="BC11" i="825"/>
  <c r="Q2" i="825"/>
  <c r="AN2" i="825"/>
  <c r="AY9" i="825"/>
  <c r="W4" i="825"/>
  <c r="Y4" i="825"/>
  <c r="AT4" i="825"/>
  <c r="BA16" i="825"/>
  <c r="O11" i="48"/>
  <c r="AL8" i="825"/>
  <c r="AK15" i="825"/>
  <c r="AG14" i="825"/>
  <c r="AG13" i="825"/>
  <c r="AK12" i="825"/>
  <c r="AO11" i="825"/>
  <c r="R11" i="825"/>
  <c r="V10" i="825"/>
  <c r="X10" i="825"/>
  <c r="AS10" i="825"/>
  <c r="N9" i="825"/>
  <c r="AK9" i="825"/>
  <c r="K7" i="825"/>
  <c r="AH7" i="825"/>
  <c r="AL5" i="825"/>
  <c r="O5" i="825"/>
  <c r="BB7" i="825"/>
  <c r="AX3" i="825"/>
  <c r="K3" i="825"/>
  <c r="AH3" i="825"/>
  <c r="AZ3" i="825"/>
  <c r="AC3" i="825"/>
  <c r="K123" i="2"/>
  <c r="AN20" i="2"/>
  <c r="AM27" i="2"/>
  <c r="AL23" i="2"/>
  <c r="AU12" i="825"/>
  <c r="Z12" i="825"/>
  <c r="AU10" i="825"/>
  <c r="Z10" i="825"/>
  <c r="AM12" i="2"/>
  <c r="AJ15" i="825"/>
  <c r="AR13" i="825"/>
  <c r="AA12" i="825"/>
  <c r="AV12" i="825"/>
  <c r="AV11" i="825"/>
  <c r="AA11" i="825"/>
  <c r="AJ10" i="825"/>
  <c r="M10" i="825"/>
  <c r="Q9" i="825"/>
  <c r="AN9" i="825"/>
  <c r="AW7" i="825"/>
  <c r="J6" i="825"/>
  <c r="AG6" i="825"/>
  <c r="AB6" i="825"/>
  <c r="R3" i="825"/>
  <c r="AO3" i="825"/>
  <c r="AZ10" i="825"/>
  <c r="AL26" i="2"/>
  <c r="AU11" i="825"/>
  <c r="Z11" i="825"/>
  <c r="AR4" i="825"/>
  <c r="U4" i="825"/>
  <c r="BA13" i="825"/>
  <c r="AL16" i="2"/>
  <c r="AL15" i="2"/>
  <c r="Y15" i="825"/>
  <c r="AT15" i="825"/>
  <c r="AP14" i="825"/>
  <c r="AL13" i="825"/>
  <c r="AP12" i="825"/>
  <c r="W11" i="825"/>
  <c r="Y11" i="825"/>
  <c r="AT11" i="825"/>
  <c r="AX10" i="825"/>
  <c r="K10" i="825"/>
  <c r="AH10" i="825"/>
  <c r="AL9" i="825"/>
  <c r="O9" i="825"/>
  <c r="AI7" i="825"/>
  <c r="L7" i="825"/>
  <c r="AM6" i="825"/>
  <c r="P6" i="825"/>
  <c r="BC8" i="825"/>
  <c r="T5" i="825"/>
  <c r="AQ5" i="825"/>
  <c r="BB12" i="825"/>
  <c r="T123" i="2"/>
  <c r="AN30" i="2"/>
  <c r="D123" i="2"/>
  <c r="AN13" i="2"/>
  <c r="AM19" i="2"/>
  <c r="AL28" i="2"/>
  <c r="AQ10" i="825"/>
  <c r="T10" i="825"/>
  <c r="AL25" i="2"/>
  <c r="Q6" i="825"/>
  <c r="AN6" i="825"/>
  <c r="BC9" i="825"/>
  <c r="AH5" i="825"/>
  <c r="K5" i="825"/>
  <c r="BB3" i="825"/>
  <c r="AC5" i="825"/>
  <c r="AX5" i="825"/>
  <c r="AA6" i="825"/>
  <c r="AV6" i="825"/>
  <c r="BC18" i="825"/>
  <c r="AL2" i="825"/>
  <c r="O2" i="825"/>
  <c r="AY7" i="825"/>
  <c r="AW5" i="825"/>
  <c r="BB19" i="825"/>
  <c r="AA2" i="825"/>
  <c r="AV2" i="825"/>
  <c r="AY18" i="825"/>
  <c r="AK14" i="825"/>
  <c r="J10" i="825"/>
  <c r="AG10" i="825"/>
  <c r="AH6" i="825"/>
  <c r="K6" i="825"/>
  <c r="BC3" i="825"/>
  <c r="AC6" i="825"/>
  <c r="O3" i="825"/>
  <c r="AL3" i="825"/>
  <c r="AZ7" i="825"/>
  <c r="AM31" i="2"/>
  <c r="P11" i="825"/>
  <c r="AM11" i="825"/>
  <c r="AM25" i="2"/>
  <c r="AJ11" i="825"/>
  <c r="M11" i="825"/>
  <c r="AM13" i="2"/>
  <c r="O4" i="48"/>
  <c r="O16" i="48"/>
  <c r="O14" i="48"/>
  <c r="S8" i="825"/>
  <c r="AG15" i="825"/>
  <c r="AW12" i="825"/>
  <c r="AG12" i="825"/>
  <c r="AK11" i="825"/>
  <c r="N11" i="825"/>
  <c r="R10" i="825"/>
  <c r="AO10" i="825"/>
  <c r="AW9" i="825"/>
  <c r="J9" i="825"/>
  <c r="AG9" i="825"/>
  <c r="AX7" i="825"/>
  <c r="AX6" i="825"/>
  <c r="AX4" i="825"/>
  <c r="W3" i="825"/>
  <c r="AT3" i="825"/>
  <c r="Y3" i="825"/>
  <c r="AZ16" i="825"/>
  <c r="AX2" i="825"/>
  <c r="G123" i="2"/>
  <c r="AN15" i="2"/>
  <c r="AN16" i="2"/>
  <c r="AM23" i="2"/>
  <c r="AL14" i="2"/>
  <c r="AI12" i="825"/>
  <c r="AI10" i="825"/>
  <c r="L10" i="825"/>
  <c r="AJ4" i="825"/>
  <c r="M4" i="825"/>
  <c r="AE4" i="825"/>
  <c r="AL20" i="2"/>
  <c r="AR14" i="825"/>
  <c r="AN13" i="825"/>
  <c r="AR12" i="825"/>
  <c r="AR11" i="825"/>
  <c r="U11" i="825"/>
  <c r="AA10" i="825"/>
  <c r="AV10" i="825"/>
  <c r="M9" i="825"/>
  <c r="AJ9" i="825"/>
  <c r="V7" i="825"/>
  <c r="X7" i="825"/>
  <c r="AS7" i="825"/>
  <c r="N3" i="825"/>
  <c r="AK3" i="825"/>
  <c r="AF3" i="825"/>
  <c r="AZ6" i="825"/>
  <c r="AW2" i="825"/>
  <c r="AY19" i="825"/>
  <c r="AM30" i="2"/>
  <c r="AL21" i="2"/>
  <c r="AR3" i="825"/>
  <c r="U3" i="825"/>
  <c r="AZ13" i="825"/>
  <c r="AH15" i="825"/>
  <c r="AL14" i="825"/>
  <c r="AX13" i="825"/>
  <c r="AH13" i="825"/>
  <c r="AL12" i="825"/>
  <c r="S11" i="825"/>
  <c r="AP11" i="825"/>
  <c r="W10" i="825"/>
  <c r="AT10" i="825"/>
  <c r="Y10" i="825"/>
  <c r="AX9" i="825"/>
  <c r="AH9" i="825"/>
  <c r="K9" i="825"/>
  <c r="AU7" i="825"/>
  <c r="Z7" i="825"/>
  <c r="AI6" i="825"/>
  <c r="L6" i="825"/>
  <c r="BC4" i="825"/>
  <c r="AD6" i="825"/>
  <c r="AU4" i="825"/>
  <c r="Z4" i="825"/>
  <c r="BA17" i="825"/>
  <c r="AQ3" i="825"/>
  <c r="T3" i="825"/>
  <c r="AZ12" i="825"/>
  <c r="AQ2" i="825"/>
  <c r="T2" i="825"/>
  <c r="AY12" i="825"/>
  <c r="P123" i="2"/>
  <c r="AN26" i="2"/>
  <c r="AM32" i="2"/>
  <c r="AL24" i="2"/>
  <c r="AM12" i="825"/>
  <c r="AN4" i="825"/>
  <c r="Q4" i="825"/>
  <c r="BA9" i="825"/>
  <c r="AL12" i="2"/>
  <c r="AU3" i="825"/>
  <c r="Z3" i="825"/>
  <c r="AZ17" i="825"/>
  <c r="R6" i="825"/>
  <c r="AO6" i="825"/>
  <c r="BC10" i="825"/>
  <c r="O7" i="825"/>
  <c r="AL7" i="825"/>
  <c r="BD7" i="825"/>
  <c r="N6" i="825"/>
  <c r="AK6" i="825"/>
  <c r="BC6" i="825"/>
  <c r="AF6" i="825"/>
  <c r="K4" i="825"/>
  <c r="AH4" i="825"/>
  <c r="BA3" i="825"/>
  <c r="AC4" i="825"/>
  <c r="AP2" i="825"/>
  <c r="S2" i="825"/>
  <c r="AY11" i="825"/>
  <c r="AG5" i="825"/>
  <c r="J5" i="825"/>
  <c r="AB5" i="825"/>
  <c r="BB2" i="825"/>
  <c r="AG4" i="825"/>
  <c r="J4" i="825"/>
  <c r="AB4" i="825"/>
  <c r="BA2" i="825"/>
  <c r="AK8" i="825"/>
  <c r="N8" i="825"/>
  <c r="AF8" i="825"/>
  <c r="AU8" i="825"/>
  <c r="Z8" i="825"/>
  <c r="AW8" i="825"/>
  <c r="AG8" i="825"/>
  <c r="J8" i="825"/>
  <c r="T8" i="825"/>
  <c r="AQ8" i="825"/>
  <c r="AS8" i="825"/>
  <c r="X8" i="825"/>
  <c r="V8" i="825"/>
  <c r="P8" i="825"/>
  <c r="AM8" i="825"/>
  <c r="AO8" i="825"/>
  <c r="R8" i="825"/>
  <c r="L8" i="825"/>
  <c r="AI8" i="825"/>
  <c r="AD8" i="825"/>
  <c r="O8" i="48"/>
  <c r="O10" i="48"/>
  <c r="O15" i="48"/>
  <c r="O6" i="48"/>
  <c r="O9" i="48"/>
  <c r="O18" i="48"/>
  <c r="O7" i="48"/>
  <c r="W67" i="2" l="1"/>
  <c r="AD7" i="825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AE42" i="2"/>
  <c r="J5" i="48" s="1"/>
  <c r="AH46" i="2"/>
  <c r="M9" i="48" s="1"/>
  <c r="AH52" i="2"/>
  <c r="M15" i="48" s="1"/>
  <c r="AH48" i="2"/>
  <c r="M11" i="48" s="1"/>
  <c r="AE50" i="2"/>
  <c r="J13" i="48" s="1"/>
  <c r="AH56" i="2"/>
  <c r="M19" i="48" s="1"/>
  <c r="AH44" i="2"/>
  <c r="M7" i="48" s="1"/>
  <c r="AH58" i="2"/>
  <c r="M21" i="48" s="1"/>
  <c r="AH40" i="2"/>
  <c r="M3" i="48" s="1"/>
  <c r="AH54" i="2"/>
  <c r="M17" i="48" s="1"/>
  <c r="AE54" i="2"/>
  <c r="J17" i="48" s="1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W121" i="2"/>
  <c r="W122" i="2"/>
  <c r="W123" i="2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26" type="4" refreshedVersion="5" background="1" saveData="1">
    <webPr sourceData="1" parsePre="1" consecutive="1" xl2000="1" url="http://127.0.0.1/home/mysql/sql.php?db=kokanturf&amp;token=1875a6e4164ba7808b992d9b8141ab89&amp;table=complement_ligne24&amp;pos=0" htmlTables="1">
      <tables count="1">
        <s v="table_results"/>
      </tables>
    </webPr>
  </connection>
  <connection id="33" name="Connexion127" type="4" refreshedVersion="5" background="1" saveData="1">
    <webPr sourceData="1" parsePre="1" consecutive="1" xl2000="1" url="http://127.0.0.1/home/mysql/sql.php?db=kokanturf&amp;token=e7605f33c1c859f484d6b08a9b3f3e46&amp;table=complement_ligne25&amp;pos=0" htmlTables="1">
      <tables count="1">
        <s v="table_results"/>
      </tables>
    </webPr>
  </connection>
  <connection id="34" name="Connexion128" type="4" refreshedVersion="5" background="1" saveData="1">
    <webPr sourceData="1" parsePre="1" consecutive="1" xl2000="1" url="http://127.0.0.1/home/mysql/sql.php?db=kokanturf&amp;token=dc5836024d7dc2476f189cc4f8f0b104&amp;table=complement_ligne26&amp;pos=0" htmlTables="1">
      <tables count="1">
        <s v="table_results"/>
      </tables>
    </webPr>
  </connection>
  <connection id="35" name="Connexion129" type="4" refreshedVersion="5" background="1" saveData="1">
    <webPr sourceData="1" parsePre="1" consecutive="1" xl2000="1" url="http://127.0.0.1/home/mysql/sql.php?db=kokanturf&amp;token=314d22fc1121d9a1bbd969d2882ecfe1&amp;table=complement_ligne27&amp;pos=0" htmlTables="1">
      <tables count="1">
        <s v="table_results"/>
      </tables>
    </webPr>
  </connection>
  <connection id="3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7" name="Connexion130" type="4" refreshedVersion="5" background="1" saveData="1">
    <webPr sourceData="1" parsePre="1" consecutive="1" xl2000="1" url="http://127.0.0.1/home/mysql/sql.php?db=kokanturf&amp;token=54c80e3431a4a61c2bf128759393e32d&amp;table=complement_ligne28&amp;pos=0" htmlTables="1">
      <tables count="1">
        <s v="table_results"/>
      </tables>
    </webPr>
  </connection>
  <connection id="38" name="Connexion131" type="4" refreshedVersion="5" background="1" saveData="1">
    <webPr sourceData="1" parsePre="1" consecutive="1" xl2000="1" url="http://127.0.0.1/home/mysql/sql.php?db=kokanturf&amp;token=a34466eb735b01dce431054bfb687582&amp;table=complement_ligne29&amp;pos=0" htmlTables="1">
      <tables count="1">
        <s v="table_results"/>
      </tables>
    </webPr>
  </connection>
  <connection id="39" name="Connexion132" type="4" refreshedVersion="5" background="1" saveData="1">
    <webPr sourceData="1" parsePre="1" consecutive="1" xl2000="1" url="http://127.0.0.1/home/mysql/sql.php?db=kokanturf&amp;token=b7ac696876343302d0031feab8b744a7&amp;table=complement_ligne30&amp;pos=0" htmlTables="1">
      <tables count="1">
        <s v="table_results"/>
      </tables>
    </webPr>
  </connection>
  <connection id="40" name="Connexion133" type="4" refreshedVersion="5" background="1" saveData="1">
    <webPr sourceData="1" parsePre="1" consecutive="1" xl2000="1" url="http://127.0.0.1/home/mysql/sql.php?db=kokanturf&amp;token=9620eb33620cac4386bff549d5025bbc&amp;table=complement_ligne31&amp;pos=0" htmlTables="1">
      <tables count="1">
        <s v="table_results"/>
      </tables>
    </webPr>
  </connection>
  <connection id="41" name="Connexion134" type="4" refreshedVersion="5" background="1" saveData="1">
    <webPr sourceData="1" parsePre="1" consecutive="1" xl2000="1" url="http://127.0.0.1/home/mysql/sql.php?db=kokanturf&amp;token=32859549e668fcaf3256683797fb1545&amp;table=complement_ligne32&amp;pos=0" htmlTables="1">
      <tables count="1">
        <s v="table_results"/>
      </tables>
    </webPr>
  </connection>
  <connection id="42" name="Connexion135" type="4" refreshedVersion="5" background="1" saveData="1">
    <webPr sourceData="1" parsePre="1" consecutive="1" xl2000="1" url="http://127.0.0.1/home/mysql/sql.php?db=kokanturf&amp;token=283b3a21b874dc0a1c7aa85f1f75db5a&amp;table=complement_ligne33&amp;pos=0" htmlTables="1">
      <tables count="1">
        <s v="table_results"/>
      </tables>
    </webPr>
  </connection>
  <connection id="43" name="Connexion136" type="4" refreshedVersion="5" background="1" saveData="1">
    <webPr sourceData="1" parsePre="1" consecutive="1" xl2000="1" url="http://127.0.0.1/home/mysql/sql.php?db=kokanturf&amp;token=c037d6631dd09625de07f414c4e94944&amp;table=complement_ligne34&amp;pos=0" htmlTables="1">
      <tables count="1">
        <s v="table_results"/>
      </tables>
    </webPr>
  </connection>
  <connection id="44" name="Connexion137" type="4" refreshedVersion="5" background="1" saveData="1">
    <webPr sourceData="1" parsePre="1" consecutive="1" xl2000="1" url="http://127.0.0.1/home/mysql/sql.php?db=kokanturf&amp;token=191a229a67f98b1cfae1e90581752822&amp;table=complement_ligne35&amp;pos=0" htmlTables="1">
      <tables count="1">
        <s v="table_results"/>
      </tables>
    </webPr>
  </connection>
  <connection id="45" name="Connexion138" type="4" refreshedVersion="5" background="1" saveData="1">
    <webPr sourceData="1" parsePre="1" consecutive="1" xl2000="1" url="http://127.0.0.1/home/mysql/sql.php?db=kokanturf&amp;token=a5ddb9bca4a61654268cc1cb99c127ff&amp;table=complement_ligne36&amp;pos=0" htmlTables="1">
      <tables count="1">
        <s v="table_results"/>
      </tables>
    </webPr>
  </connection>
  <connection id="46" name="Connexion139" type="4" refreshedVersion="5" background="1" saveData="1">
    <webPr sourceData="1" parsePre="1" consecutive="1" xl2000="1" url="http://127.0.0.1/home/mysql/sql.php?db=kokanturf&amp;token=c3590e45c1e3bae437e7836e7db829c5&amp;table=complement_ligne37&amp;pos=0" htmlTables="1">
      <tables count="1">
        <s v="table_results"/>
      </tables>
    </webPr>
  </connection>
  <connection id="4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48" name="Connexion140" type="4" refreshedVersion="5" background="1" saveData="1">
    <webPr sourceData="1" parsePre="1" consecutive="1" xl2000="1" url="http://127.0.0.1/home/mysql/sql.php?db=kokanturf&amp;token=1e5e992bc7d4638316c6f45cf264d83b&amp;table=complement_ligne38&amp;pos=0" htmlTables="1">
      <tables count="1">
        <s v="table_results"/>
      </tables>
    </webPr>
  </connection>
  <connection id="49" name="Connexion141" type="4" refreshedVersion="5" background="1" saveData="1">
    <webPr sourceData="1" parsePre="1" consecutive="1" xl2000="1" url="http://127.0.0.1/home/mysql/sql.php?db=kokanturf&amp;token=2b769dea51a75fc17e59f614b05cefc9&amp;table=complement_ligne39&amp;pos=0" htmlTables="1">
      <tables count="1">
        <s v="table_results"/>
      </tables>
    </webPr>
  </connection>
  <connection id="50" name="Connexion142" type="4" refreshedVersion="5" background="1" saveData="1">
    <webPr sourceData="1" parsePre="1" consecutive="1" xl2000="1" url="http://127.0.0.1/home/mysql/sql.php?db=kokanturf&amp;token=59cd988b1f6b71dd33fec70aa9bac471&amp;table=complement_ligne40&amp;pos=0" htmlTables="1">
      <tables count="1">
        <s v="table_results"/>
      </tables>
    </webPr>
  </connection>
  <connection id="51" name="Connexion143" type="4" refreshedVersion="5" background="1" saveData="1">
    <webPr sourceData="1" parsePre="1" consecutive="1" xl2000="1" url="http://127.0.0.1/home/mysql/sql.php?db=kokanturf&amp;token=5e7412a285c536559d9667025096f1a1&amp;table=complement_ligne41&amp;pos=0" htmlTables="1">
      <tables count="1">
        <s v="table_results"/>
      </tables>
    </webPr>
  </connection>
  <connection id="52" name="Connexion144" type="4" refreshedVersion="5" background="1" saveData="1">
    <webPr sourceData="1" parsePre="1" consecutive="1" xl2000="1" url="http://127.0.0.1/home/mysql/sql.php?db=kokanturf&amp;token=8e585ca0600f0da5ac28795b08de63dd&amp;table=complement_ligne42&amp;pos=0" htmlTables="1">
      <tables count="1">
        <s v="table_results"/>
      </tables>
    </webPr>
  </connection>
  <connection id="53" name="Connexion145" type="4" refreshedVersion="5" background="1" saveData="1">
    <webPr sourceData="1" parsePre="1" consecutive="1" xl2000="1" url="http://127.0.0.1/home/mysql/sql.php?db=kokanturf&amp;token=e09500ec6875bfaba99a2f25357dc253&amp;table=complement_ligne43&amp;pos=0" htmlTables="1">
      <tables count="1">
        <s v="table_results"/>
      </tables>
    </webPr>
  </connection>
  <connection id="54" name="Connexion146" type="4" refreshedVersion="5" background="1" saveData="1">
    <webPr sourceData="1" parsePre="1" consecutive="1" xl2000="1" url="http://127.0.0.1/home/mysql/sql.php?db=kokanturf&amp;token=a977662021473d7b079e5c1ee2d03867&amp;table=complement_ligne44&amp;pos=0" htmlTables="1">
      <tables count="1">
        <s v="table_results"/>
      </tables>
    </webPr>
  </connection>
  <connection id="55" name="Connexion147" type="4" refreshedVersion="5" background="1" saveData="1">
    <webPr sourceData="1" parsePre="1" consecutive="1" xl2000="1" url="http://127.0.0.1/home/mysql/sql.php?db=kokanturf&amp;token=f505cf65b620ea1f9311ecd37392e493&amp;table=complement_ligne45&amp;pos=0" htmlTables="1">
      <tables count="1">
        <s v="table_results"/>
      </tables>
    </webPr>
  </connection>
  <connection id="56" name="Connexion148" type="4" refreshedVersion="5" background="1" saveData="1">
    <webPr sourceData="1" parsePre="1" consecutive="1" xl2000="1" url="http://127.0.0.1/home/mysql/sql.php?db=kokanturf&amp;token=2d94fa7a350f492ecfc616f71d8de202&amp;table=complement_ligne46&amp;pos=0" htmlTables="1">
      <tables count="1">
        <s v="table_results"/>
      </tables>
    </webPr>
  </connection>
  <connection id="57" name="Connexion149" type="4" refreshedVersion="5" background="1" saveData="1">
    <webPr sourceData="1" parsePre="1" consecutive="1" xl2000="1" url="http://127.0.0.1/home/mysql/sql.php?db=kokanturf&amp;token=fbf709d4e95ade098adebecf0fd720dd&amp;table=complement_ligne47&amp;pos=0" htmlTables="1">
      <tables count="1">
        <s v="table_results"/>
      </tables>
    </webPr>
  </connection>
  <connection id="5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59" name="Connexion150" type="4" refreshedVersion="5" background="1" saveData="1">
    <webPr sourceData="1" parsePre="1" consecutive="1" xl2000="1" url="http://127.0.0.1/home/mysql/sql.php?db=kokanturf&amp;token=38c176da737bd7d3efbc24465e18a746&amp;table=complement_ligne48&amp;pos=0" htmlTables="1">
      <tables count="1">
        <s v="table_results"/>
      </tables>
    </webPr>
  </connection>
  <connection id="60" name="Connexion151" type="4" refreshedVersion="5" background="1" saveData="1">
    <webPr sourceData="1" parsePre="1" consecutive="1" xl2000="1" url="http://127.0.0.1/home/mysql/sql.php?db=kokanturf&amp;token=6c4a441444872c9bed4d335bdfcc9d4e&amp;table=complement_ligne49&amp;pos=0" htmlTables="1">
      <tables count="1">
        <s v="table_results"/>
      </tables>
    </webPr>
  </connection>
  <connection id="61" name="Connexion152" type="4" refreshedVersion="5" background="1" saveData="1">
    <webPr sourceData="1" parsePre="1" consecutive="1" xl2000="1" url="http://127.0.0.1/home/mysql/sql.php?db=kokanturf&amp;token=f50c9b60c797b236dd8387bb695f9f0d&amp;table=complement_ligne50&amp;pos=0" htmlTables="1">
      <tables count="1">
        <s v="table_results"/>
      </tables>
    </webPr>
  </connection>
  <connection id="62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63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64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65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66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67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68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69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70" name="Connexion23" type="4" refreshedVersion="5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71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2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4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5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76" name="Connexion29" type="4" refreshedVersion="5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77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78" name="Connexion30" type="4" refreshedVersion="4" background="1" saveData="1">
    <webPr sourceData="1" parsePre="1" consecutive="1" xl2000="1" url="http://127.0.0.1/arrivee_an_1.php"/>
  </connection>
  <connection id="79" name="Connexion3021" type="4" refreshedVersion="4" background="1" refreshOnLoad="1" saveData="1">
    <webPr sourceData="1" parsePre="1" consecutive="1" xl2000="1" url="http://127.0.0.1/arrivee_an_3.php"/>
  </connection>
  <connection id="80" name="Connexion30211" type="4" refreshedVersion="4" background="1" refreshOnLoad="1" saveData="1">
    <webPr sourceData="1" parsePre="1" consecutive="1" xl2000="1" url="http://127.0.0.1/arrivee_an_4.php"/>
  </connection>
  <connection id="81" name="Connexion302111" type="4" refreshedVersion="4" background="1" refreshOnLoad="1" saveData="1">
    <webPr sourceData="1" parsePre="1" consecutive="1" xl2000="1" url="http://127.0.0.1/arrivee_an_5.php"/>
  </connection>
  <connection id="82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83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84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5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6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87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88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89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90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91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92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93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94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95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96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97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98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99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100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101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102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103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104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105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6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7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108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109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110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111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112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113" name="Connexion6" type="4" refreshedVersion="5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114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115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116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117" name="Connexion63" type="4" refreshedVersion="5" background="1" saveData="1">
    <webPr sourceData="1" parsePre="1" consecutive="1" xl2000="1" url="http://127.0.0.1/home/mysql/sql.php?db=kokanturf&amp;token=9d3c7f9cc84ba304dffd2f98972456ae&amp;table=complement_ligne21&amp;pos=0" htmlTables="1">
      <tables count="1">
        <s v="table_results"/>
      </tables>
    </webPr>
  </connection>
  <connection id="118" name="Connexion65" type="4" refreshedVersion="5" background="1" saveData="1">
    <webPr sourceData="1" parsePre="1" consecutive="1" xl2000="1" url="http://127.0.0.1/home/mysql/sql.php?db=kokanturf&amp;token=a747ef94dd434414f2c05959e4e034cb&amp;table=complement_ligne22&amp;pos=0" htmlTables="1">
      <tables count="1">
        <s v="table_results"/>
      </tables>
    </webPr>
  </connection>
  <connection id="119" name="Connexion66" type="4" refreshedVersion="5" background="1" saveData="1">
    <webPr sourceData="1" parsePre="1" consecutive="1" xl2000="1" url="http://127.0.0.1/home/mysql/sql.php?db=kokanturf&amp;token=f481e22c78e0b1669d5e236b47ab2f93&amp;table=complement_ligne23&amp;pos=0" htmlTables="1">
      <tables count="1">
        <s v="table_results"/>
      </tables>
    </webPr>
  </connection>
  <connection id="120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121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122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123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124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125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126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127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28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29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30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31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32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33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34" name="Connexion8" type="4" refreshedVersion="5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35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36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37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38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39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40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41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42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43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44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45" name="Connexion9" type="4" refreshedVersion="5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46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47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48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49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50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51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52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53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54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55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<sst xmlns="http://schemas.openxmlformats.org/spreadsheetml/2006/main" count="5119" uniqueCount="421">
  <si>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</si>
  <si>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</si>
  <si>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</si>
  <si>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</si>
  <si>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</si>
  <si>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</si>
  <si>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</si>
  <si>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</si>
  <si>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</si>
  <si>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</si>
  <si>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</si>
  <si>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</si>
  <si>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</si>
  <si>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</si>
  <si>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</si>
  <si>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</si>
  <si>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</si>
  <si>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</si>
  <si>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</si>
  <si>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</si>
  <si>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</si>
  <si>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</si>
  <si>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</si>
  <si>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</si>
  <si>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</si>
  <si>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</si>
  <si>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</si>
  <si>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</si>
  <si>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</si>
  <si>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</si>
  <si>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</si>
  <si>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</si>
  <si>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</si>
  <si>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</si>
  <si>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</si>
  <si>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</si>
  <si>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</si>
  <si>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</si>
  <si>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</si>
  <si>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</si>
  <si>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</si>
  <si>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</si>
  <si>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</si>
  <si>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</si>
  <si>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</si>
  <si>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</si>
  <si>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</si>
  <si>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</si>
  <si>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</si>
  <si>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</si>
  <si>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</si>
  <si>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</si>
  <si>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</si>
  <si>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</si>
  <si>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</si>
  <si>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</si>
  <si>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</si>
  <si>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</si>
  <si>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</si>
  <si>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</si>
  <si>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</si>
  <si>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</si>
  <si>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</si>
  <si>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</si>
  <si>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</si>
  <si>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</si>
  <si>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</si>
  <si>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</si>
  <si>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</si>
  <si>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</si>
  <si>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</si>
  <si>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</si>
  <si>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</si>
  <si>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</si>
  <si>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</si>
  <si>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</si>
  <si>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</si>
  <si>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</si>
  <si>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</si>
  <si>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</si>
  <si>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</si>
  <si>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</si>
  <si>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</si>
  <si>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</si>
  <si>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</si>
  <si>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</si>
  <si>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</si>
  <si>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</si>
  <si>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</si>
  <si>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</si>
  <si>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</si>
  <si>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</si>
  <si>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</si>
  <si>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</si>
  <si>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</si>
  <si>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</si>
  <si>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</si>
  <si>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</si>
  <si>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</si>
  <si>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</si>
  <si>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</si>
  <si>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</si>
  <si>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</si>
  <si>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</si>
  <si>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</si>
  <si>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</si>
  <si>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</si>
  <si>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</si>
  <si>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</si>
  <si>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</si>
  <si>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</si>
  <si>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</si>
  <si>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</si>
  <si>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</si>
  <si>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</si>
  <si>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</si>
  <si>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</si>
  <si>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</si>
  <si>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</si>
  <si>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</si>
  <si>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</si>
  <si>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</si>
  <si>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</si>
  <si>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</si>
  <si>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</si>
  <si>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</si>
  <si>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</si>
  <si>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</si>
  <si>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</si>
  <si>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</si>
  <si>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</si>
  <si>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</si>
  <si>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</si>
  <si>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</si>
  <si>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</si>
  <si>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</si>
  <si>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</si>
  <si>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</si>
  <si>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</si>
  <si>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</si>
  <si>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</si>
  <si>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</si>
  <si>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</si>
  <si>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</si>
  <si>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</si>
  <si>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</si>
  <si>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</si>
  <si>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</si>
  <si>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</si>
  <si>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</si>
  <si>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</si>
  <si>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</si>
  <si>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</si>
  <si>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</si>
  <si>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</si>
  <si>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</si>
  <si>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</si>
  <si>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</si>
  <si>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</si>
  <si>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</si>
  <si>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</si>
  <si>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</si>
  <si>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</si>
  <si>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</si>
  <si>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</si>
  <si>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</si>
  <si>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</si>
  <si>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</si>
  <si>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</si>
  <si>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</si>
  <si>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</si>
  <si>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</si>
  <si>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</si>
  <si>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</si>
  <si>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</si>
  <si>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</si>
  <si>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</si>
  <si>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</si>
  <si>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</si>
  <si>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</si>
  <si>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</si>
  <si>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</si>
  <si>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</si>
  <si>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</si>
  <si>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</si>
  <si>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</si>
  <si>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</si>
  <si>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</si>
  <si>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</si>
  <si>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</si>
  <si>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</si>
  <si>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</si>
  <si>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</si>
  <si>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</si>
  <si>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</si>
  <si>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</si>
  <si>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</si>
  <si>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</si>
  <si>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</si>
  <si>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</si>
  <si>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</si>
  <si>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</si>
  <si>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</si>
  <si>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</si>
  <si>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</si>
  <si>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</si>
  <si>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</si>
  <si>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</si>
  <si>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</si>
  <si>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</si>
  <si>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</si>
  <si>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</si>
  <si>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</si>
  <si>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</si>
  <si>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</si>
  <si>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</si>
  <si>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</si>
  <si>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</si>
  <si>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</si>
  <si>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</si>
  <si>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</si>
  <si>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</si>
  <si>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</si>
  <si>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</si>
  <si>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</si>
  <si>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</si>
  <si>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</si>
  <si>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</si>
  <si>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</si>
  <si>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</si>
  <si>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</si>
  <si>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</si>
  <si>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</si>
  <si>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</si>
  <si>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</si>
  <si>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</si>
  <si>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</si>
  <si>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</si>
  <si>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</si>
  <si>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</si>
  <si>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</si>
  <si>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</si>
  <si>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</si>
  <si>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</si>
  <si>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</si>
  <si>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</si>
  <si>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</si>
  <si>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</si>
  <si>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</si>
  <si>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</si>
  <si>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</si>
  <si>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</si>
  <si>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</si>
  <si>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</si>
  <si>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</si>
  <si>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</si>
  <si>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</si>
  <si>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</si>
  <si>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</si>
  <si>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</si>
  <si>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</si>
  <si>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</si>
  <si>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</si>
  <si>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</si>
  <si>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</si>
  <si>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</si>
  <si>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</si>
  <si>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</si>
  <si>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</si>
  <si>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</si>
  <si>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</si>
  <si>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</si>
  <si>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</si>
  <si>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</si>
  <si>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</si>
  <si>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</si>
  <si>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</si>
  <si>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</si>
  <si>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</si>
  <si>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</si>
  <si>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</si>
  <si>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</si>
  <si>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</si>
  <si>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</si>
  <si>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</si>
  <si>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</si>
  <si>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</si>
  <si>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</si>
  <si>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</si>
  <si>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</si>
  <si>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</si>
  <si>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</si>
  <si>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</si>
  <si>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</si>
  <si>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</si>
  <si>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</si>
  <si>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</si>
  <si>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</si>
  <si>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</si>
  <si>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</si>
  <si>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</si>
  <si>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</si>
  <si>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</si>
  <si>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</si>
  <si>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</si>
  <si>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</si>
  <si>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</si>
  <si>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</si>
  <si>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</si>
  <si>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</si>
  <si>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</si>
  <si>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</si>
  <si>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</si>
  <si>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</si>
  <si>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</si>
  <si>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</si>
  <si>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</si>
  <si>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</si>
  <si>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</si>
  <si>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</si>
  <si>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</si>
  <si>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</si>
  <si>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</si>
  <si>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</si>
  <si>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</si>
  <si>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</si>
  <si>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</si>
  <si>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</si>
  <si>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</si>
  <si>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</si>
  <si>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</si>
  <si>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</si>
  <si>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</si>
  <si>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</si>
  <si>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</si>
  <si>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</si>
  <si>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</si>
  <si>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</si>
  <si>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</si>
  <si>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</si>
  <si>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</si>
  <si>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</si>
  <si>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</si>
  <si>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</si>
  <si>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</si>
  <si>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</si>
  <si>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</si>
  <si>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</si>
  <si>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</si>
  <si>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</si>
  <si>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</si>
  <si>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</si>
  <si>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</si>
  <si>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</si>
  <si>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</si>
  <si>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</si>
  <si>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</si>
  <si>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</si>
  <si>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</si>
  <si>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</si>
  <si>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</si>
  <si>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</si>
  <si>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</si>
  <si>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</si>
  <si>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</si>
  <si>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</si>
  <si>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</si>
  <si>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</si>
  <si>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</si>
  <si>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</si>
  <si>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</si>
  <si>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</si>
  <si>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</si>
  <si>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</si>
  <si>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</si>
  <si>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</si>
  <si>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</si>
  <si>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</si>
  <si>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</si>
  <si>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</si>
  <si>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</si>
  <si>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</si>
  <si>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</si>
  <si>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</si>
  <si>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</si>
  <si>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</si>
  <si>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</si>
  <si>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</si>
  <si>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</si>
  <si>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</si>
  <si>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</si>
  <si>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</si>
  <si>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</si>
  <si>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</si>
  <si>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</si>
  <si>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</si>
  <si>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</si>
  <si>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</si>
  <si>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</si>
  <si>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INITIAL</t>
  </si>
  <si>
    <t>ZEO</t>
  </si>
  <si>
    <t>initialzero</t>
  </si>
  <si>
    <t>Synthese  pronostiqueurs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</si>
  <si>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</si>
  <si>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</si>
  <si>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</si>
  <si>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</si>
  <si>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</si>
  <si>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</si>
  <si>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</si>
  <si>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grand national trot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</si>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</sst>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6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1">
    <xf numFmtId="0" fontId="0" fillId="0" borderId="0" applyFill="0" applyProtection="0"/>
    <xf numFmtId="0" fontId="12" fillId="0" borderId="0" applyFill="0" applyProtection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8">
    <xf numFmtId="0" fontId="0" fillId="0" borderId="0" xfId="0" applyFill="1" applyProtection="1"/>
    <xf numFmtId="0" fontId="7" fillId="0" borderId="0" xfId="0" applyFont="1" applyFill="1" applyProtection="1"/>
    <xf numFmtId="0" fontId="7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0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10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Protection="1"/>
    <xf numFmtId="0" fontId="8" fillId="2" borderId="14" xfId="0" applyFont="1" applyFill="1" applyBorder="1" applyAlignment="1" applyProtection="1">
      <alignment horizontal="center"/>
    </xf>
    <xf numFmtId="0" fontId="8" fillId="7" borderId="7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9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8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10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0" fillId="7" borderId="21" xfId="0" applyFont="1" applyFill="1" applyBorder="1" applyAlignment="1" applyProtection="1">
      <alignment horizontal="center"/>
    </xf>
    <xf numFmtId="0" fontId="8" fillId="7" borderId="18" xfId="0" applyFont="1" applyFill="1" applyBorder="1" applyAlignment="1" applyProtection="1">
      <alignment horizontal="center" vertical="center" wrapText="1"/>
    </xf>
    <xf numFmtId="0" fontId="8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8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0" fillId="3" borderId="30" xfId="0" applyFont="1" applyFill="1" applyBorder="1" applyAlignment="1" applyProtection="1">
      <alignment horizontal="center"/>
    </xf>
    <xf numFmtId="0" fontId="8" fillId="7" borderId="30" xfId="0" applyFont="1" applyFill="1" applyBorder="1" applyAlignment="1" applyProtection="1">
      <alignment horizontal="center" vertical="center" wrapText="1"/>
    </xf>
    <xf numFmtId="0" fontId="8" fillId="7" borderId="31" xfId="0" applyFont="1" applyFill="1" applyBorder="1" applyAlignment="1" applyProtection="1">
      <alignment horizontal="center" vertical="center" wrapText="1"/>
    </xf>
    <xf numFmtId="0" fontId="9" fillId="4" borderId="21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10" fillId="0" borderId="9" xfId="0" applyFont="1" applyFill="1" applyBorder="1" applyProtection="1"/>
    <xf numFmtId="0" fontId="8" fillId="0" borderId="14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/>
    </xf>
    <xf numFmtId="0" fontId="9" fillId="0" borderId="23" xfId="0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 vertical="center" wrapText="1"/>
    </xf>
    <xf numFmtId="0" fontId="8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10" fillId="7" borderId="9" xfId="0" applyFont="1" applyFill="1" applyBorder="1" applyProtection="1"/>
    <xf numFmtId="0" fontId="10" fillId="7" borderId="11" xfId="0" applyFont="1" applyFill="1" applyBorder="1" applyProtection="1"/>
    <xf numFmtId="0" fontId="10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10" fillId="0" borderId="15" xfId="0" applyFont="1" applyFill="1" applyBorder="1" applyAlignment="1" applyProtection="1">
      <alignment horizontal="center"/>
    </xf>
    <xf numFmtId="0" fontId="11" fillId="2" borderId="30" xfId="0" applyFont="1" applyFill="1" applyBorder="1" applyAlignment="1" applyProtection="1">
      <alignment horizontal="center"/>
    </xf>
    <xf numFmtId="0" fontId="11" fillId="2" borderId="28" xfId="0" applyFont="1" applyFill="1" applyBorder="1" applyAlignment="1" applyProtection="1">
      <alignment horizontal="center"/>
    </xf>
    <xf numFmtId="0" fontId="9" fillId="4" borderId="33" xfId="0" applyFont="1" applyFill="1" applyBorder="1" applyAlignment="1" applyProtection="1">
      <alignment horizontal="center"/>
    </xf>
    <xf numFmtId="0" fontId="9" fillId="4" borderId="34" xfId="0" applyFont="1" applyFill="1" applyBorder="1" applyAlignment="1" applyProtection="1">
      <alignment horizontal="center"/>
    </xf>
    <xf numFmtId="0" fontId="9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10" fillId="0" borderId="36" xfId="0" applyFont="1" applyFill="1" applyBorder="1" applyProtection="1"/>
    <xf numFmtId="0" fontId="10" fillId="0" borderId="37" xfId="0" applyFont="1" applyFill="1" applyBorder="1" applyAlignment="1" applyProtection="1">
      <alignment horizontal="center"/>
    </xf>
    <xf numFmtId="0" fontId="10" fillId="6" borderId="38" xfId="0" applyFont="1" applyFill="1" applyBorder="1" applyAlignment="1" applyProtection="1">
      <alignment horizontal="center"/>
    </xf>
    <xf numFmtId="0" fontId="10" fillId="0" borderId="15" xfId="0" applyFont="1" applyFill="1" applyBorder="1" applyProtection="1"/>
    <xf numFmtId="0" fontId="10" fillId="6" borderId="39" xfId="0" applyFont="1" applyFill="1" applyBorder="1" applyAlignment="1" applyProtection="1">
      <alignment horizontal="center"/>
    </xf>
    <xf numFmtId="0" fontId="10" fillId="0" borderId="26" xfId="0" applyFont="1" applyFill="1" applyBorder="1" applyProtection="1"/>
    <xf numFmtId="0" fontId="10" fillId="0" borderId="20" xfId="0" applyFont="1" applyFill="1" applyBorder="1" applyAlignment="1" applyProtection="1">
      <alignment horizontal="center"/>
    </xf>
    <xf numFmtId="0" fontId="10" fillId="6" borderId="22" xfId="0" applyFont="1" applyFill="1" applyBorder="1" applyAlignment="1" applyProtection="1">
      <alignment horizontal="center"/>
    </xf>
    <xf numFmtId="0" fontId="10" fillId="7" borderId="27" xfId="0" applyFont="1" applyFill="1" applyBorder="1" applyAlignment="1" applyProtection="1">
      <alignment horizontal="center"/>
    </xf>
    <xf numFmtId="0" fontId="8" fillId="7" borderId="1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1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9" fillId="0" borderId="0" xfId="0" applyNumberFormat="1" applyFont="1" applyFill="1" applyBorder="1" applyProtection="1"/>
    <xf numFmtId="0" fontId="9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0" fillId="15" borderId="0" xfId="0" applyFont="1" applyFill="1" applyBorder="1" applyAlignment="1" applyProtection="1">
      <alignment horizontal="center"/>
    </xf>
    <xf numFmtId="0" fontId="8" fillId="8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16" borderId="28" xfId="0" applyFont="1" applyFill="1" applyBorder="1" applyAlignment="1" applyProtection="1">
      <alignment horizontal="center" vertical="center" wrapText="1"/>
    </xf>
    <xf numFmtId="0" fontId="8" fillId="7" borderId="40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/>
    </xf>
    <xf numFmtId="0" fontId="8" fillId="16" borderId="3" xfId="0" applyFont="1" applyFill="1" applyBorder="1" applyAlignment="1" applyProtection="1">
      <alignment horizontal="center" vertical="center" wrapText="1"/>
    </xf>
    <xf numFmtId="0" fontId="10" fillId="3" borderId="6" xfId="0" applyFont="1" applyFill="1" applyBorder="1" applyAlignment="1" applyProtection="1">
      <alignment horizontal="center"/>
    </xf>
    <xf numFmtId="0" fontId="10" fillId="3" borderId="16" xfId="0" applyFont="1" applyFill="1" applyBorder="1" applyAlignment="1" applyProtection="1">
      <alignment horizontal="center"/>
    </xf>
    <xf numFmtId="0" fontId="8" fillId="8" borderId="0" xfId="0" applyFont="1" applyFill="1" applyBorder="1" applyAlignment="1" applyProtection="1">
      <alignment horizontal="center" vertical="center" wrapText="1"/>
    </xf>
    <xf numFmtId="0" fontId="7" fillId="7" borderId="0" xfId="0" applyFont="1" applyFill="1" applyProtection="1"/>
    <xf numFmtId="0" fontId="18" fillId="7" borderId="0" xfId="0" applyFont="1" applyFill="1" applyProtection="1"/>
    <xf numFmtId="1" fontId="12" fillId="14" borderId="0" xfId="1" applyNumberForma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10" fillId="0" borderId="10" xfId="0" applyFont="1" applyFill="1" applyBorder="1" applyAlignment="1" applyProtection="1">
      <alignment horizontal="center"/>
    </xf>
    <xf numFmtId="0" fontId="10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10" fillId="0" borderId="8" xfId="0" applyFont="1" applyFill="1" applyBorder="1" applyProtection="1"/>
    <xf numFmtId="0" fontId="19" fillId="0" borderId="12" xfId="8" applyFill="1" applyBorder="1" applyAlignment="1" applyProtection="1"/>
    <xf numFmtId="0" fontId="10" fillId="0" borderId="12" xfId="0" applyFont="1" applyFill="1" applyBorder="1" applyProtection="1"/>
    <xf numFmtId="0" fontId="10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3" fillId="10" borderId="6" xfId="0" applyFont="1" applyFill="1" applyBorder="1" applyAlignment="1" applyProtection="1">
      <alignment horizontal="center"/>
    </xf>
    <xf numFmtId="0" fontId="19" fillId="0" borderId="0" xfId="8" applyFill="1" applyAlignment="1" applyProtection="1"/>
    <xf numFmtId="0" fontId="18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0" fillId="0" borderId="0" xfId="1" applyFont="1" applyFill="1" applyProtection="1"/>
    <xf numFmtId="0" fontId="13" fillId="10" borderId="9" xfId="1" applyFont="1" applyFill="1" applyBorder="1" applyAlignment="1" applyProtection="1">
      <alignment horizontal="center"/>
    </xf>
    <xf numFmtId="0" fontId="13" fillId="0" borderId="0" xfId="1" applyFont="1" applyFill="1" applyBorder="1" applyAlignment="1" applyProtection="1">
      <alignment horizontal="center"/>
    </xf>
    <xf numFmtId="0" fontId="13" fillId="10" borderId="9" xfId="1" applyFont="1" applyFill="1" applyBorder="1" applyAlignment="1" applyProtection="1">
      <alignment horizontal="center"/>
    </xf>
    <xf numFmtId="0" fontId="12" fillId="0" borderId="0" xfId="1" applyFill="1" applyProtection="1"/>
    <xf numFmtId="0" fontId="19" fillId="0" borderId="0" xfId="8" applyFill="1" applyAlignment="1" applyProtection="1">
      <alignment horizontal="center"/>
    </xf>
    <xf numFmtId="3" fontId="12" fillId="0" borderId="0" xfId="1" applyNumberFormat="1" applyFill="1" applyProtection="1"/>
    <xf numFmtId="0" fontId="7" fillId="0" borderId="0" xfId="0" applyFont="1" applyFill="1" applyAlignment="1" applyProtection="1">
      <alignment horizontal="left"/>
    </xf>
    <xf numFmtId="0" fontId="19" fillId="0" borderId="0" xfId="8" applyFill="1" applyAlignment="1" applyProtection="1">
      <alignment horizontal="left"/>
    </xf>
    <xf numFmtId="0" fontId="22" fillId="0" borderId="0" xfId="8" applyFont="1" applyFill="1" applyAlignment="1" applyProtection="1">
      <alignment horizontal="left"/>
    </xf>
    <xf numFmtId="0" fontId="23" fillId="0" borderId="0" xfId="0" applyFont="1" applyFill="1" applyAlignment="1" applyProtection="1">
      <alignment horizontal="left"/>
    </xf>
    <xf numFmtId="0" fontId="24" fillId="0" borderId="0" xfId="0" applyFont="1" applyFill="1" applyProtection="1"/>
    <xf numFmtId="0" fontId="25" fillId="0" borderId="26" xfId="8" applyFont="1" applyFill="1" applyBorder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4" fillId="0" borderId="26" xfId="1" applyFont="1" applyFill="1" applyBorder="1" applyAlignment="1" applyProtection="1">
      <alignment horizontal="left"/>
    </xf>
    <xf numFmtId="0" fontId="24" fillId="0" borderId="13" xfId="0" applyFont="1" applyFill="1" applyBorder="1" applyProtection="1"/>
    <xf numFmtId="0" fontId="19" fillId="0" borderId="26" xfId="8" applyFill="1" applyBorder="1" applyAlignment="1" applyProtection="1">
      <alignment horizontal="left"/>
    </xf>
    <xf numFmtId="0" fontId="19" fillId="7" borderId="30" xfId="8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8" fillId="7" borderId="9" xfId="0" applyFont="1" applyFill="1" applyBorder="1" applyAlignment="1" applyProtection="1">
      <alignment horizontal="center" vertical="center" wrapText="1"/>
    </xf>
    <xf numFmtId="0" fontId="8" fillId="7" borderId="10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center" vertical="center" wrapText="1"/>
    </xf>
    <xf numFmtId="0" fontId="8" fillId="7" borderId="4" xfId="0" applyFont="1" applyFill="1" applyBorder="1" applyAlignment="1" applyProtection="1">
      <alignment horizontal="center" vertical="center" wrapText="1"/>
    </xf>
    <xf numFmtId="0" fontId="8" fillId="7" borderId="5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  <xf numFmtId="0" fontId="8" fillId="7" borderId="0" xfId="0" applyFont="1" applyFill="1" applyBorder="1" applyAlignment="1" applyProtection="1">
      <alignment horizontal="center" vertical="center" wrapText="1"/>
    </xf>
    <xf numFmtId="0" fontId="8" fillId="7" borderId="8" xfId="0" applyFont="1" applyFill="1" applyBorder="1" applyAlignment="1" applyProtection="1">
      <alignment horizontal="center" vertical="center" wrapText="1"/>
    </xf>
    <xf numFmtId="14" fontId="7" fillId="7" borderId="4" xfId="0" applyNumberFormat="1" applyFont="1" applyFill="1" applyBorder="1" applyAlignment="1" applyProtection="1">
      <alignment horizontal="center"/>
    </xf>
    <xf numFmtId="14" fontId="7" fillId="7" borderId="5" xfId="0" applyNumberFormat="1" applyFont="1" applyFill="1" applyBorder="1" applyAlignment="1" applyProtection="1">
      <alignment horizontal="center"/>
    </xf>
    <xf numFmtId="0" fontId="10" fillId="6" borderId="10" xfId="0" applyFont="1" applyFill="1" applyBorder="1" applyAlignment="1" applyProtection="1">
      <alignment horizontal="center"/>
    </xf>
    <xf numFmtId="0" fontId="10" fillId="6" borderId="11" xfId="0" applyFont="1" applyFill="1" applyBorder="1" applyAlignment="1" applyProtection="1">
      <alignment horizontal="center"/>
    </xf>
    <xf numFmtId="0" fontId="10" fillId="7" borderId="3" xfId="0" applyFont="1" applyFill="1" applyBorder="1" applyAlignment="1" applyProtection="1">
      <alignment horizontal="center"/>
    </xf>
    <xf numFmtId="0" fontId="10" fillId="7" borderId="4" xfId="0" applyFont="1" applyFill="1" applyBorder="1" applyAlignment="1" applyProtection="1">
      <alignment horizontal="center"/>
    </xf>
    <xf numFmtId="0" fontId="10" fillId="7" borderId="5" xfId="0" applyFont="1" applyFill="1" applyBorder="1" applyAlignment="1" applyProtection="1">
      <alignment horizontal="center"/>
    </xf>
    <xf numFmtId="0" fontId="10" fillId="11" borderId="3" xfId="0" applyFont="1" applyFill="1" applyBorder="1" applyAlignment="1" applyProtection="1">
      <alignment horizontal="center"/>
    </xf>
    <xf numFmtId="0" fontId="10" fillId="11" borderId="4" xfId="0" applyFont="1" applyFill="1" applyBorder="1" applyAlignment="1" applyProtection="1">
      <alignment horizontal="center"/>
    </xf>
    <xf numFmtId="0" fontId="10" fillId="7" borderId="9" xfId="0" applyFont="1" applyFill="1" applyBorder="1" applyAlignment="1" applyProtection="1">
      <alignment horizontal="center"/>
    </xf>
    <xf numFmtId="0" fontId="10" fillId="7" borderId="10" xfId="0" applyFont="1" applyFill="1" applyBorder="1" applyAlignment="1" applyProtection="1">
      <alignment horizontal="center"/>
    </xf>
    <xf numFmtId="0" fontId="10" fillId="7" borderId="11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15" fillId="9" borderId="13" xfId="0" applyNumberFormat="1" applyFont="1" applyFill="1" applyBorder="1" applyAlignment="1" applyProtection="1">
      <alignment horizontal="center" wrapText="1"/>
    </xf>
    <xf numFmtId="0" fontId="13" fillId="10" borderId="16" xfId="0" applyFont="1" applyFill="1" applyBorder="1" applyAlignment="1" applyProtection="1">
      <alignment horizontal="center"/>
    </xf>
    <xf numFmtId="0" fontId="13" fillId="10" borderId="3" xfId="0" applyFont="1" applyFill="1" applyBorder="1" applyAlignment="1" applyProtection="1">
      <alignment horizontal="center"/>
    </xf>
  </cellXfs>
  <cellStyles count="21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3" xfId="7"/>
    <cellStyle name="Normal 3 2 3 2" xfId="14"/>
    <cellStyle name="Normal 3 2 3 3" xfId="20"/>
    <cellStyle name="Normal 3 2 4" xfId="10"/>
    <cellStyle name="Normal 3 2 5" xfId="16"/>
    <cellStyle name="Normal 3 3" xfId="4"/>
    <cellStyle name="Normal 3 3 2" xfId="11"/>
    <cellStyle name="Normal 3 3 3" xfId="17"/>
    <cellStyle name="Normal 3 4" xfId="6"/>
    <cellStyle name="Normal 3 4 2" xfId="13"/>
    <cellStyle name="Normal 3 4 3" xfId="19"/>
    <cellStyle name="Normal 3 5" xfId="9"/>
    <cellStyle name="Normal 3 6" xfId="15"/>
  </cellStyles>
  <dxfs count="2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connections" Target="connection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alcChain" Target="calcChain.xml"/><Relationship Id="rId61" Type="http://schemas.openxmlformats.org/officeDocument/2006/relationships/worksheet" Target="worksheets/sheet61.xml"/><Relationship Id="rId82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4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3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11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91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70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66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77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102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7&amp;pos=0" refreshOnLoad="1" connectionId="10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1&amp;pos=0" refreshOnLoad="1" connectionId="94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9&amp;pos=0" refreshOnLoad="1" connectionId="9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30&amp;pos=0" refreshOnLoad="1" connectionId="116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5&amp;pos=0" refreshOnLoad="1" connectionId="8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4a55c4e43de6016494398d7f6a7928c&amp;table=vue_tableau_roger3&amp;pos=0" refreshOnLoad="1" connectionId="69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6&amp;pos=0" refreshOnLoad="1" connectionId="111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5&amp;pos=0" refreshOnLoad="1" connectionId="110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6&amp;pos=0" refreshOnLoad="1" connectionId="9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8&amp;pos=0" refreshOnLoad="1" connectionId="90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4a55c4e43de6016494398d7f6a7928c&amp;table=vue_tableau_roger2&amp;pos=0" refreshOnLoad="1" connectionId="68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&amp;pos=0" refreshOnLoad="1" connectionId="82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8f9502aaf9c47ef15b7e2ca1ebacd18&amp;table=vue_pgm_et_presse&amp;pos=0" connectionId="76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7&amp;pos=0" refreshOnLoad="1" connectionId="11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e3295d8aa288e162f8a6cf457278e32e&amp;table=vue_classement_programme&amp;pos=0" refreshOnLoad="1" connectionId="72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1&amp;pos=0_1" refreshOnLoad="1" connectionId="106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&amp;pos=0" refreshOnLoad="1" connectionId="83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607f7f6c2f840e57fc27f9a55786c1&amp;table=vue_classement_gain&amp;pos=0" refreshOnLoad="1" connectionId="75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3&amp;pos=0_1" refreshOnLoad="1" connectionId="85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3&amp;pos=0" refreshOnLoad="1" connectionId="96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4&amp;pos=0" refreshOnLoad="1" connectionId="97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2&amp;pos=0" refreshOnLoad="1" connectionId="107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7&amp;pos=0" refreshOnLoad="1" connectionId="89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e3295d8aa288e162f8a6cf457278e32e&amp;table=vue_classement_presse&amp;pos=0" refreshOnLoad="1" connectionId="7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9&amp;pos=0" refreshOnLoad="1" connectionId="103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5&amp;pos=0" refreshOnLoad="1" connectionId="98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8&amp;pos=0" refreshOnLoad="1" connectionId="114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2&amp;pos=0" refreshOnLoad="1" connectionId="9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3&amp;pos=0" refreshOnLoad="1" connectionId="10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8&amp;pos=0" refreshOnLoad="1" connectionId="101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4&amp;pos=0" refreshOnLoad="1" connectionId="86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0&amp;pos=0" refreshOnLoad="1" connectionId="93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0&amp;pos=0" refreshOnLoad="1" connectionId="10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6&amp;pos=0" refreshOnLoad="1" connectionId="8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4&amp;pos=0" refreshOnLoad="1" connectionId="10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9&amp;pos=0" refreshOnLoad="1" connectionId="115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123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6&amp;pos=0" refreshOnLoad="1" connectionId="150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6&amp;pos=0_1" refreshOnLoad="1" connectionId="141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toc7&amp;pos=0" refreshOnLoad="1" connectionId="151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9&amp;pos=0" refreshOnLoad="1" connectionId="153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toc4&amp;pos=0" refreshOnLoad="1" connectionId="148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5&amp;pos=0" refreshOnLoad="1" connectionId="149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2&amp;pos=0" refreshOnLoad="1" connectionId="14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3&amp;pos=0" refreshOnLoad="1" connectionId="122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6&amp;pos=0" refreshOnLoad="1" connectionId="12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10&amp;pos=0" refreshOnLoad="1" connectionId="130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12&amp;pos=0" refreshOnLoad="1" connectionId="132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a9&amp;pos=0" refreshOnLoad="1" connectionId="129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2&amp;pos=0" refreshOnLoad="1" connectionId="12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6&amp;pos=0" refreshOnLoad="1" connectionId="140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11&amp;pos=0" refreshOnLoad="1" connectionId="13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c7&amp;pos=0" refreshOnLoad="1" connectionId="142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c8&amp;pos=0" refreshOnLoad="1" connectionId="143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2&amp;pos=0" refreshOnLoad="1" connectionId="13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7&amp;pos=0" refreshOnLoad="1" connectionId="127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c3&amp;pos=0" refreshOnLoad="1" connectionId="13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5&amp;pos=0" refreshOnLoad="1" connectionId="125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toc8&amp;pos=0" refreshOnLoad="1" connectionId="152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1&amp;pos=0" refreshOnLoad="1" connectionId="13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13&amp;pos=0" refreshOnLoad="1" connectionId="133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02b65b141673bf38173d6a416e6dcba1&amp;table=vue_trio_a1&amp;pos=0" refreshOnLoad="1" connectionId="12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4&amp;pos=0" refreshOnLoad="1" connectionId="124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2&amp;pos=0" refreshOnLoad="1" connectionId="15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toc1&amp;pos=0" refreshOnLoad="1" connectionId="144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c4&amp;pos=0" refreshOnLoad="1" connectionId="13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toc3&amp;pos=0" refreshOnLoad="1" connectionId="147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14&amp;pos=0" refreshOnLoad="1" connectionId="135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1&amp;pos=0" refreshOnLoad="1" connectionId="15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8&amp;pos=0" refreshOnLoad="1" connectionId="128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9d3c7f9cc84ba304dffd2f98972456ae&amp;table=complement_ligne21&amp;pos=0" connectionId="117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a747ef94dd434414f2c05959e4e034cb&amp;table=complement_ligne22&amp;pos=0" connectionId="118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sql.php?db=kokanturf&amp;token=f481e22c78e0b1669d5e236b47ab2f93&amp;table=complement_ligne23&amp;pos=0" connectionId="119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sql.php?db=kokanturf&amp;token=1875a6e4164ba7808b992d9b8141ab89&amp;table=complement_ligne24&amp;pos=0" connectionId="32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sql.php?db=kokanturf&amp;token=e7605f33c1c859f484d6b08a9b3f3e46&amp;table=complement_ligne25&amp;pos=0" connectionId="33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sql.php?db=kokanturf&amp;token=dc5836024d7dc2476f189cc4f8f0b104&amp;table=complement_ligne26&amp;pos=0" connectionId="34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sql.php?db=kokanturf&amp;token=314d22fc1121d9a1bbd969d2882ecfe1&amp;table=complement_ligne27&amp;pos=0" connectionId="35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sql.php?db=kokanturf&amp;token=54c80e3431a4a61c2bf128759393e32d&amp;table=complement_ligne28&amp;pos=0" connectionId="37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sql.php?db=kokanturf&amp;token=a34466eb735b01dce431054bfb687582&amp;table=complement_ligne29&amp;pos=0" connectionId="38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sql.php?db=kokanturf&amp;token=b7ac696876343302d0031feab8b744a7&amp;table=complement_ligne30&amp;pos=0" connectionId="39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sql.php?db=kokanturf&amp;token=9620eb33620cac4386bff549d5025bbc&amp;table=complement_ligne31&amp;pos=0" connectionId="40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sql.php?db=kokanturf&amp;token=32859549e668fcaf3256683797fb1545&amp;table=complement_ligne32&amp;pos=0" connectionId="41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sql.php?db=kokanturf&amp;token=283b3a21b874dc0a1c7aa85f1f75db5a&amp;table=complement_ligne33&amp;pos=0" connectionId="42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sql.php?db=kokanturf&amp;token=c037d6631dd09625de07f414c4e94944&amp;table=complement_ligne34&amp;pos=0" connectionId="43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sql.php?db=kokanturf&amp;token=191a229a67f98b1cfae1e90581752822&amp;table=complement_ligne35&amp;pos=0" connectionId="44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sql.php?db=kokanturf&amp;token=a5ddb9bca4a61654268cc1cb99c127ff&amp;table=complement_ligne36&amp;pos=0" connectionId="45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sql.php?db=kokanturf&amp;token=c3590e45c1e3bae437e7836e7db829c5&amp;table=complement_ligne37&amp;pos=0" connectionId="46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sql.php?db=kokanturf&amp;token=1e5e992bc7d4638316c6f45cf264d83b&amp;table=complement_ligne38&amp;pos=0" connectionId="48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sql.php?db=kokanturf&amp;token=2b769dea51a75fc17e59f614b05cefc9&amp;table=complement_ligne39&amp;pos=0" connectionId="49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sql.php?db=kokanturf&amp;token=59cd988b1f6b71dd33fec70aa9bac471&amp;table=complement_ligne40&amp;pos=0" connectionId="50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sql.php?db=kokanturf&amp;token=5e7412a285c536559d9667025096f1a1&amp;table=complement_ligne41&amp;pos=0" connectionId="51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sql.php?db=kokanturf&amp;token=8e585ca0600f0da5ac28795b08de63dd&amp;table=complement_ligne42&amp;pos=0" connectionId="52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sql.php?db=kokanturf&amp;token=e09500ec6875bfaba99a2f25357dc253&amp;table=complement_ligne43&amp;pos=0" connectionId="53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sql.php?db=kokanturf&amp;token=a977662021473d7b079e5c1ee2d03867&amp;table=complement_ligne44&amp;pos=0" connectionId="54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sql.php?db=kokanturf&amp;token=f505cf65b620ea1f9311ecd37392e493&amp;table=complement_ligne45&amp;pos=0" connectionId="55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sql.php?db=kokanturf&amp;token=2d94fa7a350f492ecfc616f71d8de202&amp;table=complement_ligne46&amp;pos=0" connectionId="56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sql.php?db=kokanturf&amp;token=fbf709d4e95ade098adebecf0fd720dd&amp;table=complement_ligne47&amp;pos=0" connectionId="57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sql.php?db=kokanturf&amp;token=38c176da737bd7d3efbc24465e18a746&amp;table=complement_ligne48&amp;pos=0" connectionId="59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sql.php?db=kokanturf&amp;token=6c4a441444872c9bed4d335bdfcc9d4e&amp;table=complement_ligne49&amp;pos=0" connectionId="60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sql.php?db=kokanturf&amp;token=f50c9b60c797b236dd8387bb695f9f0d&amp;table=complement_ligne50&amp;pos=0" connectionId="6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3" Type="http://schemas.openxmlformats.org/officeDocument/2006/relationships/hyperlink" Target="http://www.geny.com/partants-pmu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Relationship Id="rId4" Type="http://schemas.openxmlformats.org/officeDocument/2006/relationships/queryTable" Target="../queryTables/query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8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7.xml"/><Relationship Id="rId1" Type="http://schemas.openxmlformats.org/officeDocument/2006/relationships/printerSettings" Target="../printerSettings/printerSettings11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12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1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1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1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1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1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2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2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2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2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2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2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2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146"/>
  <sheetViews>
    <sheetView tabSelected="1" zoomScale="90" zoomScaleNormal="90" zoomScaleSheetLayoutView="80" workbookViewId="0">
      <selection activeCell="C70" sqref="C70:V119"/>
    </sheetView>
  </sheetViews>
  <sheetFormatPr baseColWidth="10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2" t="s">
        <v>83</v>
      </c>
      <c r="Y1" s="183"/>
      <c r="Z1" s="183"/>
      <c r="AA1" s="183"/>
      <c r="AB1" s="178">
        <f>+resultat!E2</f>
        <v>42616</v>
      </c>
      <c r="AC1" s="178"/>
      <c r="AD1" s="178"/>
      <c r="AE1" s="178"/>
      <c r="AF1" s="179"/>
    </row>
    <row r="2" spans="1:42" s="5" customFormat="1" ht="21.75" thickBot="1" x14ac:dyDescent="0.4">
      <c r="A2" s="50" t="s">
        <v>36</v>
      </c>
      <c r="B2" s="50" t="s">
        <v>31</v>
      </c>
      <c r="C2" s="54" t="s">
        <v>8</v>
      </c>
      <c r="D2" s="55" t="s">
        <v>9</v>
      </c>
      <c r="E2" s="54" t="s">
        <v>10</v>
      </c>
      <c r="F2" s="54" t="s">
        <v>11</v>
      </c>
      <c r="G2" s="54" t="s">
        <v>12</v>
      </c>
      <c r="H2" s="54" t="s">
        <v>13</v>
      </c>
      <c r="I2" s="54" t="s">
        <v>14</v>
      </c>
      <c r="J2" s="54" t="s">
        <v>15</v>
      </c>
      <c r="K2" s="54" t="s">
        <v>16</v>
      </c>
      <c r="L2" s="54" t="s">
        <v>17</v>
      </c>
      <c r="M2" s="54" t="s">
        <v>18</v>
      </c>
      <c r="N2" s="54" t="s">
        <v>19</v>
      </c>
      <c r="O2" s="54" t="s">
        <v>20</v>
      </c>
      <c r="P2" s="54" t="s">
        <v>21</v>
      </c>
      <c r="Q2" s="54" t="s">
        <v>22</v>
      </c>
      <c r="R2" s="54" t="s">
        <v>23</v>
      </c>
      <c r="S2" s="54" t="s">
        <v>24</v>
      </c>
      <c r="T2" s="54" t="s">
        <v>25</v>
      </c>
      <c r="U2" s="54" t="s">
        <v>26</v>
      </c>
      <c r="V2" s="54" t="s">
        <v>27</v>
      </c>
      <c r="W2" s="10"/>
      <c r="X2" s="180" t="s">
        <v>38</v>
      </c>
      <c r="Y2" s="180"/>
      <c r="Z2" s="180"/>
      <c r="AA2" s="180"/>
      <c r="AB2" s="181"/>
      <c r="AC2" s="16">
        <v>3</v>
      </c>
      <c r="AD2" s="17"/>
      <c r="AE2" s="18"/>
    </row>
    <row r="3" spans="1:42" s="5" customFormat="1" ht="25.5" customHeight="1" thickBot="1" x14ac:dyDescent="0.5">
      <c r="A3" s="51">
        <v>1</v>
      </c>
      <c r="B3" s="52" t="s">
        <v>2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2">
        <f>SUM(C3:V3)</f>
        <v>210</v>
      </c>
      <c r="X3" s="59" t="s">
        <v>51</v>
      </c>
      <c r="Y3" s="28">
        <f>DAY(AA4)</f>
        <v>3</v>
      </c>
      <c r="Z3" s="24" t="s">
        <v>52</v>
      </c>
      <c r="AA3" s="28">
        <f>MONTH(AA4)</f>
        <v>12</v>
      </c>
      <c r="AB3" s="24" t="s">
        <v>53</v>
      </c>
      <c r="AC3" s="28">
        <f>YEAR(AA4)</f>
        <v>2012</v>
      </c>
      <c r="AD3" s="7"/>
      <c r="AE3" s="96" t="s">
        <v>238</v>
      </c>
      <c r="AF3" s="95">
        <f>AB1-AA4</f>
        <v>1370</v>
      </c>
      <c r="AG3"/>
      <c r="AH3" s="103"/>
      <c r="AI3" s="103"/>
      <c r="AJ3" s="102"/>
      <c r="AO3" s="93"/>
      <c r="AP3" s="93"/>
    </row>
    <row r="4" spans="1:42" s="5" customFormat="1" ht="25.5" customHeight="1" thickBot="1" x14ac:dyDescent="0.4">
      <c r="A4" s="51"/>
      <c r="B4" s="52" t="s">
        <v>3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100">
        <f t="shared" ref="W4:W19" si="0">SUM(C4:V4)</f>
        <v>210</v>
      </c>
      <c r="X4" s="185" t="s">
        <v>39</v>
      </c>
      <c r="Y4" s="186"/>
      <c r="Z4" s="186"/>
      <c r="AA4" s="194">
        <v>41246</v>
      </c>
      <c r="AB4" s="194"/>
      <c r="AC4" s="194"/>
      <c r="AD4" s="194"/>
      <c r="AE4" s="195"/>
      <c r="AG4" s="23"/>
      <c r="AH4" s="10"/>
      <c r="AI4" s="104"/>
      <c r="AJ4" s="105"/>
      <c r="AO4" s="10"/>
      <c r="AP4" s="10"/>
    </row>
    <row r="5" spans="1:42" s="5" customFormat="1" ht="25.5" customHeight="1" thickBot="1" x14ac:dyDescent="0.4">
      <c r="A5" s="51">
        <v>3</v>
      </c>
      <c r="B5" s="52" t="s">
        <v>4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100">
        <f t="shared" si="0"/>
        <v>210</v>
      </c>
      <c r="X5" s="182" t="s">
        <v>50</v>
      </c>
      <c r="Y5" s="183"/>
      <c r="Z5" s="184"/>
      <c r="AA5" s="57">
        <v>10</v>
      </c>
      <c r="AB5" s="57">
        <v>9</v>
      </c>
      <c r="AC5" s="57">
        <v>7</v>
      </c>
      <c r="AD5" s="57">
        <v>4</v>
      </c>
      <c r="AE5" s="57">
        <v>15</v>
      </c>
      <c r="AG5" s="23"/>
      <c r="AH5" s="10"/>
      <c r="AI5" s="104"/>
      <c r="AJ5" s="105"/>
      <c r="AO5" s="10"/>
      <c r="AP5" s="10"/>
    </row>
    <row r="6" spans="1:42" s="5" customFormat="1" ht="25.5" customHeight="1" thickBot="1" x14ac:dyDescent="0.4">
      <c r="A6" s="51">
        <v>4</v>
      </c>
      <c r="B6" s="52" t="s">
        <v>56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100">
        <f t="shared" si="0"/>
        <v>210</v>
      </c>
      <c r="AA6" s="100"/>
      <c r="AB6" s="100"/>
      <c r="AC6" s="100"/>
      <c r="AD6" s="100"/>
      <c r="AE6" s="100"/>
      <c r="AG6" s="23"/>
      <c r="AH6" s="10"/>
      <c r="AI6" s="104"/>
      <c r="AJ6" s="105"/>
      <c r="AO6" s="10"/>
      <c r="AP6" s="10"/>
    </row>
    <row r="7" spans="1:42" s="5" customFormat="1" ht="25.5" customHeight="1" thickBot="1" x14ac:dyDescent="0.4">
      <c r="A7" s="51">
        <v>5</v>
      </c>
      <c r="B7" s="52" t="s">
        <v>55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100">
        <f t="shared" si="0"/>
        <v>210</v>
      </c>
      <c r="Y7" s="187" t="s">
        <v>207</v>
      </c>
      <c r="Z7" s="188"/>
      <c r="AA7" s="188"/>
      <c r="AB7" s="189"/>
      <c r="AC7" s="187" t="s">
        <v>208</v>
      </c>
      <c r="AD7" s="188"/>
      <c r="AE7" s="188"/>
      <c r="AF7" s="189"/>
      <c r="AG7" s="137" t="s">
        <v>396</v>
      </c>
      <c r="AH7" s="144" t="s">
        <v>399</v>
      </c>
      <c r="AI7" s="104"/>
      <c r="AJ7" s="105"/>
      <c r="AO7" s="10"/>
      <c r="AP7" s="10"/>
    </row>
    <row r="8" spans="1:42" s="5" customFormat="1" ht="25.5" customHeight="1" thickBot="1" x14ac:dyDescent="0.4">
      <c r="A8" s="51">
        <v>6</v>
      </c>
      <c r="B8" s="52" t="s">
        <v>75</v>
      </c>
      <c r="C8" s="33">
        <f>AE12</f>
        <v>3</v>
      </c>
      <c r="D8" s="33">
        <f>AE13</f>
        <v>4</v>
      </c>
      <c r="E8" s="33">
        <f>AE14</f>
        <v>6</v>
      </c>
      <c r="F8" s="33">
        <f>AE15</f>
        <v>5</v>
      </c>
      <c r="G8" s="33">
        <f>AE16</f>
        <v>7</v>
      </c>
      <c r="H8" s="33">
        <f>AE17</f>
        <v>10</v>
      </c>
      <c r="I8" s="33">
        <f>AE18</f>
        <v>2</v>
      </c>
      <c r="J8" s="33">
        <f>AE19</f>
        <v>1</v>
      </c>
      <c r="K8" s="33">
        <f>AE20</f>
        <v>11</v>
      </c>
      <c r="L8" s="33">
        <f>AE21</f>
        <v>8</v>
      </c>
      <c r="M8" s="33">
        <f>AE22</f>
        <v>9</v>
      </c>
      <c r="N8" s="33">
        <f>AE23</f>
        <v>12</v>
      </c>
      <c r="O8" s="33">
        <f>AE24</f>
        <v>14</v>
      </c>
      <c r="P8" s="33">
        <f>AE25</f>
        <v>13</v>
      </c>
      <c r="Q8" s="33">
        <f>AE26</f>
        <v>15</v>
      </c>
      <c r="R8" s="33">
        <f>AE27</f>
        <v>16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100">
        <f t="shared" si="0"/>
        <v>210</v>
      </c>
      <c r="Y8" s="66" t="s">
        <v>177</v>
      </c>
      <c r="Z8" s="68" t="s">
        <v>178</v>
      </c>
      <c r="AA8" s="68" t="s">
        <v>179</v>
      </c>
      <c r="AB8" s="67" t="s">
        <v>180</v>
      </c>
      <c r="AC8" s="66" t="s">
        <v>177</v>
      </c>
      <c r="AD8" s="68" t="s">
        <v>178</v>
      </c>
      <c r="AE8" s="68" t="s">
        <v>179</v>
      </c>
      <c r="AF8" s="67" t="s">
        <v>180</v>
      </c>
      <c r="AG8" s="138" t="s">
        <v>397</v>
      </c>
      <c r="AH8" s="138" t="s">
        <v>400</v>
      </c>
      <c r="AI8" s="104"/>
      <c r="AJ8" s="105"/>
      <c r="AO8" s="10"/>
      <c r="AP8" s="10"/>
    </row>
    <row r="9" spans="1:42" s="5" customFormat="1" ht="25.5" customHeight="1" thickBot="1" x14ac:dyDescent="0.4">
      <c r="A9" s="51">
        <v>7</v>
      </c>
      <c r="B9" s="52" t="s">
        <v>116</v>
      </c>
      <c r="C9" s="33">
        <f>transfo!D2</f>
        <v>3</v>
      </c>
      <c r="D9" s="33">
        <f>transfo!D3</f>
        <v>5</v>
      </c>
      <c r="E9" s="33">
        <f>transfo!D4</f>
        <v>1</v>
      </c>
      <c r="F9" s="33">
        <f>transfo!D5</f>
        <v>2</v>
      </c>
      <c r="G9" s="33">
        <f>transfo!D6</f>
        <v>7</v>
      </c>
      <c r="H9" s="33">
        <f>transfo!D7</f>
        <v>10</v>
      </c>
      <c r="I9" s="33">
        <f>transfo!D8</f>
        <v>6</v>
      </c>
      <c r="J9" s="33">
        <f>transfo!D9</f>
        <v>15</v>
      </c>
      <c r="K9" s="33">
        <f>transfo!D10</f>
        <v>11</v>
      </c>
      <c r="L9" s="33">
        <f>transfo!D11</f>
        <v>4</v>
      </c>
      <c r="M9" s="33">
        <f>transfo!D12</f>
        <v>17</v>
      </c>
      <c r="N9" s="33">
        <f>transfo!D13</f>
        <v>8</v>
      </c>
      <c r="O9" s="33">
        <f>transfo!D14</f>
        <v>14</v>
      </c>
      <c r="P9" s="33">
        <f>transfo!D15</f>
        <v>9</v>
      </c>
      <c r="Q9" s="33">
        <f>transfo!D16</f>
        <v>13</v>
      </c>
      <c r="R9" s="33">
        <f>transfo!D17</f>
        <v>12</v>
      </c>
      <c r="S9" s="33">
        <f>transfo!D18</f>
        <v>16</v>
      </c>
      <c r="T9" s="33">
        <f>transfo!D19</f>
        <v>18</v>
      </c>
      <c r="U9" s="33">
        <f>transfo!D20</f>
        <v>19</v>
      </c>
      <c r="V9" s="33">
        <f>transfo!D21</f>
        <v>20</v>
      </c>
      <c r="W9" s="100">
        <f t="shared" si="0"/>
        <v>210</v>
      </c>
      <c r="Y9" s="70">
        <v>3</v>
      </c>
      <c r="Z9" s="71">
        <v>1</v>
      </c>
      <c r="AA9" s="71">
        <v>3</v>
      </c>
      <c r="AB9" s="69">
        <v>2</v>
      </c>
      <c r="AC9" s="70">
        <v>-1</v>
      </c>
      <c r="AD9" s="71">
        <v>-1</v>
      </c>
      <c r="AE9" s="71">
        <v>-1</v>
      </c>
      <c r="AF9" s="69">
        <v>-1</v>
      </c>
      <c r="AG9" s="136">
        <v>3</v>
      </c>
      <c r="AH9" s="136">
        <v>500</v>
      </c>
      <c r="AI9" s="104"/>
      <c r="AJ9" s="105"/>
      <c r="AK9" s="104"/>
      <c r="AO9" s="10"/>
      <c r="AP9" s="10"/>
    </row>
    <row r="10" spans="1:42" s="5" customFormat="1" ht="25.5" customHeight="1" thickBot="1" x14ac:dyDescent="0.4">
      <c r="A10" s="51">
        <v>8</v>
      </c>
      <c r="B10" s="52" t="s">
        <v>72</v>
      </c>
      <c r="C10" s="33">
        <f>tableauroger!D73</f>
        <v>1</v>
      </c>
      <c r="D10" s="33">
        <f>tableauroger!D74</f>
        <v>12</v>
      </c>
      <c r="E10" s="33">
        <f>tableauroger!D75</f>
        <v>13</v>
      </c>
      <c r="F10" s="33">
        <f>tableauroger!D76</f>
        <v>14</v>
      </c>
      <c r="G10" s="33">
        <f>tableauroger!D77</f>
        <v>15</v>
      </c>
      <c r="H10" s="33">
        <f>tableauroger!D78</f>
        <v>16</v>
      </c>
      <c r="I10" s="33">
        <f>tableauroger!D79</f>
        <v>17</v>
      </c>
      <c r="J10" s="33">
        <f>tableauroger!D80</f>
        <v>18</v>
      </c>
      <c r="K10" s="33">
        <f>tableauroger!D81</f>
        <v>19</v>
      </c>
      <c r="L10" s="33">
        <f>tableauroger!D82</f>
        <v>11</v>
      </c>
      <c r="M10" s="33">
        <f>tableauroger!D83</f>
        <v>10</v>
      </c>
      <c r="N10" s="33">
        <f>tableauroger!D84</f>
        <v>2</v>
      </c>
      <c r="O10" s="33">
        <f>tableauroger!D85</f>
        <v>3</v>
      </c>
      <c r="P10" s="33">
        <f>tableauroger!D86</f>
        <v>4</v>
      </c>
      <c r="Q10" s="33">
        <f>tableauroger!D87</f>
        <v>5</v>
      </c>
      <c r="R10" s="33">
        <f>tableauroger!D88</f>
        <v>6</v>
      </c>
      <c r="S10" s="33">
        <f>tableauroger!D89</f>
        <v>7</v>
      </c>
      <c r="T10" s="33">
        <f>tableauroger!D90</f>
        <v>8</v>
      </c>
      <c r="U10" s="33">
        <f>tableauroger!D91</f>
        <v>9</v>
      </c>
      <c r="V10" s="33">
        <f>tableauroger!D92</f>
        <v>20</v>
      </c>
      <c r="W10" s="100">
        <f t="shared" si="0"/>
        <v>210</v>
      </c>
      <c r="Z10" s="5">
        <v>6</v>
      </c>
      <c r="AB10" s="5">
        <v>1</v>
      </c>
      <c r="AD10" s="5">
        <v>-1</v>
      </c>
      <c r="AF10" s="5">
        <v>-1</v>
      </c>
      <c r="AG10" s="23"/>
      <c r="AH10" s="10"/>
      <c r="AO10" s="10"/>
      <c r="AP10" s="10"/>
    </row>
    <row r="11" spans="1:42" s="5" customFormat="1" ht="25.5" customHeight="1" thickBot="1" x14ac:dyDescent="0.4">
      <c r="A11" s="51">
        <v>9</v>
      </c>
      <c r="B11" s="53" t="s">
        <v>164</v>
      </c>
      <c r="C11" s="33">
        <f>tableauroger!D96</f>
        <v>1</v>
      </c>
      <c r="D11" s="33">
        <f>tableauroger!D97</f>
        <v>12</v>
      </c>
      <c r="E11" s="33">
        <f>tableauroger!D98</f>
        <v>13</v>
      </c>
      <c r="F11" s="33">
        <f>tableauroger!D99</f>
        <v>14</v>
      </c>
      <c r="G11" s="33">
        <f>tableauroger!D100</f>
        <v>15</v>
      </c>
      <c r="H11" s="33">
        <f>tableauroger!D101</f>
        <v>16</v>
      </c>
      <c r="I11" s="33">
        <f>tableauroger!D102</f>
        <v>17</v>
      </c>
      <c r="J11" s="33">
        <f>tableauroger!D103</f>
        <v>18</v>
      </c>
      <c r="K11" s="33">
        <f>tableauroger!D104</f>
        <v>19</v>
      </c>
      <c r="L11" s="33">
        <f>tableauroger!D105</f>
        <v>11</v>
      </c>
      <c r="M11" s="33">
        <f>tableauroger!D106</f>
        <v>10</v>
      </c>
      <c r="N11" s="33">
        <f>tableauroger!D107</f>
        <v>2</v>
      </c>
      <c r="O11" s="33">
        <f>tableauroger!D108</f>
        <v>3</v>
      </c>
      <c r="P11" s="33">
        <f>tableauroger!D109</f>
        <v>4</v>
      </c>
      <c r="Q11" s="33">
        <f>tableauroger!D110</f>
        <v>5</v>
      </c>
      <c r="R11" s="33">
        <f>tableauroger!D111</f>
        <v>6</v>
      </c>
      <c r="S11" s="33">
        <f>tableauroger!D112</f>
        <v>7</v>
      </c>
      <c r="T11" s="33">
        <f>tableauroger!D113</f>
        <v>8</v>
      </c>
      <c r="U11" s="33">
        <f>tableauroger!D114</f>
        <v>9</v>
      </c>
      <c r="V11" s="33">
        <f>tableauroger!D115</f>
        <v>20</v>
      </c>
      <c r="W11" s="100">
        <f t="shared" si="0"/>
        <v>210</v>
      </c>
      <c r="Y11" s="11"/>
      <c r="Z11" s="15" t="s">
        <v>30</v>
      </c>
      <c r="AA11" s="15" t="s">
        <v>33</v>
      </c>
      <c r="AB11" s="15" t="s">
        <v>32</v>
      </c>
      <c r="AC11" s="15" t="s">
        <v>34</v>
      </c>
      <c r="AD11" s="15" t="s">
        <v>54</v>
      </c>
      <c r="AE11" s="15" t="s">
        <v>73</v>
      </c>
      <c r="AG11" s="23"/>
      <c r="AH11" s="10"/>
      <c r="AO11" s="10"/>
      <c r="AP11" s="10"/>
    </row>
    <row r="12" spans="1:42" s="5" customFormat="1" ht="25.5" customHeight="1" thickBot="1" x14ac:dyDescent="0.4">
      <c r="A12" s="51">
        <v>10</v>
      </c>
      <c r="B12" s="40" t="s">
        <v>165</v>
      </c>
      <c r="C12" s="33">
        <f>tableauroger!D119</f>
        <v>20</v>
      </c>
      <c r="D12" s="33">
        <f>tableauroger!D120</f>
        <v>19</v>
      </c>
      <c r="E12" s="33">
        <f>tableauroger!D121</f>
        <v>12</v>
      </c>
      <c r="F12" s="33">
        <f>tableauroger!D122</f>
        <v>13</v>
      </c>
      <c r="G12" s="33">
        <f>tableauroger!D123</f>
        <v>14</v>
      </c>
      <c r="H12" s="33">
        <f>tableauroger!D124</f>
        <v>15</v>
      </c>
      <c r="I12" s="33">
        <f>tableauroger!D125</f>
        <v>16</v>
      </c>
      <c r="J12" s="33">
        <f>tableauroger!D126</f>
        <v>17</v>
      </c>
      <c r="K12" s="33">
        <f>tableauroger!D127</f>
        <v>18</v>
      </c>
      <c r="L12" s="33">
        <f>tableauroger!D128</f>
        <v>11</v>
      </c>
      <c r="M12" s="33">
        <f>tableauroger!D129</f>
        <v>10</v>
      </c>
      <c r="N12" s="33">
        <f>tableauroger!D130</f>
        <v>2</v>
      </c>
      <c r="O12" s="33">
        <f>tableauroger!D131</f>
        <v>3</v>
      </c>
      <c r="P12" s="33">
        <f>tableauroger!D132</f>
        <v>4</v>
      </c>
      <c r="Q12" s="33">
        <f>tableauroger!D133</f>
        <v>5</v>
      </c>
      <c r="R12" s="33">
        <f>tableauroger!D134</f>
        <v>6</v>
      </c>
      <c r="S12" s="33">
        <f>tableauroger!D135</f>
        <v>7</v>
      </c>
      <c r="T12" s="33">
        <f>tableauroger!D136</f>
        <v>8</v>
      </c>
      <c r="U12" s="33">
        <f>tableauroger!D137</f>
        <v>9</v>
      </c>
      <c r="V12" s="33">
        <f>tableauroger!D138</f>
        <v>1</v>
      </c>
      <c r="W12" s="100">
        <f t="shared" si="0"/>
        <v>210</v>
      </c>
      <c r="Y12" s="73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3</v>
      </c>
      <c r="AF12" s="21" t="s">
        <v>187</v>
      </c>
      <c r="AG12" s="23"/>
      <c r="AH12" s="10"/>
      <c r="AI12" s="21">
        <f>C17</f>
        <v>1</v>
      </c>
      <c r="AJ12" s="21">
        <f>C18</f>
        <v>1</v>
      </c>
      <c r="AK12" s="21">
        <f>C19</f>
        <v>1</v>
      </c>
      <c r="AL12" s="21">
        <f>C21</f>
        <v>10</v>
      </c>
      <c r="AM12" s="21">
        <f>C22</f>
        <v>10</v>
      </c>
      <c r="AN12" s="21">
        <f>C23</f>
        <v>10</v>
      </c>
      <c r="AO12" s="10"/>
      <c r="AP12" s="10"/>
    </row>
    <row r="13" spans="1:42" s="5" customFormat="1" ht="25.5" customHeight="1" thickBot="1" x14ac:dyDescent="0.4">
      <c r="A13" s="51">
        <v>11</v>
      </c>
      <c r="B13" s="40" t="s">
        <v>176</v>
      </c>
      <c r="C13" s="33">
        <f>tableauroger!D141</f>
        <v>13</v>
      </c>
      <c r="D13" s="33">
        <f>tableauroger!D142</f>
        <v>8</v>
      </c>
      <c r="E13" s="33">
        <f>tableauroger!D143</f>
        <v>7</v>
      </c>
      <c r="F13" s="33">
        <f>tableauroger!D144</f>
        <v>14</v>
      </c>
      <c r="G13" s="33">
        <f>tableauroger!D145</f>
        <v>15</v>
      </c>
      <c r="H13" s="33">
        <f>tableauroger!D146</f>
        <v>4</v>
      </c>
      <c r="I13" s="33">
        <f>tableauroger!D147</f>
        <v>3</v>
      </c>
      <c r="J13" s="33">
        <f>tableauroger!D148</f>
        <v>5</v>
      </c>
      <c r="K13" s="33">
        <f>tableauroger!D149</f>
        <v>17</v>
      </c>
      <c r="L13" s="33">
        <f>tableauroger!D150</f>
        <v>9</v>
      </c>
      <c r="M13" s="33">
        <f>tableauroger!D151</f>
        <v>12</v>
      </c>
      <c r="N13" s="33">
        <f>tableauroger!D152</f>
        <v>10</v>
      </c>
      <c r="O13" s="33">
        <f>tableauroger!D153</f>
        <v>2</v>
      </c>
      <c r="P13" s="33">
        <f>tableauroger!D154</f>
        <v>1</v>
      </c>
      <c r="Q13" s="33">
        <f>tableauroger!D155</f>
        <v>16</v>
      </c>
      <c r="R13" s="33">
        <f>tableauroger!D156</f>
        <v>6</v>
      </c>
      <c r="S13" s="33">
        <f>tableauroger!D157</f>
        <v>11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100">
        <f t="shared" si="0"/>
        <v>210</v>
      </c>
      <c r="Y13" s="73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4</v>
      </c>
      <c r="AF13" s="21" t="s">
        <v>188</v>
      </c>
      <c r="AG13" s="23"/>
      <c r="AH13" s="10"/>
      <c r="AI13" s="21">
        <f>C18</f>
        <v>1</v>
      </c>
      <c r="AJ13" s="21">
        <f>D18</f>
        <v>2</v>
      </c>
      <c r="AK13" s="21">
        <f>D19</f>
        <v>2</v>
      </c>
      <c r="AL13" s="21">
        <f>D21</f>
        <v>11</v>
      </c>
      <c r="AM13" s="21">
        <f>D22</f>
        <v>11</v>
      </c>
      <c r="AN13" s="21">
        <f>D23</f>
        <v>11</v>
      </c>
      <c r="AO13" s="10"/>
      <c r="AP13" s="10"/>
    </row>
    <row r="14" spans="1:42" s="5" customFormat="1" ht="21" x14ac:dyDescent="0.35">
      <c r="A14" s="72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00"/>
      <c r="Y14" s="73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6</v>
      </c>
      <c r="AF14" s="21" t="s">
        <v>189</v>
      </c>
      <c r="AG14" s="23"/>
      <c r="AH14" s="10"/>
      <c r="AI14" s="21">
        <f>E17</f>
        <v>3</v>
      </c>
      <c r="AJ14" s="21">
        <f>E18</f>
        <v>3</v>
      </c>
      <c r="AK14" s="21">
        <f>E19</f>
        <v>3</v>
      </c>
      <c r="AL14" s="21">
        <f>E21</f>
        <v>12</v>
      </c>
      <c r="AM14" s="21">
        <f>E22</f>
        <v>12</v>
      </c>
      <c r="AN14" s="21">
        <f>E23</f>
        <v>12</v>
      </c>
      <c r="AO14" s="10"/>
      <c r="AP14" s="10"/>
    </row>
    <row r="15" spans="1:42" s="5" customFormat="1" ht="18.75" customHeight="1" thickBot="1" x14ac:dyDescent="0.4">
      <c r="W15" s="100"/>
      <c r="Y15" s="73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5</v>
      </c>
      <c r="AF15" s="21" t="s">
        <v>190</v>
      </c>
      <c r="AG15" s="23"/>
      <c r="AH15" s="10"/>
      <c r="AI15" s="21">
        <f>F17</f>
        <v>4</v>
      </c>
      <c r="AJ15" s="21">
        <f>F18</f>
        <v>4</v>
      </c>
      <c r="AK15" s="21">
        <f>F19</f>
        <v>4</v>
      </c>
      <c r="AL15" s="21">
        <f>G21</f>
        <v>14</v>
      </c>
      <c r="AM15" s="21">
        <f>G22</f>
        <v>14</v>
      </c>
      <c r="AN15" s="21">
        <f>G23</f>
        <v>14</v>
      </c>
      <c r="AO15" s="10"/>
      <c r="AP15" s="10"/>
    </row>
    <row r="16" spans="1:42" s="5" customFormat="1" ht="18.75" customHeight="1" thickBot="1" x14ac:dyDescent="0.4">
      <c r="B16" s="43" t="s">
        <v>130</v>
      </c>
      <c r="C16" s="25">
        <f>IF(D16&lt;10,D16+9,D16-9)</f>
        <v>10</v>
      </c>
      <c r="D16" s="25">
        <f>ABS(D17-C17)</f>
        <v>1</v>
      </c>
      <c r="E16" s="31"/>
      <c r="F16" s="31"/>
      <c r="G16" s="32"/>
      <c r="H16" s="34"/>
      <c r="I16" s="62"/>
      <c r="J16" s="62"/>
      <c r="K16" s="62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W16" s="100"/>
      <c r="Y16" s="73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7</v>
      </c>
      <c r="AF16" s="21" t="s">
        <v>191</v>
      </c>
      <c r="AG16" s="141"/>
      <c r="AH16" s="10"/>
      <c r="AI16" s="21">
        <f>G17</f>
        <v>5</v>
      </c>
      <c r="AJ16" s="21">
        <f>G18</f>
        <v>5</v>
      </c>
      <c r="AK16" s="21">
        <f>G19</f>
        <v>5</v>
      </c>
      <c r="AL16" s="21">
        <f>G21</f>
        <v>14</v>
      </c>
      <c r="AM16" s="21">
        <f>G22</f>
        <v>14</v>
      </c>
      <c r="AN16" s="21">
        <f>G23</f>
        <v>14</v>
      </c>
      <c r="AO16" s="10"/>
      <c r="AP16" s="10"/>
    </row>
    <row r="17" spans="1:42" s="5" customFormat="1" ht="18.75" customHeight="1" thickBot="1" x14ac:dyDescent="0.4">
      <c r="A17" s="13">
        <v>14</v>
      </c>
      <c r="B17" s="40" t="s">
        <v>131</v>
      </c>
      <c r="C17" s="34">
        <f>tableauroger!E3</f>
        <v>1</v>
      </c>
      <c r="D17" s="31">
        <f>tableauroger!E4</f>
        <v>2</v>
      </c>
      <c r="E17" s="31">
        <f>tableauroger!E5</f>
        <v>3</v>
      </c>
      <c r="F17" s="31">
        <f>tableauroger!E6</f>
        <v>4</v>
      </c>
      <c r="G17" s="32">
        <f>tableauroger!E7</f>
        <v>5</v>
      </c>
      <c r="H17" s="33">
        <f>tableauroger!E8</f>
        <v>6</v>
      </c>
      <c r="I17" s="25">
        <f>tableauroger!E9</f>
        <v>7</v>
      </c>
      <c r="J17" s="25">
        <f>tableauroger!E10</f>
        <v>8</v>
      </c>
      <c r="K17" s="25">
        <f>tableauroger!E11</f>
        <v>9</v>
      </c>
      <c r="L17" s="26">
        <f>tableauroger!E12</f>
        <v>10</v>
      </c>
      <c r="M17" s="33">
        <f>tableauroger!E13</f>
        <v>11</v>
      </c>
      <c r="N17" s="25">
        <f>tableauroger!E14</f>
        <v>12</v>
      </c>
      <c r="O17" s="25">
        <f>tableauroger!E15</f>
        <v>13</v>
      </c>
      <c r="P17" s="25">
        <f>tableauroger!E16</f>
        <v>14</v>
      </c>
      <c r="Q17" s="26">
        <f>tableauroger!E17</f>
        <v>15</v>
      </c>
      <c r="R17" s="33">
        <f>tableauroger!E18</f>
        <v>16</v>
      </c>
      <c r="S17" s="25">
        <f>tableauroger!E19</f>
        <v>17</v>
      </c>
      <c r="T17" s="25">
        <f>tableauroger!E20</f>
        <v>20</v>
      </c>
      <c r="U17" s="25">
        <f>tableauroger!E21</f>
        <v>19</v>
      </c>
      <c r="V17" s="26">
        <f>tableauroger!E22</f>
        <v>18</v>
      </c>
      <c r="W17" s="100">
        <f t="shared" si="0"/>
        <v>210</v>
      </c>
      <c r="Y17" s="73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10</v>
      </c>
      <c r="AF17" s="21" t="s">
        <v>192</v>
      </c>
      <c r="AG17" s="23"/>
      <c r="AH17" s="10"/>
      <c r="AI17" s="21">
        <f>H17</f>
        <v>6</v>
      </c>
      <c r="AJ17" s="21">
        <f>H18</f>
        <v>6</v>
      </c>
      <c r="AK17" s="21">
        <f>H19</f>
        <v>6</v>
      </c>
      <c r="AL17" s="21">
        <f>H21</f>
        <v>15</v>
      </c>
      <c r="AM17" s="21">
        <f>H22</f>
        <v>15</v>
      </c>
      <c r="AN17" s="21">
        <f>H23</f>
        <v>15</v>
      </c>
      <c r="AO17" s="10"/>
      <c r="AP17" s="10"/>
    </row>
    <row r="18" spans="1:42" s="5" customFormat="1" ht="18.75" customHeight="1" thickBot="1" x14ac:dyDescent="0.4">
      <c r="A18" s="13">
        <v>15</v>
      </c>
      <c r="B18" s="40" t="s">
        <v>132</v>
      </c>
      <c r="C18" s="33">
        <f>tableauroger!E27</f>
        <v>1</v>
      </c>
      <c r="D18" s="25">
        <f>tableauroger!E28</f>
        <v>2</v>
      </c>
      <c r="E18" s="25">
        <f>tableauroger!E29</f>
        <v>3</v>
      </c>
      <c r="F18" s="25">
        <f>tableauroger!E30</f>
        <v>4</v>
      </c>
      <c r="G18" s="26">
        <f>tableauroger!E31</f>
        <v>5</v>
      </c>
      <c r="H18" s="33">
        <f>tableauroger!E32</f>
        <v>6</v>
      </c>
      <c r="I18" s="25">
        <f>tableauroger!E33</f>
        <v>7</v>
      </c>
      <c r="J18" s="25">
        <f>tableauroger!E34</f>
        <v>8</v>
      </c>
      <c r="K18" s="25">
        <f>tableauroger!E35</f>
        <v>9</v>
      </c>
      <c r="L18" s="26">
        <f>tableauroger!E36</f>
        <v>10</v>
      </c>
      <c r="M18" s="33">
        <f>tableauroger!E37</f>
        <v>11</v>
      </c>
      <c r="N18" s="25">
        <f>tableauroger!E38</f>
        <v>12</v>
      </c>
      <c r="O18" s="25">
        <f>tableauroger!E39</f>
        <v>13</v>
      </c>
      <c r="P18" s="25">
        <f>tableauroger!E40</f>
        <v>14</v>
      </c>
      <c r="Q18" s="26">
        <f>tableauroger!E41</f>
        <v>15</v>
      </c>
      <c r="R18" s="33">
        <f>tableauroger!E42</f>
        <v>16</v>
      </c>
      <c r="S18" s="25">
        <f>tableauroger!E43</f>
        <v>17</v>
      </c>
      <c r="T18" s="25">
        <f>tableauroger!E44</f>
        <v>18</v>
      </c>
      <c r="U18" s="25">
        <f>tableauroger!E45</f>
        <v>20</v>
      </c>
      <c r="V18" s="26">
        <f>tableauroger!E46</f>
        <v>19</v>
      </c>
      <c r="W18" s="100">
        <f t="shared" si="0"/>
        <v>210</v>
      </c>
      <c r="Y18" s="73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2</v>
      </c>
      <c r="AF18" s="21" t="s">
        <v>193</v>
      </c>
      <c r="AG18" s="23" t="s">
        <v>163</v>
      </c>
      <c r="AH18" s="10"/>
      <c r="AI18" s="21">
        <f>I17</f>
        <v>7</v>
      </c>
      <c r="AJ18" s="21">
        <f>I18</f>
        <v>7</v>
      </c>
      <c r="AK18" s="21">
        <f>I19</f>
        <v>7</v>
      </c>
      <c r="AL18" s="21">
        <f>I21</f>
        <v>16</v>
      </c>
      <c r="AM18" s="21">
        <f>I22</f>
        <v>16</v>
      </c>
      <c r="AN18" s="21">
        <f>I23</f>
        <v>16</v>
      </c>
      <c r="AO18" s="10"/>
      <c r="AP18" s="10"/>
    </row>
    <row r="19" spans="1:42" s="5" customFormat="1" ht="18.75" customHeight="1" thickBot="1" x14ac:dyDescent="0.4">
      <c r="A19" s="13">
        <v>16</v>
      </c>
      <c r="B19" s="40" t="s">
        <v>133</v>
      </c>
      <c r="C19" s="33">
        <f>tableauroger!E51</f>
        <v>1</v>
      </c>
      <c r="D19" s="25">
        <f>tableauroger!E52</f>
        <v>2</v>
      </c>
      <c r="E19" s="25">
        <f>tableauroger!E53</f>
        <v>3</v>
      </c>
      <c r="F19" s="25">
        <f>tableauroger!E54</f>
        <v>4</v>
      </c>
      <c r="G19" s="26">
        <f>tableauroger!E55</f>
        <v>5</v>
      </c>
      <c r="H19" s="33">
        <f>tableauroger!E56</f>
        <v>6</v>
      </c>
      <c r="I19" s="25">
        <f>tableauroger!E57</f>
        <v>7</v>
      </c>
      <c r="J19" s="25">
        <f>tableauroger!E58</f>
        <v>8</v>
      </c>
      <c r="K19" s="25">
        <f>tableauroger!E59</f>
        <v>9</v>
      </c>
      <c r="L19" s="26">
        <f>tableauroger!E60</f>
        <v>10</v>
      </c>
      <c r="M19" s="33">
        <f>tableauroger!E61</f>
        <v>11</v>
      </c>
      <c r="N19" s="25">
        <f>tableauroger!E62</f>
        <v>12</v>
      </c>
      <c r="O19" s="25">
        <f>tableauroger!E63</f>
        <v>13</v>
      </c>
      <c r="P19" s="25">
        <f>tableauroger!E64</f>
        <v>14</v>
      </c>
      <c r="Q19" s="26">
        <f>tableauroger!E65</f>
        <v>15</v>
      </c>
      <c r="R19" s="33">
        <f>tableauroger!E66</f>
        <v>16</v>
      </c>
      <c r="S19" s="25">
        <f>tableauroger!E67</f>
        <v>17</v>
      </c>
      <c r="T19" s="99">
        <f>tableauroger!E68</f>
        <v>18</v>
      </c>
      <c r="U19" s="25">
        <f>tableauroger!E69</f>
        <v>20</v>
      </c>
      <c r="V19" s="26">
        <f>tableauroger!E70</f>
        <v>19</v>
      </c>
      <c r="W19" s="100">
        <f t="shared" si="0"/>
        <v>210</v>
      </c>
      <c r="Y19" s="73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1</v>
      </c>
      <c r="AF19" s="21" t="s">
        <v>194</v>
      </c>
      <c r="AG19" s="23"/>
      <c r="AH19" s="10"/>
      <c r="AI19" s="21">
        <f>J17</f>
        <v>8</v>
      </c>
      <c r="AJ19" s="21">
        <f>J18</f>
        <v>8</v>
      </c>
      <c r="AK19" s="21">
        <f>J19</f>
        <v>8</v>
      </c>
      <c r="AL19" s="21">
        <f>J21</f>
        <v>17</v>
      </c>
      <c r="AM19" s="21">
        <f>J22</f>
        <v>17</v>
      </c>
      <c r="AN19" s="21">
        <f>J23</f>
        <v>17</v>
      </c>
      <c r="AO19" s="10"/>
      <c r="AP19" s="10"/>
    </row>
    <row r="20" spans="1:42" s="5" customFormat="1" ht="18.75" customHeight="1" x14ac:dyDescent="0.35">
      <c r="A20" s="13">
        <v>17</v>
      </c>
      <c r="W20" s="100"/>
      <c r="Y20" s="73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11</v>
      </c>
      <c r="AF20" s="21" t="s">
        <v>195</v>
      </c>
      <c r="AG20" s="23"/>
      <c r="AH20" s="10"/>
      <c r="AI20" s="21">
        <f>K17</f>
        <v>9</v>
      </c>
      <c r="AJ20" s="21">
        <f>K18</f>
        <v>9</v>
      </c>
      <c r="AK20" s="21">
        <f>K19</f>
        <v>9</v>
      </c>
      <c r="AL20" s="21">
        <f>K21</f>
        <v>18</v>
      </c>
      <c r="AM20" s="21">
        <f>K22</f>
        <v>18</v>
      </c>
      <c r="AN20" s="21">
        <f>K23</f>
        <v>18</v>
      </c>
      <c r="AO20" s="10"/>
      <c r="AP20" s="10"/>
    </row>
    <row r="21" spans="1:42" s="5" customFormat="1" ht="18.75" customHeight="1" thickBot="1" x14ac:dyDescent="0.4">
      <c r="A21" s="13">
        <v>18</v>
      </c>
      <c r="B21" s="40" t="s">
        <v>213</v>
      </c>
      <c r="C21" s="33">
        <f>IF(C17&lt;10,C17+9,C17-9)</f>
        <v>10</v>
      </c>
      <c r="D21" s="33">
        <f t="shared" ref="D21:V21" si="1">IF(D17&lt;10,D17+9,D17-9)</f>
        <v>11</v>
      </c>
      <c r="E21" s="33">
        <f t="shared" si="1"/>
        <v>12</v>
      </c>
      <c r="F21" s="33">
        <f t="shared" si="1"/>
        <v>13</v>
      </c>
      <c r="G21" s="33">
        <f t="shared" si="1"/>
        <v>14</v>
      </c>
      <c r="H21" s="33">
        <f t="shared" si="1"/>
        <v>15</v>
      </c>
      <c r="I21" s="33">
        <f t="shared" si="1"/>
        <v>16</v>
      </c>
      <c r="J21" s="33">
        <f t="shared" si="1"/>
        <v>17</v>
      </c>
      <c r="K21" s="33">
        <f t="shared" si="1"/>
        <v>18</v>
      </c>
      <c r="L21" s="33">
        <f t="shared" si="1"/>
        <v>1</v>
      </c>
      <c r="M21" s="33">
        <f t="shared" si="1"/>
        <v>2</v>
      </c>
      <c r="N21" s="33">
        <f t="shared" si="1"/>
        <v>3</v>
      </c>
      <c r="O21" s="33">
        <f t="shared" si="1"/>
        <v>4</v>
      </c>
      <c r="P21" s="33">
        <f t="shared" si="1"/>
        <v>5</v>
      </c>
      <c r="Q21" s="33">
        <f t="shared" si="1"/>
        <v>6</v>
      </c>
      <c r="R21" s="33">
        <f t="shared" si="1"/>
        <v>7</v>
      </c>
      <c r="S21" s="33">
        <f t="shared" si="1"/>
        <v>8</v>
      </c>
      <c r="T21" s="33">
        <f t="shared" si="1"/>
        <v>11</v>
      </c>
      <c r="U21" s="33">
        <f t="shared" si="1"/>
        <v>10</v>
      </c>
      <c r="V21" s="33">
        <f t="shared" si="1"/>
        <v>9</v>
      </c>
      <c r="W21" s="100"/>
      <c r="Y21" s="73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8</v>
      </c>
      <c r="AF21" s="21" t="s">
        <v>196</v>
      </c>
      <c r="AG21" s="23"/>
      <c r="AH21" s="10"/>
      <c r="AI21" s="21">
        <f>L17</f>
        <v>10</v>
      </c>
      <c r="AJ21" s="21">
        <f>L18</f>
        <v>10</v>
      </c>
      <c r="AK21" s="21">
        <f>L19</f>
        <v>10</v>
      </c>
      <c r="AL21" s="21">
        <f>L21</f>
        <v>1</v>
      </c>
      <c r="AM21" s="21">
        <f>L22</f>
        <v>1</v>
      </c>
      <c r="AN21" s="21">
        <f>L23</f>
        <v>1</v>
      </c>
      <c r="AO21" s="10"/>
      <c r="AP21" s="10"/>
    </row>
    <row r="22" spans="1:42" s="5" customFormat="1" ht="18.75" customHeight="1" thickBot="1" x14ac:dyDescent="0.4">
      <c r="A22" s="13">
        <v>19</v>
      </c>
      <c r="B22" s="40" t="s">
        <v>214</v>
      </c>
      <c r="C22" s="33">
        <f t="shared" ref="C22:V22" si="2">IF(C18&lt;10,C18+9,C18-9)</f>
        <v>10</v>
      </c>
      <c r="D22" s="33">
        <f t="shared" si="2"/>
        <v>11</v>
      </c>
      <c r="E22" s="33">
        <f t="shared" si="2"/>
        <v>12</v>
      </c>
      <c r="F22" s="33">
        <f t="shared" si="2"/>
        <v>13</v>
      </c>
      <c r="G22" s="33">
        <f t="shared" si="2"/>
        <v>14</v>
      </c>
      <c r="H22" s="33">
        <f t="shared" si="2"/>
        <v>15</v>
      </c>
      <c r="I22" s="33">
        <f t="shared" si="2"/>
        <v>16</v>
      </c>
      <c r="J22" s="33">
        <f t="shared" si="2"/>
        <v>17</v>
      </c>
      <c r="K22" s="33">
        <f t="shared" si="2"/>
        <v>18</v>
      </c>
      <c r="L22" s="33">
        <f t="shared" si="2"/>
        <v>1</v>
      </c>
      <c r="M22" s="33">
        <f t="shared" si="2"/>
        <v>2</v>
      </c>
      <c r="N22" s="33">
        <f t="shared" si="2"/>
        <v>3</v>
      </c>
      <c r="O22" s="33">
        <f t="shared" si="2"/>
        <v>4</v>
      </c>
      <c r="P22" s="33">
        <f t="shared" si="2"/>
        <v>5</v>
      </c>
      <c r="Q22" s="33">
        <f t="shared" si="2"/>
        <v>6</v>
      </c>
      <c r="R22" s="33">
        <f t="shared" si="2"/>
        <v>7</v>
      </c>
      <c r="S22" s="33">
        <f t="shared" si="2"/>
        <v>8</v>
      </c>
      <c r="T22" s="33">
        <f t="shared" si="2"/>
        <v>9</v>
      </c>
      <c r="U22" s="33">
        <f t="shared" si="2"/>
        <v>11</v>
      </c>
      <c r="V22" s="33">
        <f t="shared" si="2"/>
        <v>10</v>
      </c>
      <c r="W22" s="100"/>
      <c r="Y22" s="73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9</v>
      </c>
      <c r="AF22" s="21" t="s">
        <v>197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5" customFormat="1" ht="18.75" customHeight="1" thickBot="1" x14ac:dyDescent="0.4">
      <c r="A23" s="51">
        <v>20</v>
      </c>
      <c r="B23" s="40" t="s">
        <v>215</v>
      </c>
      <c r="C23" s="33">
        <f t="shared" ref="C23:V23" si="3">IF(C19&lt;10,C19+9,C19-9)</f>
        <v>10</v>
      </c>
      <c r="D23" s="33">
        <f t="shared" si="3"/>
        <v>11</v>
      </c>
      <c r="E23" s="33">
        <f t="shared" si="3"/>
        <v>12</v>
      </c>
      <c r="F23" s="33">
        <f t="shared" si="3"/>
        <v>13</v>
      </c>
      <c r="G23" s="33">
        <f t="shared" si="3"/>
        <v>14</v>
      </c>
      <c r="H23" s="33">
        <f t="shared" si="3"/>
        <v>15</v>
      </c>
      <c r="I23" s="33">
        <f t="shared" si="3"/>
        <v>16</v>
      </c>
      <c r="J23" s="33">
        <f t="shared" si="3"/>
        <v>17</v>
      </c>
      <c r="K23" s="33">
        <f t="shared" si="3"/>
        <v>18</v>
      </c>
      <c r="L23" s="33">
        <f t="shared" si="3"/>
        <v>1</v>
      </c>
      <c r="M23" s="33">
        <f t="shared" si="3"/>
        <v>2</v>
      </c>
      <c r="N23" s="33">
        <f t="shared" si="3"/>
        <v>3</v>
      </c>
      <c r="O23" s="33">
        <f t="shared" si="3"/>
        <v>4</v>
      </c>
      <c r="P23" s="33">
        <f t="shared" si="3"/>
        <v>5</v>
      </c>
      <c r="Q23" s="33">
        <f t="shared" si="3"/>
        <v>6</v>
      </c>
      <c r="R23" s="33">
        <f t="shared" si="3"/>
        <v>7</v>
      </c>
      <c r="S23" s="33">
        <f t="shared" si="3"/>
        <v>8</v>
      </c>
      <c r="T23" s="33">
        <f t="shared" si="3"/>
        <v>9</v>
      </c>
      <c r="U23" s="33">
        <f t="shared" si="3"/>
        <v>11</v>
      </c>
      <c r="V23" s="33">
        <f t="shared" si="3"/>
        <v>10</v>
      </c>
      <c r="W23" s="100"/>
      <c r="Y23" s="73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12</v>
      </c>
      <c r="AF23" s="21" t="s">
        <v>198</v>
      </c>
      <c r="AG23" s="23"/>
      <c r="AH23" s="10"/>
      <c r="AI23" s="21">
        <f>M17</f>
        <v>11</v>
      </c>
      <c r="AJ23" s="21">
        <f>M18</f>
        <v>11</v>
      </c>
      <c r="AK23" s="21">
        <f>M19</f>
        <v>11</v>
      </c>
      <c r="AL23" s="21">
        <f>M21</f>
        <v>2</v>
      </c>
      <c r="AM23" s="21">
        <f>M22</f>
        <v>2</v>
      </c>
      <c r="AN23" s="21">
        <f>M23</f>
        <v>2</v>
      </c>
      <c r="AO23" s="10"/>
      <c r="AP23" s="10"/>
    </row>
    <row r="24" spans="1:42" s="5" customFormat="1" ht="18.75" customHeight="1" x14ac:dyDescent="0.25">
      <c r="A24" s="51">
        <v>21</v>
      </c>
      <c r="Y24" s="73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14</v>
      </c>
      <c r="AF24" s="21" t="s">
        <v>199</v>
      </c>
      <c r="AG24" s="23"/>
      <c r="AH24" s="10"/>
      <c r="AI24" s="21">
        <f>N17</f>
        <v>12</v>
      </c>
      <c r="AJ24" s="21">
        <f>N18</f>
        <v>12</v>
      </c>
      <c r="AK24" s="21">
        <f>N19</f>
        <v>12</v>
      </c>
      <c r="AL24" s="21">
        <f>N21</f>
        <v>3</v>
      </c>
      <c r="AM24" s="21">
        <f>N22</f>
        <v>3</v>
      </c>
      <c r="AN24" s="21">
        <f>N23</f>
        <v>3</v>
      </c>
      <c r="AO24" s="10"/>
      <c r="AP24" s="10"/>
    </row>
    <row r="25" spans="1:42" s="5" customFormat="1" ht="18.75" customHeight="1" thickBot="1" x14ac:dyDescent="0.3">
      <c r="Y25" s="73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13</v>
      </c>
      <c r="AF25" s="21" t="s">
        <v>200</v>
      </c>
      <c r="AG25" s="23"/>
      <c r="AH25" s="10"/>
      <c r="AI25" s="21">
        <f>O17</f>
        <v>13</v>
      </c>
      <c r="AJ25" s="21">
        <f>O18</f>
        <v>13</v>
      </c>
      <c r="AK25" s="21">
        <f>O19</f>
        <v>13</v>
      </c>
      <c r="AL25" s="21">
        <f>O21</f>
        <v>4</v>
      </c>
      <c r="AM25" s="21">
        <f>O22</f>
        <v>4</v>
      </c>
      <c r="AN25" s="21">
        <f>O23</f>
        <v>4</v>
      </c>
      <c r="AO25" s="10"/>
      <c r="AP25" s="10"/>
    </row>
    <row r="26" spans="1:42" s="5" customFormat="1" ht="16.149999999999999" customHeight="1" thickBot="1" x14ac:dyDescent="0.3">
      <c r="A26" s="51">
        <v>22</v>
      </c>
      <c r="B26" s="64" t="s">
        <v>1</v>
      </c>
      <c r="C26" s="153">
        <v>3</v>
      </c>
      <c r="D26" s="153">
        <v>10</v>
      </c>
      <c r="E26" s="153">
        <v>12</v>
      </c>
      <c r="F26" s="153">
        <v>13</v>
      </c>
      <c r="G26" s="153">
        <v>5</v>
      </c>
      <c r="H26" s="153">
        <v>9</v>
      </c>
      <c r="I26" s="153">
        <v>7</v>
      </c>
      <c r="J26" s="153">
        <v>11</v>
      </c>
      <c r="K26" s="153">
        <v>18</v>
      </c>
      <c r="L26" s="153">
        <v>4</v>
      </c>
      <c r="M26" s="153">
        <v>6</v>
      </c>
      <c r="N26" s="153">
        <v>17</v>
      </c>
      <c r="O26" s="153">
        <v>15</v>
      </c>
      <c r="P26" s="153">
        <v>8</v>
      </c>
      <c r="Q26" s="153">
        <v>2</v>
      </c>
      <c r="R26" s="151">
        <v>16</v>
      </c>
      <c r="S26" s="151">
        <v>1</v>
      </c>
      <c r="T26" s="151">
        <v>14</v>
      </c>
      <c r="U26" s="151">
        <v>19</v>
      </c>
      <c r="V26" s="151">
        <v>20</v>
      </c>
      <c r="W26" s="28">
        <f>SUM(C26:V26)</f>
        <v>210</v>
      </c>
      <c r="Y26" s="73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15</v>
      </c>
      <c r="AF26" s="21" t="s">
        <v>201</v>
      </c>
      <c r="AH26" s="10"/>
      <c r="AI26" s="21">
        <f>P17</f>
        <v>14</v>
      </c>
      <c r="AJ26" s="21">
        <f>P18</f>
        <v>14</v>
      </c>
      <c r="AK26" s="21">
        <f>P19</f>
        <v>14</v>
      </c>
      <c r="AL26" s="21">
        <f>P21</f>
        <v>5</v>
      </c>
      <c r="AM26" s="21">
        <f>P22</f>
        <v>5</v>
      </c>
      <c r="AN26" s="21">
        <f>P23</f>
        <v>5</v>
      </c>
      <c r="AO26" s="10"/>
      <c r="AP26" s="10"/>
    </row>
    <row r="27" spans="1:42" s="5" customFormat="1" ht="33" customHeight="1" thickBot="1" x14ac:dyDescent="0.3">
      <c r="A27" s="51">
        <v>23</v>
      </c>
      <c r="B27" s="167" t="s">
        <v>418</v>
      </c>
      <c r="C27" s="153">
        <v>3</v>
      </c>
      <c r="D27" s="153">
        <v>13</v>
      </c>
      <c r="E27" s="153">
        <v>9</v>
      </c>
      <c r="F27" s="153">
        <v>10</v>
      </c>
      <c r="G27" s="153">
        <v>7</v>
      </c>
      <c r="H27" s="153">
        <v>12</v>
      </c>
      <c r="I27" s="153">
        <v>4</v>
      </c>
      <c r="J27" s="153">
        <v>16</v>
      </c>
      <c r="K27" s="153">
        <v>5</v>
      </c>
      <c r="L27" s="153">
        <v>15</v>
      </c>
      <c r="M27" s="153">
        <v>11</v>
      </c>
      <c r="N27" s="153">
        <v>2</v>
      </c>
      <c r="O27" s="153">
        <v>1</v>
      </c>
      <c r="P27" s="153">
        <v>17</v>
      </c>
      <c r="Q27" s="153">
        <v>14</v>
      </c>
      <c r="R27" s="151">
        <v>6</v>
      </c>
      <c r="S27" s="153">
        <v>18</v>
      </c>
      <c r="T27" s="153">
        <v>8</v>
      </c>
      <c r="U27" s="151">
        <v>19</v>
      </c>
      <c r="V27" s="151">
        <v>20</v>
      </c>
      <c r="W27" s="28">
        <f>SUM(C27:V27)</f>
        <v>210</v>
      </c>
      <c r="Y27" s="73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16</v>
      </c>
      <c r="AF27" s="21" t="s">
        <v>202</v>
      </c>
      <c r="AH27" s="10"/>
      <c r="AI27" s="21">
        <f>Q17</f>
        <v>15</v>
      </c>
      <c r="AJ27" s="21">
        <f>Q18</f>
        <v>15</v>
      </c>
      <c r="AK27" s="21">
        <f>Q19</f>
        <v>15</v>
      </c>
      <c r="AL27" s="21">
        <f>Q21</f>
        <v>6</v>
      </c>
      <c r="AM27" s="21">
        <f>Q22</f>
        <v>6</v>
      </c>
      <c r="AN27" s="21">
        <f>Q23</f>
        <v>6</v>
      </c>
      <c r="AO27" s="10"/>
      <c r="AP27" s="10"/>
    </row>
    <row r="28" spans="1:42" s="5" customFormat="1" ht="28.5" customHeight="1" thickBot="1" x14ac:dyDescent="0.3">
      <c r="A28" s="51">
        <v>24</v>
      </c>
      <c r="B28" s="52" t="s">
        <v>29</v>
      </c>
      <c r="C28" s="151">
        <v>3</v>
      </c>
      <c r="D28" s="151">
        <v>13</v>
      </c>
      <c r="E28" s="151">
        <v>7</v>
      </c>
      <c r="F28" s="151">
        <v>4</v>
      </c>
      <c r="G28" s="151">
        <v>10</v>
      </c>
      <c r="H28" s="151">
        <v>9</v>
      </c>
      <c r="I28" s="151">
        <v>12</v>
      </c>
      <c r="J28" s="151">
        <v>16</v>
      </c>
      <c r="K28" s="151">
        <v>5</v>
      </c>
      <c r="L28" s="151">
        <v>15</v>
      </c>
      <c r="M28" s="151">
        <v>11</v>
      </c>
      <c r="N28" s="151">
        <v>2</v>
      </c>
      <c r="O28" s="151">
        <v>1</v>
      </c>
      <c r="P28" s="151">
        <v>6</v>
      </c>
      <c r="Q28" s="151">
        <v>18</v>
      </c>
      <c r="R28" s="151">
        <v>14</v>
      </c>
      <c r="S28" s="153">
        <v>8</v>
      </c>
      <c r="T28" s="153">
        <v>17</v>
      </c>
      <c r="U28" s="151">
        <v>19</v>
      </c>
      <c r="V28" s="151">
        <v>20</v>
      </c>
      <c r="W28" s="90">
        <f>SUM(C28:V28)</f>
        <v>210</v>
      </c>
      <c r="Y28" s="73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203</v>
      </c>
      <c r="AH28" s="10"/>
      <c r="AI28" s="21">
        <f>R17</f>
        <v>16</v>
      </c>
      <c r="AJ28" s="21">
        <f>R18</f>
        <v>16</v>
      </c>
      <c r="AK28" s="21">
        <f>R19</f>
        <v>16</v>
      </c>
      <c r="AL28" s="21">
        <f>R21</f>
        <v>7</v>
      </c>
      <c r="AM28" s="21">
        <f>R22</f>
        <v>7</v>
      </c>
      <c r="AN28" s="21">
        <f>R23</f>
        <v>7</v>
      </c>
      <c r="AO28" s="10"/>
      <c r="AP28" s="10"/>
    </row>
    <row r="29" spans="1:42" s="5" customFormat="1" ht="26.25" customHeight="1" thickBot="1" x14ac:dyDescent="0.3">
      <c r="A29" s="51">
        <v>25</v>
      </c>
      <c r="B29" s="52" t="s">
        <v>374</v>
      </c>
      <c r="C29" s="151">
        <v>3</v>
      </c>
      <c r="D29" s="151">
        <v>13</v>
      </c>
      <c r="E29" s="151">
        <v>10</v>
      </c>
      <c r="F29" s="151">
        <v>9</v>
      </c>
      <c r="G29" s="151">
        <v>17</v>
      </c>
      <c r="H29" s="151">
        <v>5</v>
      </c>
      <c r="I29" s="151">
        <v>7</v>
      </c>
      <c r="J29" s="151">
        <v>12</v>
      </c>
      <c r="K29" s="150"/>
      <c r="L29" s="150"/>
      <c r="M29" s="150"/>
      <c r="N29" s="150"/>
      <c r="O29" s="150"/>
      <c r="P29" s="150"/>
      <c r="Q29" s="151"/>
      <c r="R29" s="151"/>
      <c r="S29" s="153"/>
      <c r="T29" s="153"/>
      <c r="U29" s="151"/>
      <c r="V29" s="151"/>
      <c r="W29" s="28"/>
      <c r="Y29" s="73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204</v>
      </c>
      <c r="AH29" s="10"/>
      <c r="AI29" s="21">
        <f>S17</f>
        <v>17</v>
      </c>
      <c r="AJ29" s="21">
        <f>S18</f>
        <v>17</v>
      </c>
      <c r="AK29" s="21">
        <f>S19</f>
        <v>17</v>
      </c>
      <c r="AL29" s="21">
        <f>S21</f>
        <v>8</v>
      </c>
      <c r="AM29" s="21">
        <f>S22</f>
        <v>8</v>
      </c>
      <c r="AN29" s="21">
        <f>S23</f>
        <v>8</v>
      </c>
      <c r="AO29" s="10"/>
      <c r="AP29" s="10"/>
    </row>
    <row r="30" spans="1:42" s="5" customFormat="1" ht="21.75" customHeight="1" thickBot="1" x14ac:dyDescent="0.3">
      <c r="A30" s="51">
        <v>26</v>
      </c>
      <c r="B30" s="52" t="s">
        <v>70</v>
      </c>
      <c r="C30" s="153">
        <v>9</v>
      </c>
      <c r="D30" s="153">
        <v>12</v>
      </c>
      <c r="E30" s="153">
        <v>3</v>
      </c>
      <c r="F30" s="153">
        <v>10</v>
      </c>
      <c r="G30" s="153">
        <v>5</v>
      </c>
      <c r="H30" s="153">
        <v>6</v>
      </c>
      <c r="I30" s="153">
        <v>7</v>
      </c>
      <c r="J30" s="153">
        <v>8</v>
      </c>
      <c r="K30" s="153">
        <v>11</v>
      </c>
      <c r="L30" s="153">
        <v>13</v>
      </c>
      <c r="M30" s="153">
        <v>15</v>
      </c>
      <c r="N30" s="153">
        <v>2</v>
      </c>
      <c r="O30" s="153">
        <v>16</v>
      </c>
      <c r="P30" s="153">
        <v>1</v>
      </c>
      <c r="Q30" s="153">
        <v>4</v>
      </c>
      <c r="R30" s="151">
        <v>14</v>
      </c>
      <c r="S30" s="153">
        <v>17</v>
      </c>
      <c r="T30" s="153">
        <v>18</v>
      </c>
      <c r="U30" s="151">
        <v>19</v>
      </c>
      <c r="V30" s="151">
        <v>20</v>
      </c>
      <c r="W30" s="28">
        <f>SUM(C30:V30)</f>
        <v>210</v>
      </c>
      <c r="Y30" s="73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205</v>
      </c>
      <c r="AH30" s="10"/>
      <c r="AI30" s="21">
        <f>T17</f>
        <v>20</v>
      </c>
      <c r="AJ30" s="21">
        <f>T18</f>
        <v>18</v>
      </c>
      <c r="AK30" s="140">
        <f>T19</f>
        <v>18</v>
      </c>
      <c r="AL30" s="21">
        <f>T21</f>
        <v>11</v>
      </c>
      <c r="AM30" s="21">
        <f>T22</f>
        <v>9</v>
      </c>
      <c r="AN30" s="21">
        <f>T23</f>
        <v>9</v>
      </c>
      <c r="AO30" s="10"/>
      <c r="AP30" s="10"/>
    </row>
    <row r="31" spans="1:42" s="5" customFormat="1" ht="25.5" customHeight="1" thickBot="1" x14ac:dyDescent="0.3">
      <c r="A31" s="51">
        <v>27</v>
      </c>
      <c r="B31" s="52" t="s">
        <v>71</v>
      </c>
      <c r="C31" s="153">
        <v>3</v>
      </c>
      <c r="D31" s="153">
        <v>5</v>
      </c>
      <c r="E31" s="153">
        <v>9</v>
      </c>
      <c r="F31" s="153">
        <v>10</v>
      </c>
      <c r="G31" s="153">
        <v>12</v>
      </c>
      <c r="H31" s="153">
        <v>13</v>
      </c>
      <c r="I31" s="153">
        <v>11</v>
      </c>
      <c r="J31" s="153">
        <v>7</v>
      </c>
      <c r="K31" s="153">
        <v>18</v>
      </c>
      <c r="L31" s="153">
        <v>15</v>
      </c>
      <c r="M31" s="153">
        <v>6</v>
      </c>
      <c r="N31" s="153">
        <v>4</v>
      </c>
      <c r="O31" s="153">
        <v>16</v>
      </c>
      <c r="P31" s="153">
        <v>17</v>
      </c>
      <c r="Q31" s="153">
        <v>2</v>
      </c>
      <c r="R31" s="151">
        <v>8</v>
      </c>
      <c r="S31" s="153">
        <v>1</v>
      </c>
      <c r="T31" s="153">
        <v>14</v>
      </c>
      <c r="U31" s="151">
        <v>19</v>
      </c>
      <c r="V31" s="151">
        <v>20</v>
      </c>
      <c r="W31" s="90">
        <f>SUM(C31:V31)</f>
        <v>210</v>
      </c>
      <c r="Y31" s="74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206</v>
      </c>
      <c r="AH31" s="10"/>
      <c r="AI31" s="21">
        <f>U17</f>
        <v>19</v>
      </c>
      <c r="AJ31" s="21">
        <f>U18</f>
        <v>20</v>
      </c>
      <c r="AK31" s="21">
        <f>U19</f>
        <v>20</v>
      </c>
      <c r="AL31" s="21">
        <f>U21</f>
        <v>10</v>
      </c>
      <c r="AM31" s="21">
        <f>U22</f>
        <v>11</v>
      </c>
      <c r="AN31" s="21">
        <f>U23</f>
        <v>11</v>
      </c>
      <c r="AO31" s="10"/>
      <c r="AP31" s="10"/>
    </row>
    <row r="32" spans="1:42" s="5" customFormat="1" ht="21" customHeight="1" thickBot="1" x14ac:dyDescent="0.3">
      <c r="A32" s="51">
        <v>28</v>
      </c>
      <c r="B32" s="40" t="s">
        <v>68</v>
      </c>
      <c r="C32" s="153">
        <v>3</v>
      </c>
      <c r="D32" s="153">
        <v>12</v>
      </c>
      <c r="E32" s="153">
        <v>13</v>
      </c>
      <c r="F32" s="153">
        <v>7</v>
      </c>
      <c r="G32" s="153">
        <v>10</v>
      </c>
      <c r="H32" s="153">
        <v>5</v>
      </c>
      <c r="I32" s="153">
        <v>9</v>
      </c>
      <c r="J32" s="153">
        <v>6</v>
      </c>
      <c r="K32" s="153">
        <v>15</v>
      </c>
      <c r="L32" s="153">
        <v>18</v>
      </c>
      <c r="M32" s="153">
        <v>11</v>
      </c>
      <c r="N32" s="153">
        <v>2</v>
      </c>
      <c r="O32" s="153">
        <v>1</v>
      </c>
      <c r="P32" s="153">
        <v>4</v>
      </c>
      <c r="Q32" s="153">
        <v>8</v>
      </c>
      <c r="R32" s="153">
        <v>14</v>
      </c>
      <c r="S32" s="153">
        <v>16</v>
      </c>
      <c r="T32" s="153">
        <v>17</v>
      </c>
      <c r="U32" s="151">
        <v>19</v>
      </c>
      <c r="V32" s="151">
        <v>20</v>
      </c>
      <c r="W32" s="28">
        <f>SUM(C32:V32)</f>
        <v>210</v>
      </c>
      <c r="Y32" s="7"/>
      <c r="Z32" s="75" t="s">
        <v>57</v>
      </c>
      <c r="AA32" s="76" t="s">
        <v>58</v>
      </c>
      <c r="AB32" s="76" t="s">
        <v>59</v>
      </c>
      <c r="AC32" s="76" t="s">
        <v>60</v>
      </c>
      <c r="AD32" s="77" t="s">
        <v>61</v>
      </c>
      <c r="AE32" s="76" t="s">
        <v>60</v>
      </c>
      <c r="AF32" s="21"/>
      <c r="AH32" s="10"/>
      <c r="AI32" s="21">
        <f>V17</f>
        <v>18</v>
      </c>
      <c r="AJ32" s="21">
        <f>V18</f>
        <v>19</v>
      </c>
      <c r="AK32" s="21">
        <f>V19</f>
        <v>19</v>
      </c>
      <c r="AL32" s="21">
        <f>V21</f>
        <v>9</v>
      </c>
      <c r="AM32" s="21">
        <f>V22</f>
        <v>10</v>
      </c>
      <c r="AN32" s="21">
        <f>V23</f>
        <v>10</v>
      </c>
      <c r="AO32" s="10"/>
      <c r="AP32" s="10"/>
    </row>
    <row r="33" spans="1:36" s="5" customFormat="1" ht="26.25" customHeight="1" thickBot="1" x14ac:dyDescent="0.3">
      <c r="A33" s="51">
        <v>29</v>
      </c>
      <c r="B33" s="40" t="s">
        <v>185</v>
      </c>
      <c r="C33" s="153">
        <v>3</v>
      </c>
      <c r="D33" s="153">
        <v>13</v>
      </c>
      <c r="E33" s="153">
        <v>17</v>
      </c>
      <c r="F33" s="153">
        <v>12</v>
      </c>
      <c r="G33" s="153">
        <v>7</v>
      </c>
      <c r="H33" s="153">
        <v>10</v>
      </c>
      <c r="I33" s="153">
        <v>9</v>
      </c>
      <c r="J33" s="153">
        <v>5</v>
      </c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</row>
    <row r="34" spans="1:36" s="5" customFormat="1" ht="16.149999999999999" customHeight="1" thickBot="1" x14ac:dyDescent="0.3">
      <c r="A34" s="51">
        <v>30</v>
      </c>
      <c r="B34" s="40" t="s">
        <v>186</v>
      </c>
      <c r="C34" s="153">
        <v>10</v>
      </c>
      <c r="D34" s="153">
        <v>12</v>
      </c>
      <c r="E34" s="153">
        <v>3</v>
      </c>
      <c r="F34" s="153">
        <v>5</v>
      </c>
      <c r="G34" s="153">
        <v>13</v>
      </c>
      <c r="H34" s="153">
        <v>9</v>
      </c>
      <c r="I34" s="153">
        <v>11</v>
      </c>
      <c r="J34" s="153">
        <v>16</v>
      </c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Y34" s="176" t="s">
        <v>272</v>
      </c>
      <c r="Z34" s="177"/>
      <c r="AA34" s="14">
        <v>1</v>
      </c>
      <c r="AC34" s="30" t="s">
        <v>273</v>
      </c>
      <c r="AD34" s="14">
        <v>2</v>
      </c>
      <c r="AF34" s="190" t="s">
        <v>411</v>
      </c>
      <c r="AG34" s="191"/>
      <c r="AH34" s="191"/>
    </row>
    <row r="35" spans="1:36" ht="15" customHeight="1" x14ac:dyDescent="0.35">
      <c r="A35" s="51">
        <v>31</v>
      </c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AF35" s="192" t="s">
        <v>410</v>
      </c>
      <c r="AG35" s="193"/>
      <c r="AH35" s="193"/>
    </row>
    <row r="36" spans="1:36" ht="15" customHeight="1" thickBot="1" x14ac:dyDescent="0.3">
      <c r="B36" s="40" t="s">
        <v>402</v>
      </c>
      <c r="C36" s="33">
        <f>C84</f>
        <v>3</v>
      </c>
      <c r="D36" s="33">
        <f t="shared" ref="D36:V36" si="4">D84</f>
        <v>10</v>
      </c>
      <c r="E36" s="33">
        <f t="shared" si="4"/>
        <v>12</v>
      </c>
      <c r="F36" s="33">
        <f t="shared" si="4"/>
        <v>13</v>
      </c>
      <c r="G36" s="33">
        <f t="shared" si="4"/>
        <v>5</v>
      </c>
      <c r="H36" s="33">
        <f t="shared" si="4"/>
        <v>9</v>
      </c>
      <c r="I36" s="33">
        <f t="shared" si="4"/>
        <v>7</v>
      </c>
      <c r="J36" s="33">
        <f t="shared" si="4"/>
        <v>11</v>
      </c>
      <c r="K36" s="33">
        <f t="shared" si="4"/>
        <v>18</v>
      </c>
      <c r="L36" s="33">
        <f t="shared" si="4"/>
        <v>4</v>
      </c>
      <c r="M36" s="33">
        <f t="shared" si="4"/>
        <v>6</v>
      </c>
      <c r="N36" s="33">
        <f t="shared" si="4"/>
        <v>17</v>
      </c>
      <c r="O36" s="33">
        <f t="shared" si="4"/>
        <v>15</v>
      </c>
      <c r="P36" s="33">
        <f t="shared" si="4"/>
        <v>8</v>
      </c>
      <c r="Q36" s="33">
        <f t="shared" si="4"/>
        <v>2</v>
      </c>
      <c r="R36" s="33">
        <f t="shared" si="4"/>
        <v>16</v>
      </c>
      <c r="S36" s="33">
        <f t="shared" si="4"/>
        <v>1</v>
      </c>
      <c r="T36" s="33">
        <f t="shared" si="4"/>
        <v>14</v>
      </c>
      <c r="U36" s="33">
        <f t="shared" si="4"/>
        <v>19</v>
      </c>
      <c r="V36" s="33">
        <f t="shared" si="4"/>
        <v>20</v>
      </c>
      <c r="W36" s="5"/>
    </row>
    <row r="37" spans="1:36" ht="15" customHeight="1" thickBot="1" x14ac:dyDescent="0.4"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149"/>
    </row>
    <row r="38" spans="1:36" s="5" customFormat="1" ht="16.5" customHeight="1" thickBot="1" x14ac:dyDescent="0.3">
      <c r="A38" s="13">
        <v>1</v>
      </c>
      <c r="B38" s="12" t="s">
        <v>84</v>
      </c>
      <c r="C38" s="14">
        <v>13</v>
      </c>
      <c r="D38" s="14">
        <v>3</v>
      </c>
      <c r="E38" s="14">
        <v>12</v>
      </c>
      <c r="F38" s="14">
        <v>5</v>
      </c>
      <c r="G38" s="14">
        <v>9</v>
      </c>
      <c r="H38" s="14">
        <v>10</v>
      </c>
      <c r="I38" s="14">
        <v>18</v>
      </c>
      <c r="J38" s="14">
        <v>11</v>
      </c>
      <c r="K38" s="120"/>
      <c r="L38" s="20"/>
      <c r="N38" s="60" t="s">
        <v>165</v>
      </c>
      <c r="O38" s="60" t="s">
        <v>120</v>
      </c>
      <c r="P38" s="60" t="s">
        <v>121</v>
      </c>
      <c r="Q38" s="172" t="s">
        <v>28</v>
      </c>
      <c r="R38" s="173"/>
      <c r="S38" s="173"/>
      <c r="T38" s="173"/>
      <c r="U38" s="174"/>
      <c r="V38" s="29" t="s">
        <v>120</v>
      </c>
      <c r="W38" s="29" t="s">
        <v>121</v>
      </c>
      <c r="X38" s="30" t="s">
        <v>166</v>
      </c>
      <c r="Y38" s="30" t="s">
        <v>125</v>
      </c>
      <c r="Z38" s="124" t="s">
        <v>122</v>
      </c>
      <c r="AA38" s="29" t="s">
        <v>123</v>
      </c>
      <c r="AB38" s="29" t="s">
        <v>124</v>
      </c>
      <c r="AC38" s="30" t="s">
        <v>137</v>
      </c>
      <c r="AD38" s="30" t="s">
        <v>138</v>
      </c>
      <c r="AE38" s="30" t="s">
        <v>139</v>
      </c>
      <c r="AF38" s="30" t="s">
        <v>140</v>
      </c>
      <c r="AG38" s="30" t="s">
        <v>141</v>
      </c>
      <c r="AH38" s="30" t="s">
        <v>142</v>
      </c>
      <c r="AI38" s="30" t="s">
        <v>53</v>
      </c>
      <c r="AJ38" s="30" t="s">
        <v>169</v>
      </c>
    </row>
    <row r="39" spans="1:36" s="5" customFormat="1" ht="20.25" customHeight="1" thickBot="1" x14ac:dyDescent="0.3">
      <c r="A39" s="13">
        <v>2</v>
      </c>
      <c r="B39" s="12" t="s">
        <v>85</v>
      </c>
      <c r="C39" s="14">
        <v>12</v>
      </c>
      <c r="D39" s="14">
        <v>3</v>
      </c>
      <c r="E39" s="14">
        <v>13</v>
      </c>
      <c r="F39" s="14">
        <v>10</v>
      </c>
      <c r="G39" s="14">
        <v>5</v>
      </c>
      <c r="H39" s="14">
        <v>9</v>
      </c>
      <c r="I39" s="14">
        <v>11</v>
      </c>
      <c r="J39" s="14">
        <v>15</v>
      </c>
      <c r="K39" s="120"/>
      <c r="L39" s="20"/>
      <c r="M39" s="60" t="s">
        <v>143</v>
      </c>
      <c r="N39" s="153">
        <v>176</v>
      </c>
      <c r="O39" s="153">
        <v>59</v>
      </c>
      <c r="P39" s="153">
        <v>60</v>
      </c>
      <c r="Q39" s="146"/>
      <c r="R39" s="146"/>
      <c r="S39" s="65"/>
      <c r="T39" s="65"/>
      <c r="U39" s="65">
        <v>1</v>
      </c>
      <c r="V39" s="30">
        <f t="shared" ref="V39:V58" si="5">IF(O39&lt;&gt;"",O39,999)</f>
        <v>59</v>
      </c>
      <c r="W39" s="30">
        <f>IF(P39&lt;&gt;"",P39,999)</f>
        <v>60</v>
      </c>
      <c r="X39" s="30">
        <f>SUM(Q39:U39)</f>
        <v>1</v>
      </c>
      <c r="Y39" s="30">
        <f>IF(X39=0,-999,X39)</f>
        <v>1</v>
      </c>
      <c r="Z39" s="30">
        <f t="shared" ref="Z39:Z49" si="6">O39-Y39</f>
        <v>58</v>
      </c>
      <c r="AA39" s="30">
        <f>P39-Y39</f>
        <v>59</v>
      </c>
      <c r="AB39" s="30">
        <f>Z39+AA39</f>
        <v>117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F58" si="7">ABS(Z39)</f>
        <v>58</v>
      </c>
      <c r="AG39" s="30">
        <f t="shared" ref="AG39:AG58" si="8">ABS(AA39)</f>
        <v>59</v>
      </c>
      <c r="AH39" s="30">
        <f t="shared" ref="AH39:AH58" si="9">ABS(AB39)</f>
        <v>117</v>
      </c>
      <c r="AI39" s="30">
        <f>V39-W39</f>
        <v>-1</v>
      </c>
      <c r="AJ39" s="30" t="str">
        <f>IF(AI39&gt;=0,"POSITIF","NEGATIF")</f>
        <v>NEGATIF</v>
      </c>
    </row>
    <row r="40" spans="1:36" s="5" customFormat="1" ht="16.149999999999999" customHeight="1" thickBot="1" x14ac:dyDescent="0.3">
      <c r="A40" s="13">
        <v>3</v>
      </c>
      <c r="B40" s="12" t="s">
        <v>86</v>
      </c>
      <c r="C40" s="14">
        <v>10</v>
      </c>
      <c r="D40" s="14">
        <v>5</v>
      </c>
      <c r="E40" s="14">
        <v>12</v>
      </c>
      <c r="F40" s="14">
        <v>3</v>
      </c>
      <c r="G40" s="14">
        <v>9</v>
      </c>
      <c r="H40" s="14">
        <v>13</v>
      </c>
      <c r="I40" s="14">
        <v>11</v>
      </c>
      <c r="J40" s="14">
        <v>18</v>
      </c>
      <c r="K40" s="120"/>
      <c r="L40" s="20"/>
      <c r="M40" s="60" t="s">
        <v>144</v>
      </c>
      <c r="N40" s="14">
        <v>178</v>
      </c>
      <c r="O40" s="153">
        <v>23</v>
      </c>
      <c r="P40" s="153">
        <v>34</v>
      </c>
      <c r="Q40" s="14"/>
      <c r="R40" s="14"/>
      <c r="S40" s="14"/>
      <c r="T40" s="14"/>
      <c r="U40" s="14">
        <v>2</v>
      </c>
      <c r="V40" s="30">
        <f t="shared" si="5"/>
        <v>23</v>
      </c>
      <c r="W40" s="30">
        <f>IF(P40&lt;&gt;"",P40,999)</f>
        <v>34</v>
      </c>
      <c r="X40" s="30">
        <f t="shared" ref="X40:X57" si="10">SUM(Q40:U40)</f>
        <v>2</v>
      </c>
      <c r="Y40" s="30">
        <f t="shared" ref="Y40:Y58" si="11">IF(X40=0,-999,X40)</f>
        <v>2</v>
      </c>
      <c r="Z40" s="30">
        <f t="shared" si="6"/>
        <v>21</v>
      </c>
      <c r="AA40" s="30">
        <f>P40-Y40</f>
        <v>32</v>
      </c>
      <c r="AB40" s="30">
        <f t="shared" ref="AB40:AB58" si="12">Z40+AA40</f>
        <v>53</v>
      </c>
      <c r="AC40" s="30" t="str">
        <f t="shared" ref="AC40:AE58" si="13">IF(Z40&gt;=0,"POSITIF","NEGATIF")</f>
        <v>POSITIF</v>
      </c>
      <c r="AD40" s="30" t="str">
        <f t="shared" si="13"/>
        <v>POSITIF</v>
      </c>
      <c r="AE40" s="30" t="str">
        <f t="shared" si="13"/>
        <v>POSITIF</v>
      </c>
      <c r="AF40" s="30">
        <f t="shared" si="7"/>
        <v>21</v>
      </c>
      <c r="AG40" s="30">
        <f t="shared" si="8"/>
        <v>32</v>
      </c>
      <c r="AH40" s="30">
        <f t="shared" si="9"/>
        <v>53</v>
      </c>
      <c r="AI40" s="30">
        <f t="shared" ref="AI40:AI58" si="14">V40-W40</f>
        <v>-11</v>
      </c>
      <c r="AJ40" s="30" t="str">
        <f t="shared" ref="AJ40:AJ58" si="15">IF(AI40&gt;=0,"POSITIF","NEGATIF")</f>
        <v>NEGATIF</v>
      </c>
    </row>
    <row r="41" spans="1:36" s="5" customFormat="1" ht="16.149999999999999" customHeight="1" thickBot="1" x14ac:dyDescent="0.3">
      <c r="A41" s="13">
        <v>4</v>
      </c>
      <c r="B41" s="12" t="s">
        <v>87</v>
      </c>
      <c r="C41" s="14">
        <v>13</v>
      </c>
      <c r="D41" s="14">
        <v>3</v>
      </c>
      <c r="E41" s="14">
        <v>12</v>
      </c>
      <c r="F41" s="14">
        <v>7</v>
      </c>
      <c r="G41" s="14">
        <v>5</v>
      </c>
      <c r="H41" s="14">
        <v>10</v>
      </c>
      <c r="I41" s="14">
        <v>9</v>
      </c>
      <c r="J41" s="14">
        <v>18</v>
      </c>
      <c r="K41" s="120"/>
      <c r="L41" s="20"/>
      <c r="M41" s="60" t="s">
        <v>145</v>
      </c>
      <c r="N41" s="14">
        <v>180</v>
      </c>
      <c r="O41" s="153">
        <v>3</v>
      </c>
      <c r="P41" s="153">
        <v>6</v>
      </c>
      <c r="Q41" s="14"/>
      <c r="R41" s="14"/>
      <c r="S41" s="14"/>
      <c r="T41" s="14"/>
      <c r="U41" s="65">
        <v>3</v>
      </c>
      <c r="V41" s="30">
        <f t="shared" si="5"/>
        <v>3</v>
      </c>
      <c r="W41" s="30">
        <f>IF(P41&lt;&gt;"",P41,999)</f>
        <v>6</v>
      </c>
      <c r="X41" s="30">
        <f t="shared" si="10"/>
        <v>3</v>
      </c>
      <c r="Y41" s="30">
        <f t="shared" si="11"/>
        <v>3</v>
      </c>
      <c r="Z41" s="30">
        <f t="shared" si="6"/>
        <v>0</v>
      </c>
      <c r="AA41" s="30">
        <f>P41-Y41</f>
        <v>3</v>
      </c>
      <c r="AB41" s="30">
        <f t="shared" si="12"/>
        <v>3</v>
      </c>
      <c r="AC41" s="30" t="str">
        <f t="shared" si="13"/>
        <v>POSITIF</v>
      </c>
      <c r="AD41" s="30" t="str">
        <f t="shared" si="13"/>
        <v>POSITIF</v>
      </c>
      <c r="AE41" s="30" t="str">
        <f t="shared" si="13"/>
        <v>POSITIF</v>
      </c>
      <c r="AF41" s="30">
        <f t="shared" si="7"/>
        <v>0</v>
      </c>
      <c r="AG41" s="30">
        <f t="shared" si="8"/>
        <v>3</v>
      </c>
      <c r="AH41" s="30">
        <f t="shared" si="9"/>
        <v>3</v>
      </c>
      <c r="AI41" s="30">
        <f t="shared" si="14"/>
        <v>-3</v>
      </c>
      <c r="AJ41" s="30" t="str">
        <f t="shared" si="15"/>
        <v>NEGATIF</v>
      </c>
    </row>
    <row r="42" spans="1:36" s="5" customFormat="1" ht="16.149999999999999" customHeight="1" thickBot="1" x14ac:dyDescent="0.3">
      <c r="A42" s="13">
        <v>5</v>
      </c>
      <c r="B42" s="12" t="s">
        <v>88</v>
      </c>
      <c r="C42" s="14">
        <v>10</v>
      </c>
      <c r="D42" s="14">
        <v>5</v>
      </c>
      <c r="E42" s="14">
        <v>3</v>
      </c>
      <c r="F42" s="14">
        <v>12</v>
      </c>
      <c r="G42" s="14">
        <v>18</v>
      </c>
      <c r="H42" s="14">
        <v>16</v>
      </c>
      <c r="I42" s="14">
        <v>9</v>
      </c>
      <c r="J42" s="14">
        <v>7</v>
      </c>
      <c r="K42" s="120"/>
      <c r="L42" s="20"/>
      <c r="M42" s="60" t="s">
        <v>146</v>
      </c>
      <c r="N42" s="153">
        <v>180</v>
      </c>
      <c r="O42" s="153">
        <v>35</v>
      </c>
      <c r="P42" s="153">
        <v>46</v>
      </c>
      <c r="Q42" s="14"/>
      <c r="R42" s="14"/>
      <c r="S42" s="14"/>
      <c r="T42" s="14"/>
      <c r="U42" s="14">
        <v>4</v>
      </c>
      <c r="V42" s="30">
        <f t="shared" si="5"/>
        <v>35</v>
      </c>
      <c r="W42" s="30">
        <f>IF(P42&lt;&gt;"",P42,999)</f>
        <v>46</v>
      </c>
      <c r="X42" s="30">
        <f t="shared" si="10"/>
        <v>4</v>
      </c>
      <c r="Y42" s="30">
        <f t="shared" si="11"/>
        <v>4</v>
      </c>
      <c r="Z42" s="30">
        <f t="shared" si="6"/>
        <v>31</v>
      </c>
      <c r="AA42" s="30">
        <f>P42-Y42</f>
        <v>42</v>
      </c>
      <c r="AB42" s="30">
        <f t="shared" si="12"/>
        <v>73</v>
      </c>
      <c r="AC42" s="30" t="str">
        <f t="shared" si="13"/>
        <v>POSITIF</v>
      </c>
      <c r="AD42" s="30" t="str">
        <f t="shared" si="13"/>
        <v>POSITIF</v>
      </c>
      <c r="AE42" s="30" t="str">
        <f t="shared" si="13"/>
        <v>POSITIF</v>
      </c>
      <c r="AF42" s="30">
        <f t="shared" si="7"/>
        <v>31</v>
      </c>
      <c r="AG42" s="30">
        <f t="shared" si="8"/>
        <v>42</v>
      </c>
      <c r="AH42" s="30">
        <f t="shared" si="9"/>
        <v>73</v>
      </c>
      <c r="AI42" s="30">
        <f t="shared" si="14"/>
        <v>-11</v>
      </c>
      <c r="AJ42" s="30" t="str">
        <f t="shared" si="15"/>
        <v>NEGATIF</v>
      </c>
    </row>
    <row r="43" spans="1:36" s="5" customFormat="1" ht="16.149999999999999" customHeight="1" thickBot="1" x14ac:dyDescent="0.3">
      <c r="A43" s="13">
        <v>6</v>
      </c>
      <c r="B43" s="12" t="s">
        <v>89</v>
      </c>
      <c r="C43" s="14">
        <v>10</v>
      </c>
      <c r="D43" s="14">
        <v>12</v>
      </c>
      <c r="E43" s="14">
        <v>3</v>
      </c>
      <c r="F43" s="14">
        <v>9</v>
      </c>
      <c r="G43" s="14">
        <v>13</v>
      </c>
      <c r="H43" s="14">
        <v>5</v>
      </c>
      <c r="I43" s="14">
        <v>7</v>
      </c>
      <c r="J43" s="14">
        <v>11</v>
      </c>
      <c r="K43" s="120"/>
      <c r="L43" s="20"/>
      <c r="M43" s="60" t="s">
        <v>147</v>
      </c>
      <c r="N43" s="14">
        <v>182</v>
      </c>
      <c r="O43" s="153">
        <v>14</v>
      </c>
      <c r="P43" s="153">
        <v>7</v>
      </c>
      <c r="Q43" s="14"/>
      <c r="R43" s="14"/>
      <c r="S43" s="14"/>
      <c r="T43" s="14"/>
      <c r="U43" s="65">
        <v>5</v>
      </c>
      <c r="V43" s="30">
        <f t="shared" si="5"/>
        <v>14</v>
      </c>
      <c r="W43" s="30">
        <f t="shared" ref="W43:W53" si="16">IF(P43&lt;&gt;"",P43,999)</f>
        <v>7</v>
      </c>
      <c r="X43" s="30">
        <f t="shared" si="10"/>
        <v>5</v>
      </c>
      <c r="Y43" s="30">
        <f t="shared" si="11"/>
        <v>5</v>
      </c>
      <c r="Z43" s="30">
        <f t="shared" si="6"/>
        <v>9</v>
      </c>
      <c r="AA43" s="30">
        <f t="shared" ref="AA43:AA53" si="17">P43-Y43</f>
        <v>2</v>
      </c>
      <c r="AB43" s="30">
        <f t="shared" si="12"/>
        <v>11</v>
      </c>
      <c r="AC43" s="30" t="str">
        <f t="shared" si="13"/>
        <v>POSITIF</v>
      </c>
      <c r="AD43" s="30" t="str">
        <f t="shared" si="13"/>
        <v>POSITIF</v>
      </c>
      <c r="AE43" s="30" t="str">
        <f t="shared" si="13"/>
        <v>POSITIF</v>
      </c>
      <c r="AF43" s="30">
        <f t="shared" si="7"/>
        <v>9</v>
      </c>
      <c r="AG43" s="30">
        <f t="shared" si="8"/>
        <v>2</v>
      </c>
      <c r="AH43" s="30">
        <f t="shared" si="9"/>
        <v>11</v>
      </c>
      <c r="AI43" s="30">
        <f t="shared" si="14"/>
        <v>7</v>
      </c>
      <c r="AJ43" s="30" t="str">
        <f t="shared" si="15"/>
        <v>POSITIF</v>
      </c>
    </row>
    <row r="44" spans="1:36" s="5" customFormat="1" ht="16.149999999999999" customHeight="1" thickBot="1" x14ac:dyDescent="0.3">
      <c r="A44" s="13">
        <v>7</v>
      </c>
      <c r="B44" s="12" t="s">
        <v>90</v>
      </c>
      <c r="C44" s="14">
        <v>4</v>
      </c>
      <c r="D44" s="14">
        <v>13</v>
      </c>
      <c r="E44" s="14">
        <v>8</v>
      </c>
      <c r="F44" s="14">
        <v>5</v>
      </c>
      <c r="G44" s="14">
        <v>10</v>
      </c>
      <c r="H44" s="14">
        <v>11</v>
      </c>
      <c r="I44" s="14">
        <v>3</v>
      </c>
      <c r="J44" s="14">
        <v>6</v>
      </c>
      <c r="K44" s="120"/>
      <c r="L44" s="20"/>
      <c r="M44" s="60" t="s">
        <v>148</v>
      </c>
      <c r="N44" s="14">
        <v>182</v>
      </c>
      <c r="O44" s="153">
        <v>18</v>
      </c>
      <c r="P44" s="153">
        <v>37</v>
      </c>
      <c r="Q44" s="14"/>
      <c r="R44" s="14"/>
      <c r="S44" s="14"/>
      <c r="T44" s="14"/>
      <c r="U44" s="14">
        <v>6</v>
      </c>
      <c r="V44" s="30">
        <f t="shared" si="5"/>
        <v>18</v>
      </c>
      <c r="W44" s="30">
        <f t="shared" si="16"/>
        <v>37</v>
      </c>
      <c r="X44" s="30">
        <f t="shared" si="10"/>
        <v>6</v>
      </c>
      <c r="Y44" s="30">
        <f t="shared" si="11"/>
        <v>6</v>
      </c>
      <c r="Z44" s="30">
        <f t="shared" si="6"/>
        <v>12</v>
      </c>
      <c r="AA44" s="30">
        <f t="shared" si="17"/>
        <v>31</v>
      </c>
      <c r="AB44" s="30">
        <f t="shared" si="12"/>
        <v>43</v>
      </c>
      <c r="AC44" s="30" t="str">
        <f t="shared" si="13"/>
        <v>POSITIF</v>
      </c>
      <c r="AD44" s="30" t="str">
        <f t="shared" si="13"/>
        <v>POSITIF</v>
      </c>
      <c r="AE44" s="30" t="str">
        <f t="shared" si="13"/>
        <v>POSITIF</v>
      </c>
      <c r="AF44" s="30">
        <f t="shared" si="7"/>
        <v>12</v>
      </c>
      <c r="AG44" s="30">
        <f t="shared" si="8"/>
        <v>31</v>
      </c>
      <c r="AH44" s="30">
        <f t="shared" si="9"/>
        <v>43</v>
      </c>
      <c r="AI44" s="30">
        <f t="shared" si="14"/>
        <v>-19</v>
      </c>
      <c r="AJ44" s="30" t="str">
        <f t="shared" si="15"/>
        <v>NEGATIF</v>
      </c>
    </row>
    <row r="45" spans="1:36" s="5" customFormat="1" ht="16.149999999999999" customHeight="1" thickBot="1" x14ac:dyDescent="0.3">
      <c r="A45" s="13">
        <v>8</v>
      </c>
      <c r="B45" s="12" t="s">
        <v>91</v>
      </c>
      <c r="C45" s="14">
        <v>3</v>
      </c>
      <c r="D45" s="14">
        <v>12</v>
      </c>
      <c r="E45" s="14">
        <v>13</v>
      </c>
      <c r="F45" s="14">
        <v>10</v>
      </c>
      <c r="G45" s="14">
        <v>5</v>
      </c>
      <c r="H45" s="14">
        <v>9</v>
      </c>
      <c r="I45" s="14">
        <v>7</v>
      </c>
      <c r="J45" s="14">
        <v>11</v>
      </c>
      <c r="K45" s="120"/>
      <c r="L45" s="20" t="s">
        <v>271</v>
      </c>
      <c r="M45" s="60" t="s">
        <v>149</v>
      </c>
      <c r="N45" s="153">
        <v>184</v>
      </c>
      <c r="O45" s="153">
        <v>7</v>
      </c>
      <c r="P45" s="153">
        <v>30</v>
      </c>
      <c r="Q45" s="14"/>
      <c r="R45" s="14"/>
      <c r="S45" s="14"/>
      <c r="T45" s="14"/>
      <c r="U45" s="65">
        <v>7</v>
      </c>
      <c r="V45" s="30">
        <f t="shared" si="5"/>
        <v>7</v>
      </c>
      <c r="W45" s="30">
        <f t="shared" si="16"/>
        <v>30</v>
      </c>
      <c r="X45" s="30">
        <f t="shared" si="10"/>
        <v>7</v>
      </c>
      <c r="Y45" s="30">
        <f t="shared" si="11"/>
        <v>7</v>
      </c>
      <c r="Z45" s="30">
        <f t="shared" si="6"/>
        <v>0</v>
      </c>
      <c r="AA45" s="30">
        <f t="shared" si="17"/>
        <v>23</v>
      </c>
      <c r="AB45" s="30">
        <f t="shared" si="12"/>
        <v>23</v>
      </c>
      <c r="AC45" s="30" t="str">
        <f t="shared" si="13"/>
        <v>POSITIF</v>
      </c>
      <c r="AD45" s="30" t="str">
        <f t="shared" si="13"/>
        <v>POSITIF</v>
      </c>
      <c r="AE45" s="30" t="str">
        <f t="shared" si="13"/>
        <v>POSITIF</v>
      </c>
      <c r="AF45" s="30">
        <f t="shared" si="7"/>
        <v>0</v>
      </c>
      <c r="AG45" s="30">
        <f t="shared" si="8"/>
        <v>23</v>
      </c>
      <c r="AH45" s="30">
        <f t="shared" si="9"/>
        <v>23</v>
      </c>
      <c r="AI45" s="30">
        <f t="shared" si="14"/>
        <v>-23</v>
      </c>
      <c r="AJ45" s="30" t="str">
        <f t="shared" si="15"/>
        <v>NEGATIF</v>
      </c>
    </row>
    <row r="46" spans="1:36" s="5" customFormat="1" ht="16.149999999999999" customHeight="1" thickBot="1" x14ac:dyDescent="0.3">
      <c r="A46" s="13">
        <v>9</v>
      </c>
      <c r="B46" s="12" t="s">
        <v>92</v>
      </c>
      <c r="C46" s="14">
        <v>3</v>
      </c>
      <c r="D46" s="14">
        <v>13</v>
      </c>
      <c r="E46" s="14">
        <v>9</v>
      </c>
      <c r="F46" s="14">
        <v>12</v>
      </c>
      <c r="G46" s="14">
        <v>10</v>
      </c>
      <c r="H46" s="14">
        <v>5</v>
      </c>
      <c r="I46" s="14">
        <v>7</v>
      </c>
      <c r="J46" s="14">
        <v>6</v>
      </c>
      <c r="K46" s="120"/>
      <c r="M46" s="60" t="s">
        <v>150</v>
      </c>
      <c r="N46" s="14">
        <v>188</v>
      </c>
      <c r="O46" s="153">
        <v>54</v>
      </c>
      <c r="P46" s="153">
        <v>96</v>
      </c>
      <c r="Q46" s="14"/>
      <c r="R46" s="14"/>
      <c r="S46" s="14"/>
      <c r="T46" s="14"/>
      <c r="U46" s="14">
        <v>8</v>
      </c>
      <c r="V46" s="30">
        <f t="shared" si="5"/>
        <v>54</v>
      </c>
      <c r="W46" s="30">
        <f t="shared" si="16"/>
        <v>96</v>
      </c>
      <c r="X46" s="30">
        <f t="shared" si="10"/>
        <v>8</v>
      </c>
      <c r="Y46" s="30">
        <f t="shared" si="11"/>
        <v>8</v>
      </c>
      <c r="Z46" s="30">
        <f t="shared" si="6"/>
        <v>46</v>
      </c>
      <c r="AA46" s="30">
        <f t="shared" si="17"/>
        <v>88</v>
      </c>
      <c r="AB46" s="30">
        <f t="shared" si="12"/>
        <v>134</v>
      </c>
      <c r="AC46" s="30" t="str">
        <f t="shared" si="13"/>
        <v>POSITIF</v>
      </c>
      <c r="AD46" s="30" t="str">
        <f t="shared" si="13"/>
        <v>POSITIF</v>
      </c>
      <c r="AE46" s="30" t="str">
        <f t="shared" si="13"/>
        <v>POSITIF</v>
      </c>
      <c r="AF46" s="30">
        <f t="shared" si="7"/>
        <v>46</v>
      </c>
      <c r="AG46" s="30">
        <f t="shared" si="8"/>
        <v>88</v>
      </c>
      <c r="AH46" s="30">
        <f t="shared" si="9"/>
        <v>134</v>
      </c>
      <c r="AI46" s="30">
        <f t="shared" si="14"/>
        <v>-42</v>
      </c>
      <c r="AJ46" s="30" t="str">
        <f t="shared" si="15"/>
        <v>NEGATIF</v>
      </c>
    </row>
    <row r="47" spans="1:36" s="5" customFormat="1" ht="16.149999999999999" customHeight="1" thickBot="1" x14ac:dyDescent="0.3">
      <c r="A47" s="13">
        <v>10</v>
      </c>
      <c r="B47" s="12" t="s">
        <v>93</v>
      </c>
      <c r="C47" s="14">
        <v>12</v>
      </c>
      <c r="D47" s="14">
        <v>3</v>
      </c>
      <c r="E47" s="14">
        <v>9</v>
      </c>
      <c r="F47" s="14">
        <v>13</v>
      </c>
      <c r="G47" s="14">
        <v>10</v>
      </c>
      <c r="H47" s="14">
        <v>5</v>
      </c>
      <c r="I47" s="14">
        <v>18</v>
      </c>
      <c r="J47" s="14">
        <v>11</v>
      </c>
      <c r="K47" s="120"/>
      <c r="M47" s="60" t="s">
        <v>151</v>
      </c>
      <c r="N47" s="14">
        <v>190</v>
      </c>
      <c r="O47" s="153">
        <v>11</v>
      </c>
      <c r="P47" s="153">
        <v>13</v>
      </c>
      <c r="Q47" s="14"/>
      <c r="R47" s="14"/>
      <c r="S47" s="14"/>
      <c r="T47" s="14"/>
      <c r="U47" s="65">
        <v>9</v>
      </c>
      <c r="V47" s="30">
        <f t="shared" si="5"/>
        <v>11</v>
      </c>
      <c r="W47" s="30">
        <f t="shared" si="16"/>
        <v>13</v>
      </c>
      <c r="X47" s="30">
        <f t="shared" si="10"/>
        <v>9</v>
      </c>
      <c r="Y47" s="30">
        <f t="shared" si="11"/>
        <v>9</v>
      </c>
      <c r="Z47" s="30">
        <f t="shared" si="6"/>
        <v>2</v>
      </c>
      <c r="AA47" s="30">
        <f t="shared" si="17"/>
        <v>4</v>
      </c>
      <c r="AB47" s="30">
        <f t="shared" si="12"/>
        <v>6</v>
      </c>
      <c r="AC47" s="30" t="str">
        <f t="shared" si="13"/>
        <v>POSITIF</v>
      </c>
      <c r="AD47" s="30" t="str">
        <f t="shared" si="13"/>
        <v>POSITIF</v>
      </c>
      <c r="AE47" s="30" t="str">
        <f t="shared" si="13"/>
        <v>POSITIF</v>
      </c>
      <c r="AF47" s="30">
        <f t="shared" si="7"/>
        <v>2</v>
      </c>
      <c r="AG47" s="30">
        <f t="shared" si="8"/>
        <v>4</v>
      </c>
      <c r="AH47" s="30">
        <f t="shared" si="9"/>
        <v>6</v>
      </c>
      <c r="AI47" s="30">
        <f t="shared" si="14"/>
        <v>-2</v>
      </c>
      <c r="AJ47" s="30" t="str">
        <f t="shared" si="15"/>
        <v>NEGATIF</v>
      </c>
    </row>
    <row r="48" spans="1:36" s="5" customFormat="1" ht="16.149999999999999" customHeight="1" thickBot="1" x14ac:dyDescent="0.3">
      <c r="A48" s="13">
        <v>11</v>
      </c>
      <c r="B48" s="12" t="s">
        <v>94</v>
      </c>
      <c r="C48" s="14">
        <v>5</v>
      </c>
      <c r="D48" s="14">
        <v>13</v>
      </c>
      <c r="E48" s="14">
        <v>12</v>
      </c>
      <c r="F48" s="14">
        <v>18</v>
      </c>
      <c r="G48" s="14">
        <v>10</v>
      </c>
      <c r="H48" s="14">
        <v>7</v>
      </c>
      <c r="I48" s="14">
        <v>9</v>
      </c>
      <c r="J48" s="14">
        <v>3</v>
      </c>
      <c r="K48" s="120"/>
      <c r="M48" s="60" t="s">
        <v>152</v>
      </c>
      <c r="N48" s="153">
        <v>190</v>
      </c>
      <c r="O48" s="153">
        <v>8</v>
      </c>
      <c r="P48" s="153">
        <v>4.5</v>
      </c>
      <c r="Q48" s="14"/>
      <c r="R48" s="14"/>
      <c r="S48" s="14"/>
      <c r="T48" s="14"/>
      <c r="U48" s="14">
        <v>10</v>
      </c>
      <c r="V48" s="30">
        <f t="shared" si="5"/>
        <v>8</v>
      </c>
      <c r="W48" s="30">
        <f t="shared" si="16"/>
        <v>4.5</v>
      </c>
      <c r="X48" s="30">
        <f t="shared" si="10"/>
        <v>10</v>
      </c>
      <c r="Y48" s="30">
        <f t="shared" si="11"/>
        <v>10</v>
      </c>
      <c r="Z48" s="30">
        <f t="shared" si="6"/>
        <v>-2</v>
      </c>
      <c r="AA48" s="30">
        <f t="shared" si="17"/>
        <v>-5.5</v>
      </c>
      <c r="AB48" s="30">
        <f t="shared" si="12"/>
        <v>-7.5</v>
      </c>
      <c r="AC48" s="30" t="str">
        <f t="shared" si="13"/>
        <v>NEGATIF</v>
      </c>
      <c r="AD48" s="30" t="str">
        <f t="shared" si="13"/>
        <v>NEGATIF</v>
      </c>
      <c r="AE48" s="30" t="str">
        <f t="shared" si="13"/>
        <v>NEGATIF</v>
      </c>
      <c r="AF48" s="30">
        <f t="shared" si="7"/>
        <v>2</v>
      </c>
      <c r="AG48" s="30">
        <f t="shared" si="8"/>
        <v>5.5</v>
      </c>
      <c r="AH48" s="30">
        <f t="shared" si="9"/>
        <v>7.5</v>
      </c>
      <c r="AI48" s="30">
        <f t="shared" si="14"/>
        <v>3.5</v>
      </c>
      <c r="AJ48" s="30" t="str">
        <f t="shared" si="15"/>
        <v>POSITIF</v>
      </c>
    </row>
    <row r="49" spans="1:42" s="5" customFormat="1" ht="16.149999999999999" customHeight="1" thickBot="1" x14ac:dyDescent="0.3">
      <c r="A49" s="13">
        <v>12</v>
      </c>
      <c r="B49" s="12" t="s">
        <v>95</v>
      </c>
      <c r="C49" s="14">
        <v>10</v>
      </c>
      <c r="D49" s="14">
        <v>3</v>
      </c>
      <c r="E49" s="14">
        <v>5</v>
      </c>
      <c r="F49" s="14">
        <v>12</v>
      </c>
      <c r="G49" s="14">
        <v>13</v>
      </c>
      <c r="H49" s="14">
        <v>9</v>
      </c>
      <c r="I49" s="14">
        <v>11</v>
      </c>
      <c r="J49" s="14">
        <v>15</v>
      </c>
      <c r="K49" s="120"/>
      <c r="M49" s="60" t="s">
        <v>153</v>
      </c>
      <c r="N49" s="14">
        <v>190</v>
      </c>
      <c r="O49" s="153">
        <v>24</v>
      </c>
      <c r="P49" s="153">
        <v>15</v>
      </c>
      <c r="Q49" s="14"/>
      <c r="R49" s="14"/>
      <c r="S49" s="14"/>
      <c r="T49" s="14"/>
      <c r="U49" s="65">
        <v>11</v>
      </c>
      <c r="V49" s="30">
        <f t="shared" si="5"/>
        <v>24</v>
      </c>
      <c r="W49" s="30">
        <f t="shared" si="16"/>
        <v>15</v>
      </c>
      <c r="X49" s="30">
        <f t="shared" si="10"/>
        <v>11</v>
      </c>
      <c r="Y49" s="30">
        <f t="shared" si="11"/>
        <v>11</v>
      </c>
      <c r="Z49" s="30">
        <f t="shared" si="6"/>
        <v>13</v>
      </c>
      <c r="AA49" s="30">
        <f t="shared" si="17"/>
        <v>4</v>
      </c>
      <c r="AB49" s="30">
        <f t="shared" si="12"/>
        <v>17</v>
      </c>
      <c r="AC49" s="30" t="str">
        <f t="shared" si="13"/>
        <v>POSITIF</v>
      </c>
      <c r="AD49" s="30" t="str">
        <f t="shared" si="13"/>
        <v>POSITIF</v>
      </c>
      <c r="AE49" s="30" t="str">
        <f t="shared" si="13"/>
        <v>POSITIF</v>
      </c>
      <c r="AF49" s="30">
        <f t="shared" si="7"/>
        <v>13</v>
      </c>
      <c r="AG49" s="30">
        <f t="shared" si="8"/>
        <v>4</v>
      </c>
      <c r="AH49" s="30">
        <f t="shared" si="9"/>
        <v>17</v>
      </c>
      <c r="AI49" s="30">
        <f t="shared" si="14"/>
        <v>9</v>
      </c>
      <c r="AJ49" s="30" t="str">
        <f t="shared" si="15"/>
        <v>POSITIF</v>
      </c>
    </row>
    <row r="50" spans="1:42" s="5" customFormat="1" ht="16.149999999999999" customHeight="1" thickBot="1" x14ac:dyDescent="0.3">
      <c r="A50" s="13">
        <v>13</v>
      </c>
      <c r="B50" s="12" t="s">
        <v>96</v>
      </c>
      <c r="C50" s="14">
        <v>3</v>
      </c>
      <c r="D50" s="14">
        <v>5</v>
      </c>
      <c r="E50" s="14">
        <v>10</v>
      </c>
      <c r="F50" s="14">
        <v>12</v>
      </c>
      <c r="G50" s="14">
        <v>13</v>
      </c>
      <c r="H50" s="14">
        <v>9</v>
      </c>
      <c r="I50" s="14">
        <v>11</v>
      </c>
      <c r="J50" s="14">
        <v>7</v>
      </c>
      <c r="K50" s="120"/>
      <c r="M50" s="60" t="s">
        <v>154</v>
      </c>
      <c r="N50" s="14">
        <v>190</v>
      </c>
      <c r="O50" s="153">
        <v>6</v>
      </c>
      <c r="P50" s="153">
        <v>5.5</v>
      </c>
      <c r="Q50" s="14"/>
      <c r="R50" s="14"/>
      <c r="S50" s="14"/>
      <c r="T50" s="14"/>
      <c r="U50" s="14">
        <v>12</v>
      </c>
      <c r="V50" s="30">
        <f t="shared" si="5"/>
        <v>6</v>
      </c>
      <c r="W50" s="30">
        <f t="shared" si="16"/>
        <v>5.5</v>
      </c>
      <c r="X50" s="30">
        <f t="shared" si="10"/>
        <v>12</v>
      </c>
      <c r="Y50" s="30">
        <f t="shared" si="11"/>
        <v>12</v>
      </c>
      <c r="Z50" s="30">
        <f t="shared" ref="Z50:Z56" si="18">O51-Y50</f>
        <v>-8</v>
      </c>
      <c r="AA50" s="30">
        <f t="shared" si="17"/>
        <v>-6.5</v>
      </c>
      <c r="AB50" s="30">
        <f t="shared" si="12"/>
        <v>-14.5</v>
      </c>
      <c r="AC50" s="30" t="str">
        <f t="shared" si="13"/>
        <v>NEGATIF</v>
      </c>
      <c r="AD50" s="30" t="str">
        <f t="shared" si="13"/>
        <v>NEGATIF</v>
      </c>
      <c r="AE50" s="30" t="str">
        <f t="shared" si="13"/>
        <v>NEGATIF</v>
      </c>
      <c r="AF50" s="30">
        <f t="shared" si="7"/>
        <v>8</v>
      </c>
      <c r="AG50" s="30">
        <f t="shared" si="8"/>
        <v>6.5</v>
      </c>
      <c r="AH50" s="30">
        <f t="shared" si="9"/>
        <v>14.5</v>
      </c>
      <c r="AI50" s="30">
        <f t="shared" si="14"/>
        <v>0.5</v>
      </c>
      <c r="AJ50" s="30" t="str">
        <f t="shared" si="15"/>
        <v>POSITIF</v>
      </c>
    </row>
    <row r="51" spans="1:42" s="5" customFormat="1" ht="16.149999999999999" customHeight="1" thickBot="1" x14ac:dyDescent="0.3">
      <c r="A51" s="13">
        <v>14</v>
      </c>
      <c r="B51" s="12" t="s">
        <v>97</v>
      </c>
      <c r="C51" s="14">
        <v>3</v>
      </c>
      <c r="D51" s="14">
        <v>12</v>
      </c>
      <c r="E51" s="14">
        <v>13</v>
      </c>
      <c r="F51" s="14">
        <v>10</v>
      </c>
      <c r="G51" s="14">
        <v>9</v>
      </c>
      <c r="H51" s="14">
        <v>11</v>
      </c>
      <c r="I51" s="14">
        <v>7</v>
      </c>
      <c r="J51" s="14">
        <v>5</v>
      </c>
      <c r="K51" s="120"/>
      <c r="M51" s="60" t="s">
        <v>155</v>
      </c>
      <c r="N51" s="153">
        <v>193</v>
      </c>
      <c r="O51" s="153">
        <v>4</v>
      </c>
      <c r="P51" s="153">
        <v>9</v>
      </c>
      <c r="Q51" s="14"/>
      <c r="R51" s="14"/>
      <c r="S51" s="14"/>
      <c r="T51" s="14"/>
      <c r="U51" s="65">
        <v>13</v>
      </c>
      <c r="V51" s="30">
        <f t="shared" si="5"/>
        <v>4</v>
      </c>
      <c r="W51" s="30">
        <f t="shared" si="16"/>
        <v>9</v>
      </c>
      <c r="X51" s="30">
        <f t="shared" si="10"/>
        <v>13</v>
      </c>
      <c r="Y51" s="30">
        <f t="shared" si="11"/>
        <v>13</v>
      </c>
      <c r="Z51" s="30">
        <f t="shared" si="18"/>
        <v>24</v>
      </c>
      <c r="AA51" s="30">
        <f t="shared" si="17"/>
        <v>-4</v>
      </c>
      <c r="AB51" s="30">
        <f t="shared" si="12"/>
        <v>20</v>
      </c>
      <c r="AC51" s="30" t="str">
        <f t="shared" si="13"/>
        <v>POSITIF</v>
      </c>
      <c r="AD51" s="30" t="str">
        <f t="shared" si="13"/>
        <v>NEGATIF</v>
      </c>
      <c r="AE51" s="30" t="str">
        <f t="shared" si="13"/>
        <v>POSITIF</v>
      </c>
      <c r="AF51" s="30">
        <f t="shared" si="7"/>
        <v>24</v>
      </c>
      <c r="AG51" s="30">
        <f t="shared" si="8"/>
        <v>4</v>
      </c>
      <c r="AH51" s="30">
        <f t="shared" si="9"/>
        <v>20</v>
      </c>
      <c r="AI51" s="30">
        <f t="shared" si="14"/>
        <v>-5</v>
      </c>
      <c r="AJ51" s="30" t="str">
        <f t="shared" si="15"/>
        <v>NEGATIF</v>
      </c>
    </row>
    <row r="52" spans="1:42" s="5" customFormat="1" ht="16.149999999999999" customHeight="1" thickBot="1" x14ac:dyDescent="0.3">
      <c r="A52" s="13">
        <v>15</v>
      </c>
      <c r="B52" s="12" t="s">
        <v>98</v>
      </c>
      <c r="C52" s="14">
        <v>10</v>
      </c>
      <c r="D52" s="14">
        <v>3</v>
      </c>
      <c r="E52" s="14">
        <v>5</v>
      </c>
      <c r="F52" s="14">
        <v>9</v>
      </c>
      <c r="G52" s="14">
        <v>12</v>
      </c>
      <c r="H52" s="14">
        <v>13</v>
      </c>
      <c r="I52" s="14">
        <v>4</v>
      </c>
      <c r="J52" s="14">
        <v>18</v>
      </c>
      <c r="K52" s="120"/>
      <c r="M52" s="60" t="s">
        <v>156</v>
      </c>
      <c r="N52" s="153">
        <v>193</v>
      </c>
      <c r="O52" s="153">
        <v>37</v>
      </c>
      <c r="P52" s="153">
        <v>60</v>
      </c>
      <c r="Q52" s="14"/>
      <c r="R52" s="14"/>
      <c r="S52" s="14"/>
      <c r="T52" s="14"/>
      <c r="U52" s="14">
        <v>14</v>
      </c>
      <c r="V52" s="30">
        <f t="shared" si="5"/>
        <v>37</v>
      </c>
      <c r="W52" s="30">
        <f t="shared" si="16"/>
        <v>60</v>
      </c>
      <c r="X52" s="30">
        <f t="shared" si="10"/>
        <v>14</v>
      </c>
      <c r="Y52" s="30">
        <f t="shared" si="11"/>
        <v>14</v>
      </c>
      <c r="Z52" s="30">
        <f t="shared" si="18"/>
        <v>15</v>
      </c>
      <c r="AA52" s="30">
        <f t="shared" si="17"/>
        <v>46</v>
      </c>
      <c r="AB52" s="30">
        <f t="shared" si="12"/>
        <v>61</v>
      </c>
      <c r="AC52" s="30" t="str">
        <f t="shared" si="13"/>
        <v>POSITIF</v>
      </c>
      <c r="AD52" s="30" t="str">
        <f t="shared" si="13"/>
        <v>POSITIF</v>
      </c>
      <c r="AE52" s="30" t="str">
        <f t="shared" si="13"/>
        <v>POSITIF</v>
      </c>
      <c r="AF52" s="30">
        <f t="shared" si="7"/>
        <v>15</v>
      </c>
      <c r="AG52" s="30">
        <f t="shared" si="8"/>
        <v>46</v>
      </c>
      <c r="AH52" s="30">
        <f t="shared" si="9"/>
        <v>61</v>
      </c>
      <c r="AI52" s="30">
        <f t="shared" si="14"/>
        <v>-23</v>
      </c>
      <c r="AJ52" s="30" t="str">
        <f t="shared" si="15"/>
        <v>NEGATIF</v>
      </c>
    </row>
    <row r="53" spans="1:42" s="5" customFormat="1" ht="16.149999999999999" customHeight="1" thickBot="1" x14ac:dyDescent="0.3">
      <c r="A53" s="13">
        <v>16</v>
      </c>
      <c r="B53" s="12" t="s">
        <v>99</v>
      </c>
      <c r="C53" s="14">
        <v>5</v>
      </c>
      <c r="D53" s="14">
        <v>3</v>
      </c>
      <c r="E53" s="14">
        <v>10</v>
      </c>
      <c r="F53" s="14">
        <v>13</v>
      </c>
      <c r="G53" s="14">
        <v>9</v>
      </c>
      <c r="H53" s="14">
        <v>12</v>
      </c>
      <c r="I53" s="14">
        <v>15</v>
      </c>
      <c r="J53" s="14">
        <v>11</v>
      </c>
      <c r="K53" s="120"/>
      <c r="M53" s="60" t="s">
        <v>157</v>
      </c>
      <c r="N53" s="153">
        <v>194</v>
      </c>
      <c r="O53" s="153">
        <v>29</v>
      </c>
      <c r="P53" s="153">
        <v>36</v>
      </c>
      <c r="Q53" s="14"/>
      <c r="R53" s="14"/>
      <c r="S53" s="14"/>
      <c r="T53" s="14"/>
      <c r="U53" s="65">
        <v>15</v>
      </c>
      <c r="V53" s="30">
        <f t="shared" si="5"/>
        <v>29</v>
      </c>
      <c r="W53" s="30">
        <f t="shared" si="16"/>
        <v>36</v>
      </c>
      <c r="X53" s="30">
        <f t="shared" si="10"/>
        <v>15</v>
      </c>
      <c r="Y53" s="30">
        <f t="shared" si="11"/>
        <v>15</v>
      </c>
      <c r="Z53" s="30">
        <f t="shared" si="18"/>
        <v>5</v>
      </c>
      <c r="AA53" s="30">
        <f t="shared" si="17"/>
        <v>21</v>
      </c>
      <c r="AB53" s="30">
        <f t="shared" si="12"/>
        <v>26</v>
      </c>
      <c r="AC53" s="30" t="str">
        <f t="shared" si="13"/>
        <v>POSITIF</v>
      </c>
      <c r="AD53" s="30" t="str">
        <f t="shared" si="13"/>
        <v>POSITIF</v>
      </c>
      <c r="AE53" s="30" t="str">
        <f t="shared" si="13"/>
        <v>POSITIF</v>
      </c>
      <c r="AF53" s="30">
        <f t="shared" si="7"/>
        <v>5</v>
      </c>
      <c r="AG53" s="30">
        <f t="shared" si="8"/>
        <v>21</v>
      </c>
      <c r="AH53" s="30">
        <f t="shared" si="9"/>
        <v>26</v>
      </c>
      <c r="AI53" s="30">
        <f t="shared" si="14"/>
        <v>-7</v>
      </c>
      <c r="AJ53" s="30" t="str">
        <f t="shared" si="15"/>
        <v>NEGATIF</v>
      </c>
    </row>
    <row r="54" spans="1:42" s="5" customFormat="1" ht="16.149999999999999" customHeight="1" thickBot="1" x14ac:dyDescent="0.3">
      <c r="A54" s="13">
        <v>17</v>
      </c>
      <c r="B54" s="12" t="s">
        <v>100</v>
      </c>
      <c r="C54" s="14">
        <v>3</v>
      </c>
      <c r="D54" s="14">
        <v>13</v>
      </c>
      <c r="E54" s="14">
        <v>17</v>
      </c>
      <c r="F54" s="14">
        <v>12</v>
      </c>
      <c r="G54" s="14">
        <v>7</v>
      </c>
      <c r="H54" s="14">
        <v>10</v>
      </c>
      <c r="I54" s="14">
        <v>9</v>
      </c>
      <c r="J54" s="14">
        <v>5</v>
      </c>
      <c r="K54" s="120"/>
      <c r="M54" s="60" t="s">
        <v>158</v>
      </c>
      <c r="N54" s="153">
        <v>194</v>
      </c>
      <c r="O54" s="153">
        <v>20</v>
      </c>
      <c r="P54" s="153">
        <v>31</v>
      </c>
      <c r="Q54" s="14"/>
      <c r="R54" s="14"/>
      <c r="S54" s="14"/>
      <c r="T54" s="14"/>
      <c r="U54" s="14">
        <v>16</v>
      </c>
      <c r="V54" s="30">
        <f t="shared" si="5"/>
        <v>20</v>
      </c>
      <c r="W54" s="30">
        <f>IF(P54&lt;&gt;"",P54,999)</f>
        <v>31</v>
      </c>
      <c r="X54" s="30">
        <f t="shared" si="10"/>
        <v>16</v>
      </c>
      <c r="Y54" s="30">
        <f t="shared" si="11"/>
        <v>16</v>
      </c>
      <c r="Z54" s="30">
        <f t="shared" si="18"/>
        <v>-4</v>
      </c>
      <c r="AA54" s="30">
        <f>P54-Y54</f>
        <v>15</v>
      </c>
      <c r="AB54" s="30">
        <f t="shared" si="12"/>
        <v>11</v>
      </c>
      <c r="AC54" s="30" t="str">
        <f t="shared" si="13"/>
        <v>NEGATIF</v>
      </c>
      <c r="AD54" s="30" t="str">
        <f t="shared" si="13"/>
        <v>POSITIF</v>
      </c>
      <c r="AE54" s="30" t="str">
        <f t="shared" si="13"/>
        <v>POSITIF</v>
      </c>
      <c r="AF54" s="30">
        <f t="shared" si="7"/>
        <v>4</v>
      </c>
      <c r="AG54" s="30">
        <f t="shared" si="8"/>
        <v>15</v>
      </c>
      <c r="AH54" s="30">
        <f t="shared" si="9"/>
        <v>11</v>
      </c>
      <c r="AI54" s="30">
        <f t="shared" si="14"/>
        <v>-11</v>
      </c>
      <c r="AJ54" s="30" t="str">
        <f t="shared" si="15"/>
        <v>NEGATIF</v>
      </c>
    </row>
    <row r="55" spans="1:42" s="5" customFormat="1" ht="16.149999999999999" customHeight="1" thickBot="1" x14ac:dyDescent="0.3">
      <c r="A55" s="13">
        <v>18</v>
      </c>
      <c r="B55" s="12" t="s">
        <v>101</v>
      </c>
      <c r="C55" s="14">
        <v>13</v>
      </c>
      <c r="D55" s="14">
        <v>3</v>
      </c>
      <c r="E55" s="14">
        <v>9</v>
      </c>
      <c r="F55" s="14">
        <v>5</v>
      </c>
      <c r="G55" s="14">
        <v>10</v>
      </c>
      <c r="H55" s="14">
        <v>12</v>
      </c>
      <c r="I55" s="14">
        <v>7</v>
      </c>
      <c r="J55" s="14">
        <v>15</v>
      </c>
      <c r="K55" s="120"/>
      <c r="M55" s="60" t="s">
        <v>159</v>
      </c>
      <c r="N55" s="153">
        <v>195</v>
      </c>
      <c r="O55" s="153">
        <v>12</v>
      </c>
      <c r="P55" s="153">
        <v>70</v>
      </c>
      <c r="Q55" s="14"/>
      <c r="R55" s="14"/>
      <c r="S55" s="14"/>
      <c r="T55" s="14"/>
      <c r="U55" s="14">
        <v>17</v>
      </c>
      <c r="V55" s="30">
        <f t="shared" si="5"/>
        <v>12</v>
      </c>
      <c r="W55" s="30">
        <f>IF(P55&lt;&gt;"",P55,999)</f>
        <v>70</v>
      </c>
      <c r="X55" s="30">
        <f t="shared" si="10"/>
        <v>17</v>
      </c>
      <c r="Y55" s="30">
        <f t="shared" si="11"/>
        <v>17</v>
      </c>
      <c r="Z55" s="30">
        <f t="shared" si="18"/>
        <v>0</v>
      </c>
      <c r="AA55" s="30">
        <f>P55-Y55</f>
        <v>53</v>
      </c>
      <c r="AB55" s="30">
        <f t="shared" si="12"/>
        <v>53</v>
      </c>
      <c r="AC55" s="30" t="str">
        <f t="shared" si="13"/>
        <v>POSITIF</v>
      </c>
      <c r="AD55" s="30" t="str">
        <f t="shared" si="13"/>
        <v>POSITIF</v>
      </c>
      <c r="AE55" s="30" t="str">
        <f t="shared" si="13"/>
        <v>POSITIF</v>
      </c>
      <c r="AF55" s="30">
        <f t="shared" si="7"/>
        <v>0</v>
      </c>
      <c r="AG55" s="30">
        <f t="shared" si="8"/>
        <v>53</v>
      </c>
      <c r="AH55" s="30">
        <f t="shared" si="9"/>
        <v>53</v>
      </c>
      <c r="AI55" s="30">
        <f t="shared" si="14"/>
        <v>-58</v>
      </c>
      <c r="AJ55" s="30" t="str">
        <f t="shared" si="15"/>
        <v>NEGATIF</v>
      </c>
    </row>
    <row r="56" spans="1:42" s="5" customFormat="1" ht="16.149999999999999" customHeight="1" thickBot="1" x14ac:dyDescent="0.3">
      <c r="A56" s="13">
        <v>19</v>
      </c>
      <c r="B56" s="12" t="s">
        <v>102</v>
      </c>
      <c r="C56" s="14">
        <v>3</v>
      </c>
      <c r="D56" s="14">
        <v>13</v>
      </c>
      <c r="E56" s="14">
        <v>7</v>
      </c>
      <c r="F56" s="14">
        <v>9</v>
      </c>
      <c r="G56" s="14">
        <v>17</v>
      </c>
      <c r="H56" s="14">
        <v>12</v>
      </c>
      <c r="I56" s="14">
        <v>11</v>
      </c>
      <c r="J56" s="14">
        <v>10</v>
      </c>
      <c r="K56" s="120"/>
      <c r="M56" s="60" t="s">
        <v>160</v>
      </c>
      <c r="N56" s="153">
        <v>198</v>
      </c>
      <c r="O56" s="153">
        <v>17</v>
      </c>
      <c r="P56" s="153">
        <v>39</v>
      </c>
      <c r="Q56" s="14"/>
      <c r="R56" s="14"/>
      <c r="S56" s="14"/>
      <c r="T56" s="14"/>
      <c r="U56" s="65">
        <v>18</v>
      </c>
      <c r="V56" s="30">
        <f t="shared" si="5"/>
        <v>17</v>
      </c>
      <c r="W56" s="30">
        <f>IF(P56&lt;&gt;"",P56,999)</f>
        <v>39</v>
      </c>
      <c r="X56" s="30">
        <f t="shared" si="10"/>
        <v>18</v>
      </c>
      <c r="Y56" s="30">
        <f t="shared" si="11"/>
        <v>18</v>
      </c>
      <c r="Z56" s="30">
        <f t="shared" si="18"/>
        <v>981</v>
      </c>
      <c r="AA56" s="30">
        <f>P56-Y56</f>
        <v>21</v>
      </c>
      <c r="AB56" s="30">
        <f t="shared" si="12"/>
        <v>1002</v>
      </c>
      <c r="AC56" s="30" t="str">
        <f t="shared" si="13"/>
        <v>POSITIF</v>
      </c>
      <c r="AD56" s="30" t="str">
        <f t="shared" si="13"/>
        <v>POSITIF</v>
      </c>
      <c r="AE56" s="30" t="str">
        <f t="shared" si="13"/>
        <v>POSITIF</v>
      </c>
      <c r="AF56" s="30">
        <f t="shared" si="7"/>
        <v>981</v>
      </c>
      <c r="AG56" s="30">
        <f t="shared" si="8"/>
        <v>21</v>
      </c>
      <c r="AH56" s="30">
        <f t="shared" si="9"/>
        <v>1002</v>
      </c>
      <c r="AI56" s="30">
        <f t="shared" si="14"/>
        <v>-22</v>
      </c>
      <c r="AJ56" s="30" t="str">
        <f t="shared" si="15"/>
        <v>NEGATIF</v>
      </c>
    </row>
    <row r="57" spans="1:42" s="5" customFormat="1" ht="16.149999999999999" customHeight="1" thickBot="1" x14ac:dyDescent="0.3">
      <c r="A57" s="13">
        <v>20</v>
      </c>
      <c r="B57" s="12" t="s">
        <v>103</v>
      </c>
      <c r="C57" s="14">
        <v>3</v>
      </c>
      <c r="D57" s="14">
        <v>10</v>
      </c>
      <c r="E57" s="14">
        <v>9</v>
      </c>
      <c r="F57" s="14">
        <v>12</v>
      </c>
      <c r="G57" s="14">
        <v>13</v>
      </c>
      <c r="H57" s="14">
        <v>5</v>
      </c>
      <c r="I57" s="14">
        <v>11</v>
      </c>
      <c r="J57" s="14">
        <v>15</v>
      </c>
      <c r="K57" s="120"/>
      <c r="M57" s="60" t="s">
        <v>161</v>
      </c>
      <c r="N57" s="153">
        <v>0</v>
      </c>
      <c r="O57" s="153">
        <v>999</v>
      </c>
      <c r="P57" s="153">
        <v>999</v>
      </c>
      <c r="Q57" s="41"/>
      <c r="R57" s="42"/>
      <c r="S57" s="42"/>
      <c r="T57" s="42"/>
      <c r="U57" s="65">
        <v>19</v>
      </c>
      <c r="V57" s="30">
        <f t="shared" si="5"/>
        <v>999</v>
      </c>
      <c r="W57" s="30">
        <f>IF(P57&lt;&gt;"",P57,999)</f>
        <v>999</v>
      </c>
      <c r="X57" s="30">
        <f t="shared" si="10"/>
        <v>19</v>
      </c>
      <c r="Y57" s="30">
        <f t="shared" si="11"/>
        <v>19</v>
      </c>
      <c r="Z57" s="30">
        <f>O57-Y57</f>
        <v>980</v>
      </c>
      <c r="AA57" s="30">
        <f>P57-Y57</f>
        <v>980</v>
      </c>
      <c r="AB57" s="30">
        <f t="shared" si="12"/>
        <v>1960</v>
      </c>
      <c r="AC57" s="30" t="str">
        <f t="shared" si="13"/>
        <v>POSITIF</v>
      </c>
      <c r="AD57" s="30" t="str">
        <f t="shared" si="13"/>
        <v>POSITIF</v>
      </c>
      <c r="AE57" s="30" t="str">
        <f t="shared" si="13"/>
        <v>POSITIF</v>
      </c>
      <c r="AF57" s="30">
        <f t="shared" si="7"/>
        <v>980</v>
      </c>
      <c r="AG57" s="30">
        <f t="shared" si="8"/>
        <v>980</v>
      </c>
      <c r="AH57" s="30">
        <f t="shared" si="9"/>
        <v>1960</v>
      </c>
      <c r="AI57" s="30">
        <f t="shared" si="14"/>
        <v>0</v>
      </c>
      <c r="AJ57" s="30" t="str">
        <f t="shared" si="15"/>
        <v>POSITIF</v>
      </c>
    </row>
    <row r="58" spans="1:42" ht="15" customHeight="1" thickBot="1" x14ac:dyDescent="0.3">
      <c r="A58" s="13">
        <v>21</v>
      </c>
      <c r="B58" s="12" t="s">
        <v>104</v>
      </c>
      <c r="C58" s="14">
        <v>10</v>
      </c>
      <c r="D58" s="14">
        <v>9</v>
      </c>
      <c r="E58" s="14">
        <v>12</v>
      </c>
      <c r="F58" s="14">
        <v>5</v>
      </c>
      <c r="G58" s="14">
        <v>3</v>
      </c>
      <c r="H58" s="14">
        <v>13</v>
      </c>
      <c r="I58" s="14">
        <v>15</v>
      </c>
      <c r="J58" s="14">
        <v>18</v>
      </c>
      <c r="K58" s="120"/>
      <c r="L58" s="5"/>
      <c r="M58" s="63" t="s">
        <v>162</v>
      </c>
      <c r="N58" s="153">
        <v>0</v>
      </c>
      <c r="O58" s="153">
        <v>999</v>
      </c>
      <c r="P58" s="153">
        <v>999</v>
      </c>
      <c r="Q58" s="41"/>
      <c r="R58" s="42"/>
      <c r="S58" s="42"/>
      <c r="T58" s="42"/>
      <c r="U58" s="14">
        <v>20</v>
      </c>
      <c r="V58" s="30">
        <f t="shared" si="5"/>
        <v>999</v>
      </c>
      <c r="W58" s="30">
        <f>IF(P58&lt;&gt;"",P58,999)</f>
        <v>999</v>
      </c>
      <c r="X58" s="30">
        <f>SUM(Q58:U58)</f>
        <v>20</v>
      </c>
      <c r="Y58" s="30">
        <f t="shared" si="11"/>
        <v>20</v>
      </c>
      <c r="Z58" s="30">
        <f>O58-Y58</f>
        <v>979</v>
      </c>
      <c r="AA58" s="30">
        <f>P58-Y58</f>
        <v>979</v>
      </c>
      <c r="AB58" s="30">
        <f t="shared" si="12"/>
        <v>1958</v>
      </c>
      <c r="AC58" s="30" t="str">
        <f t="shared" si="13"/>
        <v>POSITIF</v>
      </c>
      <c r="AD58" s="30" t="str">
        <f t="shared" si="13"/>
        <v>POSITIF</v>
      </c>
      <c r="AE58" s="30" t="str">
        <f t="shared" si="13"/>
        <v>POSITIF</v>
      </c>
      <c r="AF58" s="30">
        <f t="shared" si="7"/>
        <v>979</v>
      </c>
      <c r="AG58" s="30">
        <f t="shared" si="8"/>
        <v>979</v>
      </c>
      <c r="AH58" s="30">
        <f t="shared" si="9"/>
        <v>1958</v>
      </c>
      <c r="AI58" s="30">
        <f t="shared" si="14"/>
        <v>0</v>
      </c>
      <c r="AJ58" s="30" t="str">
        <f t="shared" si="15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3">
        <v>22</v>
      </c>
      <c r="B59" s="12" t="s">
        <v>105</v>
      </c>
      <c r="C59" s="14">
        <v>10</v>
      </c>
      <c r="D59" s="14">
        <v>13</v>
      </c>
      <c r="E59" s="14">
        <v>12</v>
      </c>
      <c r="F59" s="14">
        <v>9</v>
      </c>
      <c r="G59" s="14">
        <v>5</v>
      </c>
      <c r="H59" s="14">
        <v>11</v>
      </c>
      <c r="I59" s="14">
        <v>18</v>
      </c>
      <c r="J59" s="14">
        <v>7</v>
      </c>
      <c r="K59" s="120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0"/>
      <c r="AH59" s="10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3">
        <v>23</v>
      </c>
      <c r="B60" s="12" t="s">
        <v>106</v>
      </c>
      <c r="C60" s="14">
        <v>3</v>
      </c>
      <c r="D60" s="14">
        <v>5</v>
      </c>
      <c r="E60" s="14">
        <v>10</v>
      </c>
      <c r="F60" s="14">
        <v>12</v>
      </c>
      <c r="G60" s="14">
        <v>9</v>
      </c>
      <c r="H60" s="14">
        <v>18</v>
      </c>
      <c r="I60" s="14">
        <v>16</v>
      </c>
      <c r="J60" s="14">
        <v>7</v>
      </c>
      <c r="K60" s="120"/>
      <c r="L60" s="20"/>
      <c r="W60" s="5"/>
      <c r="X60" s="7"/>
      <c r="AC60" s="7"/>
      <c r="AD60" s="7"/>
      <c r="AG60" s="4" t="s">
        <v>41</v>
      </c>
      <c r="AH60" s="4" t="s">
        <v>117</v>
      </c>
      <c r="AI60" s="4" t="s">
        <v>118</v>
      </c>
      <c r="AJ60" s="4" t="s">
        <v>119</v>
      </c>
      <c r="AL60" s="5"/>
      <c r="AM60" s="7"/>
      <c r="AN60" s="7"/>
      <c r="AO60" s="7"/>
      <c r="AP60" s="7"/>
    </row>
    <row r="61" spans="1:42" ht="15" customHeight="1" thickBot="1" x14ac:dyDescent="0.4">
      <c r="A61" s="13">
        <v>24</v>
      </c>
      <c r="B61" s="12" t="s">
        <v>107</v>
      </c>
      <c r="C61" s="14">
        <v>10</v>
      </c>
      <c r="D61" s="14">
        <v>12</v>
      </c>
      <c r="E61" s="14">
        <v>3</v>
      </c>
      <c r="F61" s="14">
        <v>5</v>
      </c>
      <c r="G61" s="14">
        <v>9</v>
      </c>
      <c r="H61" s="14">
        <v>11</v>
      </c>
      <c r="I61" s="14">
        <v>16</v>
      </c>
      <c r="J61" s="14">
        <v>6</v>
      </c>
      <c r="K61" s="120"/>
      <c r="L61" s="20"/>
      <c r="U61" s="82"/>
      <c r="V61" s="83" t="s">
        <v>112</v>
      </c>
      <c r="W61" s="83"/>
      <c r="X61" s="83"/>
      <c r="Y61" s="84"/>
      <c r="Z61" s="78">
        <f>resultat!F5</f>
        <v>14</v>
      </c>
      <c r="AA61" s="57">
        <f>resultat!G5</f>
        <v>16</v>
      </c>
      <c r="AB61" s="57">
        <f>resultat!H5</f>
        <v>13</v>
      </c>
      <c r="AC61" s="57">
        <f>resultat!I5</f>
        <v>8</v>
      </c>
      <c r="AD61" s="79">
        <f>resultat!J5</f>
        <v>17</v>
      </c>
      <c r="AG61" s="4" t="s">
        <v>42</v>
      </c>
      <c r="AH61" s="27" t="s">
        <v>49</v>
      </c>
      <c r="AI61" s="27" t="s">
        <v>49</v>
      </c>
      <c r="AJ61" s="27"/>
      <c r="AL61" s="5"/>
      <c r="AM61" s="7"/>
      <c r="AN61" s="7"/>
      <c r="AO61" s="7"/>
      <c r="AP61" s="7"/>
    </row>
    <row r="62" spans="1:42" ht="15" customHeight="1" thickBot="1" x14ac:dyDescent="0.4">
      <c r="A62" s="13">
        <v>25</v>
      </c>
      <c r="B62" s="12" t="s">
        <v>108</v>
      </c>
      <c r="C62" s="14">
        <v>10</v>
      </c>
      <c r="D62" s="14">
        <v>5</v>
      </c>
      <c r="E62" s="14">
        <v>3</v>
      </c>
      <c r="F62" s="14">
        <v>12</v>
      </c>
      <c r="G62" s="14">
        <v>9</v>
      </c>
      <c r="H62" s="14">
        <v>4</v>
      </c>
      <c r="I62" s="14">
        <v>13</v>
      </c>
      <c r="J62" s="14">
        <v>2</v>
      </c>
      <c r="K62" s="120"/>
      <c r="L62" s="20"/>
      <c r="U62" s="85"/>
      <c r="V62" s="61" t="s">
        <v>5</v>
      </c>
      <c r="W62" s="61"/>
      <c r="X62" s="61"/>
      <c r="Y62" s="86"/>
      <c r="Z62" s="80">
        <f>resultat!F8</f>
        <v>10</v>
      </c>
      <c r="AA62" s="58">
        <f>resultat!G8</f>
        <v>2</v>
      </c>
      <c r="AB62" s="58">
        <f>resultat!H8</f>
        <v>9</v>
      </c>
      <c r="AC62" s="58">
        <f>resultat!I8</f>
        <v>5</v>
      </c>
      <c r="AD62" s="81">
        <f>resultat!J8</f>
        <v>13</v>
      </c>
      <c r="AG62" s="4" t="s">
        <v>43</v>
      </c>
      <c r="AH62" s="27" t="s">
        <v>49</v>
      </c>
      <c r="AI62" s="27" t="s">
        <v>49</v>
      </c>
      <c r="AJ62" s="27" t="s">
        <v>49</v>
      </c>
      <c r="AL62" s="5"/>
      <c r="AM62" s="7"/>
      <c r="AN62" s="7"/>
      <c r="AO62" s="7"/>
      <c r="AP62" s="7"/>
    </row>
    <row r="63" spans="1:42" ht="15" customHeight="1" thickBot="1" x14ac:dyDescent="0.4">
      <c r="A63" s="13">
        <v>26</v>
      </c>
      <c r="B63" s="12" t="s">
        <v>109</v>
      </c>
      <c r="C63" s="14">
        <v>5</v>
      </c>
      <c r="D63" s="14">
        <v>3</v>
      </c>
      <c r="E63" s="14">
        <v>10</v>
      </c>
      <c r="F63" s="14">
        <v>13</v>
      </c>
      <c r="G63" s="14">
        <v>9</v>
      </c>
      <c r="H63" s="14">
        <v>12</v>
      </c>
      <c r="I63" s="14">
        <v>11</v>
      </c>
      <c r="J63" s="14">
        <v>15</v>
      </c>
      <c r="K63" s="120"/>
      <c r="L63" s="20"/>
      <c r="U63" s="85"/>
      <c r="V63" s="61" t="s">
        <v>69</v>
      </c>
      <c r="W63" s="61"/>
      <c r="X63" s="61"/>
      <c r="Y63" s="86"/>
      <c r="Z63" s="80">
        <f>IF(Z61&lt;10,Z61+9,Z61-9)</f>
        <v>5</v>
      </c>
      <c r="AA63" s="58">
        <f t="shared" ref="AA63:AD64" si="19">IF(AA61&lt;10,AA61+9,AA61-9)</f>
        <v>7</v>
      </c>
      <c r="AB63" s="58">
        <f t="shared" si="19"/>
        <v>4</v>
      </c>
      <c r="AC63" s="58">
        <f t="shared" si="19"/>
        <v>17</v>
      </c>
      <c r="AD63" s="81">
        <f t="shared" si="19"/>
        <v>8</v>
      </c>
      <c r="AG63" s="4" t="s">
        <v>44</v>
      </c>
      <c r="AH63" s="27" t="s">
        <v>49</v>
      </c>
      <c r="AI63" s="27" t="s">
        <v>49</v>
      </c>
      <c r="AJ63" s="27" t="s">
        <v>49</v>
      </c>
      <c r="AL63" s="7"/>
      <c r="AM63" s="7"/>
      <c r="AN63" s="7"/>
      <c r="AO63" s="7"/>
      <c r="AP63" s="7"/>
    </row>
    <row r="64" spans="1:42" ht="15" customHeight="1" thickBot="1" x14ac:dyDescent="0.4">
      <c r="A64" s="13">
        <v>27</v>
      </c>
      <c r="B64" s="12" t="s">
        <v>110</v>
      </c>
      <c r="C64" s="14">
        <v>3</v>
      </c>
      <c r="D64" s="14">
        <v>6</v>
      </c>
      <c r="E64" s="14">
        <v>12</v>
      </c>
      <c r="F64" s="14">
        <v>13</v>
      </c>
      <c r="G64" s="14">
        <v>7</v>
      </c>
      <c r="H64" s="14">
        <v>5</v>
      </c>
      <c r="I64" s="14">
        <v>9</v>
      </c>
      <c r="J64" s="14">
        <v>10</v>
      </c>
      <c r="K64" s="120"/>
      <c r="L64" s="20"/>
      <c r="M64" s="5"/>
      <c r="N64" s="5"/>
      <c r="O64" s="5"/>
      <c r="T64" s="5"/>
      <c r="U64" s="87"/>
      <c r="V64" s="88" t="s">
        <v>6</v>
      </c>
      <c r="W64" s="88"/>
      <c r="X64" s="88"/>
      <c r="Y64" s="89"/>
      <c r="Z64" s="80">
        <f>IF(Z62&lt;10,Z62+9,Z62-9)</f>
        <v>1</v>
      </c>
      <c r="AA64" s="58">
        <f t="shared" si="19"/>
        <v>11</v>
      </c>
      <c r="AB64" s="58">
        <f t="shared" si="19"/>
        <v>18</v>
      </c>
      <c r="AC64" s="58">
        <f t="shared" si="19"/>
        <v>14</v>
      </c>
      <c r="AD64" s="81">
        <f t="shared" si="19"/>
        <v>4</v>
      </c>
      <c r="AG64" s="4" t="s">
        <v>45</v>
      </c>
      <c r="AH64" s="27" t="s">
        <v>49</v>
      </c>
      <c r="AI64" s="27" t="s">
        <v>49</v>
      </c>
      <c r="AJ64" s="27" t="s">
        <v>49</v>
      </c>
      <c r="AL64" s="7"/>
      <c r="AM64" s="7"/>
      <c r="AN64" s="7"/>
      <c r="AO64" s="7"/>
      <c r="AP64" s="7"/>
    </row>
    <row r="65" spans="1:56" ht="15" customHeight="1" x14ac:dyDescent="0.35">
      <c r="A65" s="13">
        <v>28</v>
      </c>
      <c r="B65" s="12" t="s">
        <v>111</v>
      </c>
      <c r="C65" s="14">
        <v>9</v>
      </c>
      <c r="D65" s="14">
        <v>5</v>
      </c>
      <c r="E65" s="14">
        <v>12</v>
      </c>
      <c r="F65" s="14">
        <v>3</v>
      </c>
      <c r="G65" s="14">
        <v>2</v>
      </c>
      <c r="H65" s="14">
        <v>11</v>
      </c>
      <c r="I65" s="14">
        <v>18</v>
      </c>
      <c r="J65" s="14">
        <v>7</v>
      </c>
      <c r="K65" s="120"/>
      <c r="L65" s="20"/>
      <c r="V65" s="9"/>
      <c r="W65" s="5"/>
      <c r="X65" s="122"/>
      <c r="Y65" s="121"/>
      <c r="Z65" s="121"/>
      <c r="AA65" s="121"/>
      <c r="AB65" s="121"/>
      <c r="AC65" s="121"/>
      <c r="AD65" s="7"/>
      <c r="AG65" s="4" t="s">
        <v>46</v>
      </c>
      <c r="AH65" s="27" t="s">
        <v>49</v>
      </c>
      <c r="AI65" s="27" t="s">
        <v>49</v>
      </c>
      <c r="AJ65" s="27"/>
      <c r="AL65" s="7"/>
      <c r="AM65" s="7"/>
      <c r="AN65" s="7"/>
      <c r="AO65" s="7"/>
      <c r="AP65" s="7"/>
    </row>
    <row r="66" spans="1:56" ht="15" customHeight="1" thickBot="1" x14ac:dyDescent="0.4">
      <c r="A66" s="13">
        <v>29</v>
      </c>
      <c r="B66" s="1"/>
      <c r="AG66" s="4" t="s">
        <v>47</v>
      </c>
      <c r="AH66" s="27" t="s">
        <v>49</v>
      </c>
      <c r="AI66" s="27" t="s">
        <v>49</v>
      </c>
      <c r="AJ66" s="27" t="s">
        <v>49</v>
      </c>
      <c r="AL66" s="7"/>
      <c r="AM66" s="7"/>
      <c r="AN66" s="7"/>
      <c r="AO66" s="7"/>
      <c r="AP66" s="7"/>
    </row>
    <row r="67" spans="1:56" ht="16.5" customHeight="1" thickBot="1" x14ac:dyDescent="0.4">
      <c r="A67" s="13">
        <v>30</v>
      </c>
      <c r="B67" s="1" t="s">
        <v>412</v>
      </c>
      <c r="C67" s="56">
        <f>C36</f>
        <v>3</v>
      </c>
      <c r="D67" s="56">
        <f t="shared" ref="D67:V67" si="20">D36</f>
        <v>10</v>
      </c>
      <c r="E67" s="56">
        <f t="shared" si="20"/>
        <v>12</v>
      </c>
      <c r="F67" s="56">
        <f t="shared" si="20"/>
        <v>13</v>
      </c>
      <c r="G67" s="56">
        <f t="shared" si="20"/>
        <v>5</v>
      </c>
      <c r="H67" s="56">
        <f t="shared" si="20"/>
        <v>9</v>
      </c>
      <c r="I67" s="56">
        <f t="shared" si="20"/>
        <v>7</v>
      </c>
      <c r="J67" s="56">
        <f t="shared" si="20"/>
        <v>11</v>
      </c>
      <c r="K67" s="56">
        <f t="shared" si="20"/>
        <v>18</v>
      </c>
      <c r="L67" s="56">
        <f t="shared" si="20"/>
        <v>4</v>
      </c>
      <c r="M67" s="56">
        <f t="shared" si="20"/>
        <v>6</v>
      </c>
      <c r="N67" s="56">
        <f t="shared" si="20"/>
        <v>17</v>
      </c>
      <c r="O67" s="56">
        <f t="shared" si="20"/>
        <v>15</v>
      </c>
      <c r="P67" s="56">
        <f t="shared" si="20"/>
        <v>8</v>
      </c>
      <c r="Q67" s="56">
        <f t="shared" si="20"/>
        <v>2</v>
      </c>
      <c r="R67" s="56">
        <f t="shared" si="20"/>
        <v>16</v>
      </c>
      <c r="S67" s="56">
        <f t="shared" si="20"/>
        <v>1</v>
      </c>
      <c r="T67" s="56">
        <f t="shared" si="20"/>
        <v>14</v>
      </c>
      <c r="U67" s="56">
        <f t="shared" si="20"/>
        <v>19</v>
      </c>
      <c r="V67" s="56">
        <f t="shared" si="20"/>
        <v>20</v>
      </c>
      <c r="W67" s="142">
        <f>SUM(C67:V67)</f>
        <v>210</v>
      </c>
      <c r="AG67" s="4" t="s">
        <v>48</v>
      </c>
      <c r="AH67" s="4"/>
      <c r="AI67" s="4"/>
      <c r="AJ67" s="27" t="s">
        <v>49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39"/>
      <c r="Q68" s="139"/>
      <c r="R68" s="139"/>
      <c r="S68" s="139"/>
      <c r="T68" s="123"/>
      <c r="U68" s="123"/>
      <c r="V68" s="123"/>
      <c r="W68" s="142"/>
      <c r="Y68" s="3"/>
      <c r="Z68" s="3"/>
      <c r="AA68" s="3"/>
      <c r="AB68" s="3"/>
    </row>
    <row r="69" spans="1:56" ht="18" customHeight="1" thickBot="1" x14ac:dyDescent="0.35">
      <c r="C69" s="65">
        <v>1</v>
      </c>
      <c r="D69" s="65">
        <v>2</v>
      </c>
      <c r="E69" s="65">
        <v>3</v>
      </c>
      <c r="F69" s="65">
        <v>4</v>
      </c>
      <c r="G69" s="65">
        <v>5</v>
      </c>
      <c r="H69" s="65">
        <v>6</v>
      </c>
      <c r="I69" s="65">
        <v>7</v>
      </c>
      <c r="J69" s="65">
        <v>8</v>
      </c>
      <c r="K69" s="65">
        <v>9</v>
      </c>
      <c r="L69" s="65">
        <v>10</v>
      </c>
      <c r="M69" s="65">
        <v>11</v>
      </c>
      <c r="N69" s="146">
        <v>12</v>
      </c>
      <c r="O69" s="146">
        <v>13</v>
      </c>
      <c r="P69" s="146">
        <v>14</v>
      </c>
      <c r="Q69" s="146">
        <v>15</v>
      </c>
      <c r="R69" s="146">
        <v>16</v>
      </c>
      <c r="S69" s="65">
        <v>17</v>
      </c>
      <c r="T69" s="65">
        <v>18</v>
      </c>
      <c r="U69" s="65">
        <v>19</v>
      </c>
      <c r="V69" s="65">
        <v>20</v>
      </c>
      <c r="W69" s="142">
        <f>SUM(C69:V69)</f>
        <v>210</v>
      </c>
      <c r="Z69" s="14" t="s">
        <v>217</v>
      </c>
      <c r="AA69" s="14" t="s">
        <v>218</v>
      </c>
      <c r="AB69" s="14" t="s">
        <v>219</v>
      </c>
      <c r="AC69" s="14" t="s">
        <v>220</v>
      </c>
      <c r="AD69" s="14" t="s">
        <v>221</v>
      </c>
      <c r="AE69" s="14" t="s">
        <v>222</v>
      </c>
      <c r="AF69" s="14" t="s">
        <v>223</v>
      </c>
      <c r="AG69" s="14" t="s">
        <v>224</v>
      </c>
      <c r="AH69" s="14" t="s">
        <v>225</v>
      </c>
      <c r="AI69" s="14" t="s">
        <v>226</v>
      </c>
      <c r="AJ69" s="14" t="s">
        <v>227</v>
      </c>
      <c r="AK69" s="14" t="s">
        <v>228</v>
      </c>
      <c r="AL69" s="14" t="s">
        <v>229</v>
      </c>
      <c r="AM69" s="14" t="s">
        <v>230</v>
      </c>
      <c r="AN69" s="14" t="s">
        <v>231</v>
      </c>
      <c r="AO69" s="14" t="s">
        <v>232</v>
      </c>
      <c r="AP69" s="14" t="s">
        <v>233</v>
      </c>
      <c r="AQ69" s="14" t="s">
        <v>234</v>
      </c>
      <c r="AR69" s="14" t="s">
        <v>235</v>
      </c>
      <c r="AS69" s="14" t="s">
        <v>236</v>
      </c>
      <c r="AV69" s="23"/>
      <c r="AW69" s="23"/>
      <c r="AX69" s="23"/>
      <c r="AY69" s="23"/>
      <c r="AZ69" s="23"/>
      <c r="BA69" s="23"/>
      <c r="BB69" s="23"/>
      <c r="BC69" s="23"/>
      <c r="BD69" s="93"/>
    </row>
    <row r="70" spans="1:56" ht="18" customHeight="1" thickBot="1" x14ac:dyDescent="0.35">
      <c r="A70" s="92">
        <v>1</v>
      </c>
      <c r="B70" s="91" t="str">
        <f t="shared" ref="B70:Q70" si="21">B3</f>
        <v>Astro</v>
      </c>
      <c r="C70" s="56">
        <f t="shared" si="21"/>
        <v>3</v>
      </c>
      <c r="D70" s="56">
        <f t="shared" si="21"/>
        <v>4</v>
      </c>
      <c r="E70" s="56">
        <f t="shared" si="21"/>
        <v>2</v>
      </c>
      <c r="F70" s="56">
        <f t="shared" si="21"/>
        <v>9</v>
      </c>
      <c r="G70" s="56">
        <f t="shared" si="21"/>
        <v>5</v>
      </c>
      <c r="H70" s="56">
        <f t="shared" si="21"/>
        <v>6</v>
      </c>
      <c r="I70" s="56">
        <f t="shared" si="21"/>
        <v>10</v>
      </c>
      <c r="J70" s="56">
        <f t="shared" si="21"/>
        <v>11</v>
      </c>
      <c r="K70" s="56">
        <f t="shared" si="21"/>
        <v>7</v>
      </c>
      <c r="L70" s="56">
        <f t="shared" si="21"/>
        <v>12</v>
      </c>
      <c r="M70" s="56">
        <f t="shared" si="21"/>
        <v>13</v>
      </c>
      <c r="N70" s="56">
        <f t="shared" si="21"/>
        <v>15</v>
      </c>
      <c r="O70" s="56">
        <f t="shared" si="21"/>
        <v>8</v>
      </c>
      <c r="P70" s="56">
        <f t="shared" si="21"/>
        <v>14</v>
      </c>
      <c r="Q70" s="56">
        <f t="shared" si="21"/>
        <v>1</v>
      </c>
      <c r="R70" s="56">
        <f t="shared" ref="C70:V80" si="22">R3</f>
        <v>16</v>
      </c>
      <c r="S70" s="56">
        <f t="shared" si="22"/>
        <v>17</v>
      </c>
      <c r="T70" s="56">
        <f t="shared" si="22"/>
        <v>18</v>
      </c>
      <c r="U70" s="56">
        <f t="shared" si="22"/>
        <v>19</v>
      </c>
      <c r="V70" s="56">
        <f t="shared" si="22"/>
        <v>20</v>
      </c>
      <c r="W70" s="142">
        <f t="shared" ref="W70:W119" si="23">SUM(C70:V70)</f>
        <v>210</v>
      </c>
      <c r="X70">
        <v>1</v>
      </c>
      <c r="Y70" s="91" t="s">
        <v>216</v>
      </c>
      <c r="Z70" s="97">
        <f>IF(C70&lt;10,C70+9,C70-9)</f>
        <v>12</v>
      </c>
      <c r="AA70" s="97">
        <f t="shared" ref="Z70:AO85" si="24">IF(D70&lt;10,D70+9,D70-9)</f>
        <v>13</v>
      </c>
      <c r="AB70" s="97">
        <f t="shared" si="24"/>
        <v>11</v>
      </c>
      <c r="AC70" s="97">
        <f t="shared" si="24"/>
        <v>18</v>
      </c>
      <c r="AD70" s="97">
        <f t="shared" si="24"/>
        <v>14</v>
      </c>
      <c r="AE70" s="97">
        <f t="shared" si="24"/>
        <v>15</v>
      </c>
      <c r="AF70" s="97">
        <f t="shared" si="24"/>
        <v>1</v>
      </c>
      <c r="AG70" s="97">
        <f t="shared" si="24"/>
        <v>2</v>
      </c>
      <c r="AH70" s="97">
        <f t="shared" si="24"/>
        <v>16</v>
      </c>
      <c r="AI70" s="97">
        <f t="shared" si="24"/>
        <v>3</v>
      </c>
      <c r="AJ70" s="97">
        <f t="shared" si="24"/>
        <v>4</v>
      </c>
      <c r="AK70" s="97">
        <f t="shared" si="24"/>
        <v>6</v>
      </c>
      <c r="AL70" s="97">
        <f t="shared" si="24"/>
        <v>17</v>
      </c>
      <c r="AM70" s="97">
        <f t="shared" si="24"/>
        <v>5</v>
      </c>
      <c r="AN70" s="97">
        <f t="shared" si="24"/>
        <v>10</v>
      </c>
      <c r="AO70" s="97">
        <f t="shared" si="24"/>
        <v>7</v>
      </c>
      <c r="AP70" s="97">
        <f t="shared" ref="AP70:AS89" si="25">IF(S70&lt;10,S70+9,S70-9)</f>
        <v>8</v>
      </c>
      <c r="AQ70" s="97">
        <f t="shared" si="25"/>
        <v>9</v>
      </c>
      <c r="AR70" s="97">
        <f t="shared" si="25"/>
        <v>10</v>
      </c>
      <c r="AS70" s="97">
        <f t="shared" si="25"/>
        <v>11</v>
      </c>
      <c r="AT70" s="94"/>
      <c r="AU70" s="97">
        <f>C70</f>
        <v>3</v>
      </c>
      <c r="AV70" s="97">
        <f>C71</f>
        <v>6</v>
      </c>
      <c r="AW70" s="97">
        <f>C72</f>
        <v>7</v>
      </c>
      <c r="AX70" s="97">
        <f>C73</f>
        <v>10</v>
      </c>
      <c r="AY70" s="97">
        <f>C74</f>
        <v>2</v>
      </c>
      <c r="AZ70" s="97">
        <f>C75</f>
        <v>3</v>
      </c>
      <c r="BA70" s="23"/>
      <c r="BB70" s="23"/>
      <c r="BC70" s="23"/>
      <c r="BD70" s="93"/>
    </row>
    <row r="71" spans="1:56" ht="18" customHeight="1" thickBot="1" x14ac:dyDescent="0.35">
      <c r="A71" s="92">
        <v>2</v>
      </c>
      <c r="B71" s="91" t="str">
        <f t="shared" ref="B71:B80" si="26">B4</f>
        <v>meilleur semaine</v>
      </c>
      <c r="C71" s="56">
        <f t="shared" si="22"/>
        <v>6</v>
      </c>
      <c r="D71" s="56">
        <f t="shared" si="22"/>
        <v>4</v>
      </c>
      <c r="E71" s="56">
        <f t="shared" si="22"/>
        <v>8</v>
      </c>
      <c r="F71" s="56">
        <f t="shared" si="22"/>
        <v>5</v>
      </c>
      <c r="G71" s="56">
        <f t="shared" si="22"/>
        <v>13</v>
      </c>
      <c r="H71" s="56">
        <f t="shared" si="22"/>
        <v>1</v>
      </c>
      <c r="I71" s="56">
        <f t="shared" si="22"/>
        <v>2</v>
      </c>
      <c r="J71" s="56">
        <f t="shared" si="22"/>
        <v>3</v>
      </c>
      <c r="K71" s="56">
        <f t="shared" si="22"/>
        <v>10</v>
      </c>
      <c r="L71" s="56">
        <f t="shared" si="22"/>
        <v>7</v>
      </c>
      <c r="M71" s="56">
        <f t="shared" si="22"/>
        <v>12</v>
      </c>
      <c r="N71" s="56">
        <f t="shared" si="22"/>
        <v>14</v>
      </c>
      <c r="O71" s="56">
        <f t="shared" si="22"/>
        <v>11</v>
      </c>
      <c r="P71" s="56">
        <f t="shared" si="22"/>
        <v>9</v>
      </c>
      <c r="Q71" s="56">
        <f t="shared" si="22"/>
        <v>15</v>
      </c>
      <c r="R71" s="56">
        <f t="shared" si="22"/>
        <v>16</v>
      </c>
      <c r="S71" s="56">
        <f t="shared" si="22"/>
        <v>17</v>
      </c>
      <c r="T71" s="56">
        <f t="shared" si="22"/>
        <v>18</v>
      </c>
      <c r="U71" s="56">
        <f t="shared" si="22"/>
        <v>19</v>
      </c>
      <c r="V71" s="56">
        <f t="shared" si="22"/>
        <v>20</v>
      </c>
      <c r="W71" s="101">
        <f t="shared" si="23"/>
        <v>210</v>
      </c>
      <c r="X71">
        <v>2</v>
      </c>
      <c r="Y71" s="91" t="s">
        <v>216</v>
      </c>
      <c r="Z71" s="97">
        <f t="shared" si="24"/>
        <v>15</v>
      </c>
      <c r="AA71" s="97">
        <f t="shared" si="24"/>
        <v>13</v>
      </c>
      <c r="AB71" s="97">
        <f t="shared" si="24"/>
        <v>17</v>
      </c>
      <c r="AC71" s="97">
        <f t="shared" si="24"/>
        <v>14</v>
      </c>
      <c r="AD71" s="97">
        <f t="shared" si="24"/>
        <v>4</v>
      </c>
      <c r="AE71" s="97">
        <f t="shared" si="24"/>
        <v>10</v>
      </c>
      <c r="AF71" s="97">
        <f t="shared" si="24"/>
        <v>11</v>
      </c>
      <c r="AG71" s="97">
        <f t="shared" si="24"/>
        <v>12</v>
      </c>
      <c r="AH71" s="97">
        <f t="shared" si="24"/>
        <v>1</v>
      </c>
      <c r="AI71" s="97">
        <f t="shared" si="24"/>
        <v>16</v>
      </c>
      <c r="AJ71" s="97">
        <f t="shared" si="24"/>
        <v>3</v>
      </c>
      <c r="AK71" s="97">
        <f t="shared" si="24"/>
        <v>5</v>
      </c>
      <c r="AL71" s="97">
        <f t="shared" si="24"/>
        <v>2</v>
      </c>
      <c r="AM71" s="97">
        <f t="shared" si="24"/>
        <v>18</v>
      </c>
      <c r="AN71" s="97">
        <f t="shared" si="24"/>
        <v>6</v>
      </c>
      <c r="AO71" s="97">
        <f t="shared" si="24"/>
        <v>7</v>
      </c>
      <c r="AP71" s="97">
        <f t="shared" si="25"/>
        <v>8</v>
      </c>
      <c r="AQ71" s="97">
        <f t="shared" si="25"/>
        <v>9</v>
      </c>
      <c r="AR71" s="97">
        <f t="shared" si="25"/>
        <v>10</v>
      </c>
      <c r="AS71" s="97">
        <f t="shared" si="25"/>
        <v>11</v>
      </c>
      <c r="AT71" s="94"/>
      <c r="AU71" s="97">
        <f>D70</f>
        <v>4</v>
      </c>
      <c r="AV71" s="97">
        <f>D71</f>
        <v>4</v>
      </c>
      <c r="AW71" s="97">
        <f>D72</f>
        <v>4</v>
      </c>
      <c r="AX71" s="97">
        <f>D73</f>
        <v>2</v>
      </c>
      <c r="AY71" s="97">
        <f>D74</f>
        <v>3</v>
      </c>
      <c r="AZ71" s="97">
        <f>D75</f>
        <v>4</v>
      </c>
      <c r="BA71" s="23"/>
      <c r="BB71" s="23"/>
      <c r="BC71" s="23"/>
      <c r="BD71" s="93"/>
    </row>
    <row r="72" spans="1:56" ht="18" customHeight="1" thickBot="1" x14ac:dyDescent="0.35">
      <c r="A72" s="92">
        <v>3</v>
      </c>
      <c r="B72" s="91" t="str">
        <f t="shared" si="26"/>
        <v>meilleur J-10</v>
      </c>
      <c r="C72" s="56">
        <f t="shared" si="22"/>
        <v>7</v>
      </c>
      <c r="D72" s="56">
        <f t="shared" si="22"/>
        <v>4</v>
      </c>
      <c r="E72" s="56">
        <f t="shared" si="22"/>
        <v>5</v>
      </c>
      <c r="F72" s="56">
        <f t="shared" si="22"/>
        <v>3</v>
      </c>
      <c r="G72" s="56">
        <f t="shared" si="22"/>
        <v>6</v>
      </c>
      <c r="H72" s="56">
        <f t="shared" si="22"/>
        <v>9</v>
      </c>
      <c r="I72" s="56">
        <f t="shared" si="22"/>
        <v>10</v>
      </c>
      <c r="J72" s="56">
        <f t="shared" si="22"/>
        <v>14</v>
      </c>
      <c r="K72" s="56">
        <f t="shared" si="22"/>
        <v>11</v>
      </c>
      <c r="L72" s="56">
        <f t="shared" si="22"/>
        <v>2</v>
      </c>
      <c r="M72" s="56">
        <f t="shared" si="22"/>
        <v>1</v>
      </c>
      <c r="N72" s="56">
        <f t="shared" si="22"/>
        <v>13</v>
      </c>
      <c r="O72" s="56">
        <f t="shared" si="22"/>
        <v>8</v>
      </c>
      <c r="P72" s="56">
        <f t="shared" si="22"/>
        <v>12</v>
      </c>
      <c r="Q72" s="56">
        <f t="shared" si="22"/>
        <v>15</v>
      </c>
      <c r="R72" s="56">
        <f t="shared" si="22"/>
        <v>16</v>
      </c>
      <c r="S72" s="56">
        <f t="shared" si="22"/>
        <v>18</v>
      </c>
      <c r="T72" s="56">
        <f t="shared" si="22"/>
        <v>17</v>
      </c>
      <c r="U72" s="56">
        <f t="shared" si="22"/>
        <v>19</v>
      </c>
      <c r="V72" s="56">
        <f t="shared" si="22"/>
        <v>20</v>
      </c>
      <c r="W72" s="101">
        <f t="shared" si="23"/>
        <v>210</v>
      </c>
      <c r="X72" s="7">
        <v>3</v>
      </c>
      <c r="Y72" s="91" t="s">
        <v>216</v>
      </c>
      <c r="Z72" s="97">
        <f t="shared" si="24"/>
        <v>16</v>
      </c>
      <c r="AA72" s="97">
        <f t="shared" si="24"/>
        <v>13</v>
      </c>
      <c r="AB72" s="97">
        <f t="shared" si="24"/>
        <v>14</v>
      </c>
      <c r="AC72" s="97">
        <f t="shared" si="24"/>
        <v>12</v>
      </c>
      <c r="AD72" s="97">
        <f t="shared" si="24"/>
        <v>15</v>
      </c>
      <c r="AE72" s="97">
        <f t="shared" si="24"/>
        <v>18</v>
      </c>
      <c r="AF72" s="97">
        <f t="shared" si="24"/>
        <v>1</v>
      </c>
      <c r="AG72" s="97">
        <f t="shared" si="24"/>
        <v>5</v>
      </c>
      <c r="AH72" s="97">
        <f t="shared" si="24"/>
        <v>2</v>
      </c>
      <c r="AI72" s="97">
        <f t="shared" si="24"/>
        <v>11</v>
      </c>
      <c r="AJ72" s="97">
        <f t="shared" si="24"/>
        <v>10</v>
      </c>
      <c r="AK72" s="97">
        <f t="shared" si="24"/>
        <v>4</v>
      </c>
      <c r="AL72" s="97">
        <f t="shared" si="24"/>
        <v>17</v>
      </c>
      <c r="AM72" s="97">
        <f t="shared" si="24"/>
        <v>3</v>
      </c>
      <c r="AN72" s="97">
        <f t="shared" si="24"/>
        <v>6</v>
      </c>
      <c r="AO72" s="97">
        <f t="shared" si="24"/>
        <v>7</v>
      </c>
      <c r="AP72" s="97">
        <f t="shared" si="25"/>
        <v>9</v>
      </c>
      <c r="AQ72" s="97">
        <f t="shared" si="25"/>
        <v>8</v>
      </c>
      <c r="AR72" s="97">
        <f t="shared" si="25"/>
        <v>10</v>
      </c>
      <c r="AS72" s="97">
        <f t="shared" si="25"/>
        <v>11</v>
      </c>
      <c r="AT72" s="94"/>
      <c r="AU72" s="97">
        <f>E70</f>
        <v>2</v>
      </c>
      <c r="AV72" s="97">
        <f>E71</f>
        <v>8</v>
      </c>
      <c r="AW72" s="97">
        <f>E72</f>
        <v>5</v>
      </c>
      <c r="AX72" s="97">
        <f>E73</f>
        <v>8</v>
      </c>
      <c r="AY72" s="97">
        <f>E74</f>
        <v>1</v>
      </c>
      <c r="AZ72" s="97">
        <f>E75</f>
        <v>6</v>
      </c>
      <c r="BA72" s="23"/>
      <c r="BB72" s="23"/>
      <c r="BC72" s="23"/>
      <c r="BD72" s="93"/>
    </row>
    <row r="73" spans="1:56" ht="18" customHeight="1" thickBot="1" x14ac:dyDescent="0.35">
      <c r="A73" s="92">
        <v>4</v>
      </c>
      <c r="B73" s="91" t="str">
        <f t="shared" si="26"/>
        <v>meilleur date de mois</v>
      </c>
      <c r="C73" s="56">
        <f t="shared" si="22"/>
        <v>10</v>
      </c>
      <c r="D73" s="56">
        <f t="shared" si="22"/>
        <v>2</v>
      </c>
      <c r="E73" s="56">
        <f t="shared" si="22"/>
        <v>8</v>
      </c>
      <c r="F73" s="56">
        <f t="shared" si="22"/>
        <v>16</v>
      </c>
      <c r="G73" s="56">
        <f t="shared" si="22"/>
        <v>3</v>
      </c>
      <c r="H73" s="56">
        <f t="shared" si="22"/>
        <v>6</v>
      </c>
      <c r="I73" s="56">
        <f t="shared" si="22"/>
        <v>1</v>
      </c>
      <c r="J73" s="56">
        <f t="shared" si="22"/>
        <v>4</v>
      </c>
      <c r="K73" s="56">
        <f t="shared" si="22"/>
        <v>9</v>
      </c>
      <c r="L73" s="56">
        <f t="shared" si="22"/>
        <v>12</v>
      </c>
      <c r="M73" s="56">
        <f t="shared" si="22"/>
        <v>7</v>
      </c>
      <c r="N73" s="56">
        <f t="shared" si="22"/>
        <v>13</v>
      </c>
      <c r="O73" s="56">
        <f t="shared" si="22"/>
        <v>14</v>
      </c>
      <c r="P73" s="56">
        <f t="shared" si="22"/>
        <v>15</v>
      </c>
      <c r="Q73" s="56">
        <f t="shared" si="22"/>
        <v>17</v>
      </c>
      <c r="R73" s="56">
        <f t="shared" si="22"/>
        <v>18</v>
      </c>
      <c r="S73" s="56">
        <f t="shared" si="22"/>
        <v>5</v>
      </c>
      <c r="T73" s="56">
        <f t="shared" si="22"/>
        <v>11</v>
      </c>
      <c r="U73" s="56">
        <f t="shared" si="22"/>
        <v>19</v>
      </c>
      <c r="V73" s="56">
        <f t="shared" si="22"/>
        <v>20</v>
      </c>
      <c r="W73" s="101">
        <f t="shared" si="23"/>
        <v>210</v>
      </c>
      <c r="X73" s="7">
        <v>4</v>
      </c>
      <c r="Y73" s="91" t="s">
        <v>216</v>
      </c>
      <c r="Z73" s="97">
        <f t="shared" si="24"/>
        <v>1</v>
      </c>
      <c r="AA73" s="97">
        <f t="shared" si="24"/>
        <v>11</v>
      </c>
      <c r="AB73" s="97">
        <f t="shared" si="24"/>
        <v>17</v>
      </c>
      <c r="AC73" s="97">
        <f t="shared" si="24"/>
        <v>7</v>
      </c>
      <c r="AD73" s="97">
        <f t="shared" si="24"/>
        <v>12</v>
      </c>
      <c r="AE73" s="97">
        <f t="shared" si="24"/>
        <v>15</v>
      </c>
      <c r="AF73" s="97">
        <f t="shared" si="24"/>
        <v>10</v>
      </c>
      <c r="AG73" s="97">
        <f t="shared" si="24"/>
        <v>13</v>
      </c>
      <c r="AH73" s="97">
        <f t="shared" si="24"/>
        <v>18</v>
      </c>
      <c r="AI73" s="97">
        <f t="shared" si="24"/>
        <v>3</v>
      </c>
      <c r="AJ73" s="97">
        <f t="shared" si="24"/>
        <v>16</v>
      </c>
      <c r="AK73" s="97">
        <f t="shared" si="24"/>
        <v>4</v>
      </c>
      <c r="AL73" s="97">
        <f t="shared" si="24"/>
        <v>5</v>
      </c>
      <c r="AM73" s="97">
        <f t="shared" si="24"/>
        <v>6</v>
      </c>
      <c r="AN73" s="97">
        <f t="shared" si="24"/>
        <v>8</v>
      </c>
      <c r="AO73" s="97">
        <f t="shared" si="24"/>
        <v>9</v>
      </c>
      <c r="AP73" s="97">
        <f t="shared" si="25"/>
        <v>14</v>
      </c>
      <c r="AQ73" s="97">
        <f t="shared" si="25"/>
        <v>2</v>
      </c>
      <c r="AR73" s="97">
        <f t="shared" si="25"/>
        <v>10</v>
      </c>
      <c r="AS73" s="97">
        <f t="shared" si="25"/>
        <v>11</v>
      </c>
      <c r="AT73" s="94"/>
      <c r="AU73" s="97">
        <f>F70</f>
        <v>9</v>
      </c>
      <c r="AV73" s="97">
        <f>F71</f>
        <v>5</v>
      </c>
      <c r="AW73" s="97">
        <f>F72</f>
        <v>3</v>
      </c>
      <c r="AX73" s="97">
        <f>F73</f>
        <v>16</v>
      </c>
      <c r="AY73" s="97">
        <f>F74</f>
        <v>5</v>
      </c>
      <c r="AZ73" s="97">
        <f>F75</f>
        <v>5</v>
      </c>
      <c r="BA73" s="23"/>
      <c r="BB73" s="23"/>
      <c r="BC73" s="23"/>
      <c r="BD73" s="93"/>
    </row>
    <row r="74" spans="1:56" ht="18" customHeight="1" thickBot="1" x14ac:dyDescent="0.35">
      <c r="A74" s="92">
        <v>5</v>
      </c>
      <c r="B74" s="91" t="str">
        <f t="shared" si="26"/>
        <v>meilleur du mois</v>
      </c>
      <c r="C74" s="56">
        <f t="shared" si="22"/>
        <v>2</v>
      </c>
      <c r="D74" s="56">
        <f t="shared" si="22"/>
        <v>3</v>
      </c>
      <c r="E74" s="56">
        <f t="shared" si="22"/>
        <v>1</v>
      </c>
      <c r="F74" s="56">
        <f t="shared" si="22"/>
        <v>5</v>
      </c>
      <c r="G74" s="56">
        <f t="shared" si="22"/>
        <v>4</v>
      </c>
      <c r="H74" s="56">
        <f t="shared" si="22"/>
        <v>6</v>
      </c>
      <c r="I74" s="56">
        <f t="shared" si="22"/>
        <v>12</v>
      </c>
      <c r="J74" s="56">
        <f t="shared" si="22"/>
        <v>8</v>
      </c>
      <c r="K74" s="56">
        <f t="shared" si="22"/>
        <v>11</v>
      </c>
      <c r="L74" s="56">
        <f t="shared" si="22"/>
        <v>7</v>
      </c>
      <c r="M74" s="56">
        <f t="shared" si="22"/>
        <v>15</v>
      </c>
      <c r="N74" s="56">
        <f t="shared" si="22"/>
        <v>14</v>
      </c>
      <c r="O74" s="56">
        <f t="shared" si="22"/>
        <v>9</v>
      </c>
      <c r="P74" s="56">
        <f t="shared" si="22"/>
        <v>10</v>
      </c>
      <c r="Q74" s="56">
        <f t="shared" si="22"/>
        <v>13</v>
      </c>
      <c r="R74" s="56">
        <f t="shared" si="22"/>
        <v>16</v>
      </c>
      <c r="S74" s="56">
        <f t="shared" si="22"/>
        <v>18</v>
      </c>
      <c r="T74" s="56">
        <f t="shared" si="22"/>
        <v>17</v>
      </c>
      <c r="U74" s="56">
        <f t="shared" si="22"/>
        <v>19</v>
      </c>
      <c r="V74" s="56">
        <f t="shared" si="22"/>
        <v>20</v>
      </c>
      <c r="W74" s="101">
        <f t="shared" si="23"/>
        <v>210</v>
      </c>
      <c r="X74" s="7">
        <v>5</v>
      </c>
      <c r="Y74" s="91" t="s">
        <v>216</v>
      </c>
      <c r="Z74" s="97">
        <f t="shared" si="24"/>
        <v>11</v>
      </c>
      <c r="AA74" s="97">
        <f t="shared" si="24"/>
        <v>12</v>
      </c>
      <c r="AB74" s="97">
        <f t="shared" si="24"/>
        <v>10</v>
      </c>
      <c r="AC74" s="97">
        <f t="shared" si="24"/>
        <v>14</v>
      </c>
      <c r="AD74" s="97">
        <f t="shared" si="24"/>
        <v>13</v>
      </c>
      <c r="AE74" s="97">
        <f t="shared" si="24"/>
        <v>15</v>
      </c>
      <c r="AF74" s="97">
        <f t="shared" si="24"/>
        <v>3</v>
      </c>
      <c r="AG74" s="97">
        <f t="shared" si="24"/>
        <v>17</v>
      </c>
      <c r="AH74" s="97">
        <f t="shared" si="24"/>
        <v>2</v>
      </c>
      <c r="AI74" s="97">
        <f t="shared" si="24"/>
        <v>16</v>
      </c>
      <c r="AJ74" s="97">
        <f t="shared" si="24"/>
        <v>6</v>
      </c>
      <c r="AK74" s="97">
        <f t="shared" si="24"/>
        <v>5</v>
      </c>
      <c r="AL74" s="97">
        <f t="shared" si="24"/>
        <v>18</v>
      </c>
      <c r="AM74" s="97">
        <f t="shared" si="24"/>
        <v>1</v>
      </c>
      <c r="AN74" s="97">
        <f t="shared" si="24"/>
        <v>4</v>
      </c>
      <c r="AO74" s="97">
        <f t="shared" si="24"/>
        <v>7</v>
      </c>
      <c r="AP74" s="97">
        <f t="shared" si="25"/>
        <v>9</v>
      </c>
      <c r="AQ74" s="97">
        <f t="shared" si="25"/>
        <v>8</v>
      </c>
      <c r="AR74" s="97">
        <f t="shared" si="25"/>
        <v>10</v>
      </c>
      <c r="AS74" s="97">
        <f t="shared" si="25"/>
        <v>11</v>
      </c>
      <c r="AT74" s="94"/>
      <c r="AU74" s="97">
        <f>G70</f>
        <v>5</v>
      </c>
      <c r="AV74" s="97">
        <f>G71</f>
        <v>13</v>
      </c>
      <c r="AW74" s="97">
        <f>G72</f>
        <v>6</v>
      </c>
      <c r="AX74" s="97">
        <f>G73</f>
        <v>3</v>
      </c>
      <c r="AY74" s="97">
        <f>G74</f>
        <v>4</v>
      </c>
      <c r="AZ74" s="97">
        <f>G75</f>
        <v>7</v>
      </c>
      <c r="BA74" s="23"/>
      <c r="BB74" s="23"/>
      <c r="BC74" s="23"/>
      <c r="BD74" s="93"/>
    </row>
    <row r="75" spans="1:56" ht="18" customHeight="1" thickBot="1" x14ac:dyDescent="0.35">
      <c r="A75" s="92">
        <v>6</v>
      </c>
      <c r="B75" s="91" t="str">
        <f t="shared" si="26"/>
        <v>statistique</v>
      </c>
      <c r="C75" s="56">
        <f t="shared" si="22"/>
        <v>3</v>
      </c>
      <c r="D75" s="56">
        <f t="shared" si="22"/>
        <v>4</v>
      </c>
      <c r="E75" s="56">
        <f t="shared" si="22"/>
        <v>6</v>
      </c>
      <c r="F75" s="56">
        <f t="shared" si="22"/>
        <v>5</v>
      </c>
      <c r="G75" s="56">
        <f t="shared" si="22"/>
        <v>7</v>
      </c>
      <c r="H75" s="56">
        <f t="shared" si="22"/>
        <v>10</v>
      </c>
      <c r="I75" s="56">
        <f t="shared" si="22"/>
        <v>2</v>
      </c>
      <c r="J75" s="56">
        <f t="shared" si="22"/>
        <v>1</v>
      </c>
      <c r="K75" s="56">
        <f t="shared" si="22"/>
        <v>11</v>
      </c>
      <c r="L75" s="56">
        <f t="shared" si="22"/>
        <v>8</v>
      </c>
      <c r="M75" s="56">
        <f t="shared" si="22"/>
        <v>9</v>
      </c>
      <c r="N75" s="56">
        <f t="shared" si="22"/>
        <v>12</v>
      </c>
      <c r="O75" s="56">
        <f t="shared" si="22"/>
        <v>14</v>
      </c>
      <c r="P75" s="56">
        <f t="shared" si="22"/>
        <v>13</v>
      </c>
      <c r="Q75" s="56">
        <f t="shared" si="22"/>
        <v>15</v>
      </c>
      <c r="R75" s="56">
        <f t="shared" si="22"/>
        <v>16</v>
      </c>
      <c r="S75" s="56">
        <f t="shared" si="22"/>
        <v>17</v>
      </c>
      <c r="T75" s="56">
        <f t="shared" si="22"/>
        <v>18</v>
      </c>
      <c r="U75" s="56">
        <f t="shared" si="22"/>
        <v>19</v>
      </c>
      <c r="V75" s="56">
        <f t="shared" si="22"/>
        <v>20</v>
      </c>
      <c r="W75" s="101">
        <f t="shared" si="23"/>
        <v>210</v>
      </c>
      <c r="X75" s="7">
        <v>6</v>
      </c>
      <c r="Y75" s="91" t="s">
        <v>216</v>
      </c>
      <c r="Z75" s="97">
        <f t="shared" si="24"/>
        <v>12</v>
      </c>
      <c r="AA75" s="97">
        <f t="shared" si="24"/>
        <v>13</v>
      </c>
      <c r="AB75" s="97">
        <f t="shared" si="24"/>
        <v>15</v>
      </c>
      <c r="AC75" s="97">
        <f t="shared" si="24"/>
        <v>14</v>
      </c>
      <c r="AD75" s="97">
        <f t="shared" si="24"/>
        <v>16</v>
      </c>
      <c r="AE75" s="97">
        <f t="shared" si="24"/>
        <v>1</v>
      </c>
      <c r="AF75" s="97">
        <f t="shared" si="24"/>
        <v>11</v>
      </c>
      <c r="AG75" s="97">
        <f t="shared" si="24"/>
        <v>10</v>
      </c>
      <c r="AH75" s="97">
        <f t="shared" si="24"/>
        <v>2</v>
      </c>
      <c r="AI75" s="97">
        <f t="shared" si="24"/>
        <v>17</v>
      </c>
      <c r="AJ75" s="97">
        <f t="shared" si="24"/>
        <v>18</v>
      </c>
      <c r="AK75" s="97">
        <f t="shared" si="24"/>
        <v>3</v>
      </c>
      <c r="AL75" s="97">
        <f t="shared" si="24"/>
        <v>5</v>
      </c>
      <c r="AM75" s="97">
        <f t="shared" si="24"/>
        <v>4</v>
      </c>
      <c r="AN75" s="97">
        <f t="shared" si="24"/>
        <v>6</v>
      </c>
      <c r="AO75" s="97">
        <f t="shared" si="24"/>
        <v>7</v>
      </c>
      <c r="AP75" s="97">
        <f t="shared" si="25"/>
        <v>8</v>
      </c>
      <c r="AQ75" s="97">
        <f t="shared" si="25"/>
        <v>9</v>
      </c>
      <c r="AR75" s="97">
        <f t="shared" si="25"/>
        <v>10</v>
      </c>
      <c r="AS75" s="97">
        <f t="shared" si="25"/>
        <v>11</v>
      </c>
      <c r="AT75" s="94"/>
      <c r="AU75" s="97">
        <f>H70</f>
        <v>6</v>
      </c>
      <c r="AV75" s="97">
        <f>H71</f>
        <v>1</v>
      </c>
      <c r="AW75" s="97">
        <f>H72</f>
        <v>9</v>
      </c>
      <c r="AX75" s="97">
        <f>H73</f>
        <v>6</v>
      </c>
      <c r="AY75" s="97">
        <f>H74</f>
        <v>6</v>
      </c>
      <c r="AZ75" s="97">
        <f>H75</f>
        <v>10</v>
      </c>
      <c r="BA75" s="23"/>
      <c r="BB75" s="23"/>
      <c r="BC75" s="23"/>
      <c r="BD75" s="93"/>
    </row>
    <row r="76" spans="1:56" ht="18" customHeight="1" thickBot="1" x14ac:dyDescent="0.35">
      <c r="A76" s="92">
        <v>7</v>
      </c>
      <c r="B76" s="91" t="str">
        <f t="shared" si="26"/>
        <v>transformation</v>
      </c>
      <c r="C76" s="56">
        <f t="shared" si="22"/>
        <v>3</v>
      </c>
      <c r="D76" s="56">
        <f t="shared" si="22"/>
        <v>5</v>
      </c>
      <c r="E76" s="56">
        <f t="shared" si="22"/>
        <v>1</v>
      </c>
      <c r="F76" s="56">
        <f t="shared" si="22"/>
        <v>2</v>
      </c>
      <c r="G76" s="56">
        <f t="shared" si="22"/>
        <v>7</v>
      </c>
      <c r="H76" s="56">
        <f t="shared" si="22"/>
        <v>10</v>
      </c>
      <c r="I76" s="56">
        <f t="shared" si="22"/>
        <v>6</v>
      </c>
      <c r="J76" s="56">
        <f t="shared" si="22"/>
        <v>15</v>
      </c>
      <c r="K76" s="56">
        <f t="shared" si="22"/>
        <v>11</v>
      </c>
      <c r="L76" s="56">
        <f t="shared" si="22"/>
        <v>4</v>
      </c>
      <c r="M76" s="56">
        <f t="shared" si="22"/>
        <v>17</v>
      </c>
      <c r="N76" s="56">
        <f t="shared" si="22"/>
        <v>8</v>
      </c>
      <c r="O76" s="56">
        <f t="shared" si="22"/>
        <v>14</v>
      </c>
      <c r="P76" s="56">
        <f t="shared" si="22"/>
        <v>9</v>
      </c>
      <c r="Q76" s="56">
        <f t="shared" si="22"/>
        <v>13</v>
      </c>
      <c r="R76" s="56">
        <f t="shared" si="22"/>
        <v>12</v>
      </c>
      <c r="S76" s="56">
        <f t="shared" si="22"/>
        <v>16</v>
      </c>
      <c r="T76" s="56">
        <f t="shared" si="22"/>
        <v>18</v>
      </c>
      <c r="U76" s="56">
        <f t="shared" si="22"/>
        <v>19</v>
      </c>
      <c r="V76" s="56">
        <f t="shared" si="22"/>
        <v>20</v>
      </c>
      <c r="W76" s="101">
        <f t="shared" si="23"/>
        <v>210</v>
      </c>
      <c r="X76" s="7">
        <v>7</v>
      </c>
      <c r="Y76" s="91" t="s">
        <v>216</v>
      </c>
      <c r="Z76" s="97">
        <f t="shared" si="24"/>
        <v>12</v>
      </c>
      <c r="AA76" s="97">
        <f t="shared" si="24"/>
        <v>14</v>
      </c>
      <c r="AB76" s="97">
        <f t="shared" si="24"/>
        <v>10</v>
      </c>
      <c r="AC76" s="97">
        <f t="shared" si="24"/>
        <v>11</v>
      </c>
      <c r="AD76" s="97">
        <f t="shared" si="24"/>
        <v>16</v>
      </c>
      <c r="AE76" s="97">
        <f t="shared" si="24"/>
        <v>1</v>
      </c>
      <c r="AF76" s="97">
        <f t="shared" si="24"/>
        <v>15</v>
      </c>
      <c r="AG76" s="97">
        <f t="shared" si="24"/>
        <v>6</v>
      </c>
      <c r="AH76" s="97">
        <f t="shared" si="24"/>
        <v>2</v>
      </c>
      <c r="AI76" s="97">
        <f t="shared" si="24"/>
        <v>13</v>
      </c>
      <c r="AJ76" s="97">
        <f t="shared" si="24"/>
        <v>8</v>
      </c>
      <c r="AK76" s="97">
        <f t="shared" si="24"/>
        <v>17</v>
      </c>
      <c r="AL76" s="97">
        <f t="shared" si="24"/>
        <v>5</v>
      </c>
      <c r="AM76" s="97">
        <f t="shared" si="24"/>
        <v>18</v>
      </c>
      <c r="AN76" s="97">
        <f t="shared" si="24"/>
        <v>4</v>
      </c>
      <c r="AO76" s="97">
        <f t="shared" si="24"/>
        <v>3</v>
      </c>
      <c r="AP76" s="97">
        <f t="shared" si="25"/>
        <v>7</v>
      </c>
      <c r="AQ76" s="97">
        <f t="shared" si="25"/>
        <v>9</v>
      </c>
      <c r="AR76" s="97">
        <f t="shared" si="25"/>
        <v>10</v>
      </c>
      <c r="AS76" s="97">
        <f t="shared" si="25"/>
        <v>11</v>
      </c>
      <c r="AT76" s="94"/>
      <c r="AU76" s="97">
        <f>I70</f>
        <v>10</v>
      </c>
      <c r="AV76" s="97">
        <f>I71</f>
        <v>2</v>
      </c>
      <c r="AW76" s="97">
        <f>I72</f>
        <v>10</v>
      </c>
      <c r="AX76" s="97">
        <f>I73</f>
        <v>1</v>
      </c>
      <c r="AY76" s="97">
        <f>I74</f>
        <v>12</v>
      </c>
      <c r="AZ76" s="97">
        <f>I75</f>
        <v>2</v>
      </c>
      <c r="BA76" s="23"/>
      <c r="BB76" s="23"/>
      <c r="BC76" s="23"/>
      <c r="BD76" s="93"/>
    </row>
    <row r="77" spans="1:56" s="7" customFormat="1" ht="18" customHeight="1" thickBot="1" x14ac:dyDescent="0.35">
      <c r="A77" s="92">
        <v>8</v>
      </c>
      <c r="B77" s="91" t="str">
        <f t="shared" si="26"/>
        <v>Programme officiel PMU</v>
      </c>
      <c r="C77" s="56">
        <f t="shared" si="22"/>
        <v>1</v>
      </c>
      <c r="D77" s="56">
        <f t="shared" si="22"/>
        <v>12</v>
      </c>
      <c r="E77" s="56">
        <f t="shared" si="22"/>
        <v>13</v>
      </c>
      <c r="F77" s="56">
        <f t="shared" si="22"/>
        <v>14</v>
      </c>
      <c r="G77" s="56">
        <f t="shared" si="22"/>
        <v>15</v>
      </c>
      <c r="H77" s="56">
        <f t="shared" si="22"/>
        <v>16</v>
      </c>
      <c r="I77" s="56">
        <f t="shared" si="22"/>
        <v>17</v>
      </c>
      <c r="J77" s="56">
        <f t="shared" si="22"/>
        <v>18</v>
      </c>
      <c r="K77" s="56">
        <f t="shared" si="22"/>
        <v>19</v>
      </c>
      <c r="L77" s="56">
        <f t="shared" si="22"/>
        <v>11</v>
      </c>
      <c r="M77" s="56">
        <f t="shared" si="22"/>
        <v>10</v>
      </c>
      <c r="N77" s="56">
        <f t="shared" si="22"/>
        <v>2</v>
      </c>
      <c r="O77" s="56">
        <f t="shared" si="22"/>
        <v>3</v>
      </c>
      <c r="P77" s="56">
        <f t="shared" si="22"/>
        <v>4</v>
      </c>
      <c r="Q77" s="56">
        <f t="shared" si="22"/>
        <v>5</v>
      </c>
      <c r="R77" s="56">
        <f t="shared" si="22"/>
        <v>6</v>
      </c>
      <c r="S77" s="56">
        <f t="shared" si="22"/>
        <v>7</v>
      </c>
      <c r="T77" s="56">
        <f t="shared" si="22"/>
        <v>8</v>
      </c>
      <c r="U77" s="56">
        <f t="shared" si="22"/>
        <v>9</v>
      </c>
      <c r="V77" s="56">
        <f t="shared" si="22"/>
        <v>20</v>
      </c>
      <c r="W77" s="101">
        <f t="shared" si="23"/>
        <v>210</v>
      </c>
      <c r="X77" s="7">
        <v>8</v>
      </c>
      <c r="Y77" s="91" t="s">
        <v>216</v>
      </c>
      <c r="Z77" s="97">
        <f t="shared" si="24"/>
        <v>10</v>
      </c>
      <c r="AA77" s="97">
        <f t="shared" si="24"/>
        <v>3</v>
      </c>
      <c r="AB77" s="97">
        <f t="shared" si="24"/>
        <v>4</v>
      </c>
      <c r="AC77" s="97">
        <f t="shared" si="24"/>
        <v>5</v>
      </c>
      <c r="AD77" s="97">
        <f t="shared" si="24"/>
        <v>6</v>
      </c>
      <c r="AE77" s="97">
        <f t="shared" si="24"/>
        <v>7</v>
      </c>
      <c r="AF77" s="97">
        <f t="shared" si="24"/>
        <v>8</v>
      </c>
      <c r="AG77" s="97">
        <f t="shared" si="24"/>
        <v>9</v>
      </c>
      <c r="AH77" s="97">
        <f t="shared" si="24"/>
        <v>10</v>
      </c>
      <c r="AI77" s="97">
        <f t="shared" si="24"/>
        <v>2</v>
      </c>
      <c r="AJ77" s="97">
        <f t="shared" si="24"/>
        <v>1</v>
      </c>
      <c r="AK77" s="97">
        <f t="shared" si="24"/>
        <v>11</v>
      </c>
      <c r="AL77" s="97">
        <f t="shared" si="24"/>
        <v>12</v>
      </c>
      <c r="AM77" s="97">
        <f t="shared" si="24"/>
        <v>13</v>
      </c>
      <c r="AN77" s="97">
        <f t="shared" si="24"/>
        <v>14</v>
      </c>
      <c r="AO77" s="97">
        <f t="shared" si="24"/>
        <v>15</v>
      </c>
      <c r="AP77" s="97">
        <f t="shared" si="25"/>
        <v>16</v>
      </c>
      <c r="AQ77" s="97">
        <f t="shared" si="25"/>
        <v>17</v>
      </c>
      <c r="AR77" s="97">
        <f t="shared" si="25"/>
        <v>18</v>
      </c>
      <c r="AS77" s="97">
        <f t="shared" si="25"/>
        <v>11</v>
      </c>
      <c r="AT77" s="94"/>
      <c r="AU77" s="97">
        <f>J70</f>
        <v>11</v>
      </c>
      <c r="AV77" s="97">
        <f>J71</f>
        <v>3</v>
      </c>
      <c r="AW77" s="97">
        <f>J72</f>
        <v>14</v>
      </c>
      <c r="AX77" s="97">
        <f>J73</f>
        <v>4</v>
      </c>
      <c r="AY77" s="97">
        <f>J74</f>
        <v>8</v>
      </c>
      <c r="AZ77" s="97">
        <f>J75</f>
        <v>1</v>
      </c>
      <c r="BA77" s="23"/>
      <c r="BB77" s="23"/>
      <c r="BC77" s="23"/>
      <c r="BD77" s="93"/>
    </row>
    <row r="78" spans="1:56" ht="18" customHeight="1" thickBot="1" x14ac:dyDescent="0.35">
      <c r="A78" s="92">
        <v>9</v>
      </c>
      <c r="B78" s="91" t="str">
        <f t="shared" si="26"/>
        <v>presse (cote paris turf)</v>
      </c>
      <c r="C78" s="56">
        <f t="shared" si="22"/>
        <v>1</v>
      </c>
      <c r="D78" s="56">
        <f t="shared" si="22"/>
        <v>12</v>
      </c>
      <c r="E78" s="56">
        <f t="shared" si="22"/>
        <v>13</v>
      </c>
      <c r="F78" s="56">
        <f t="shared" si="22"/>
        <v>14</v>
      </c>
      <c r="G78" s="56">
        <f t="shared" si="22"/>
        <v>15</v>
      </c>
      <c r="H78" s="56">
        <f t="shared" si="22"/>
        <v>16</v>
      </c>
      <c r="I78" s="56">
        <f t="shared" si="22"/>
        <v>17</v>
      </c>
      <c r="J78" s="56">
        <f t="shared" si="22"/>
        <v>18</v>
      </c>
      <c r="K78" s="56">
        <f t="shared" si="22"/>
        <v>19</v>
      </c>
      <c r="L78" s="56">
        <f t="shared" si="22"/>
        <v>11</v>
      </c>
      <c r="M78" s="56">
        <f t="shared" si="22"/>
        <v>10</v>
      </c>
      <c r="N78" s="56">
        <f t="shared" si="22"/>
        <v>2</v>
      </c>
      <c r="O78" s="56">
        <f t="shared" si="22"/>
        <v>3</v>
      </c>
      <c r="P78" s="56">
        <f t="shared" si="22"/>
        <v>4</v>
      </c>
      <c r="Q78" s="56">
        <f t="shared" si="22"/>
        <v>5</v>
      </c>
      <c r="R78" s="56">
        <f t="shared" si="22"/>
        <v>6</v>
      </c>
      <c r="S78" s="56">
        <f t="shared" si="22"/>
        <v>7</v>
      </c>
      <c r="T78" s="56">
        <f t="shared" si="22"/>
        <v>8</v>
      </c>
      <c r="U78" s="56">
        <f t="shared" si="22"/>
        <v>9</v>
      </c>
      <c r="V78" s="56">
        <f t="shared" si="22"/>
        <v>20</v>
      </c>
      <c r="W78" s="101">
        <f t="shared" si="23"/>
        <v>210</v>
      </c>
      <c r="X78" s="7">
        <v>9</v>
      </c>
      <c r="Y78" s="91" t="s">
        <v>216</v>
      </c>
      <c r="Z78" s="97">
        <f t="shared" si="24"/>
        <v>10</v>
      </c>
      <c r="AA78" s="97">
        <f t="shared" si="24"/>
        <v>3</v>
      </c>
      <c r="AB78" s="97">
        <f t="shared" si="24"/>
        <v>4</v>
      </c>
      <c r="AC78" s="97">
        <f t="shared" si="24"/>
        <v>5</v>
      </c>
      <c r="AD78" s="97">
        <f t="shared" si="24"/>
        <v>6</v>
      </c>
      <c r="AE78" s="97">
        <f t="shared" si="24"/>
        <v>7</v>
      </c>
      <c r="AF78" s="97">
        <f t="shared" si="24"/>
        <v>8</v>
      </c>
      <c r="AG78" s="97">
        <f t="shared" si="24"/>
        <v>9</v>
      </c>
      <c r="AH78" s="97">
        <f t="shared" si="24"/>
        <v>10</v>
      </c>
      <c r="AI78" s="97">
        <f t="shared" si="24"/>
        <v>2</v>
      </c>
      <c r="AJ78" s="97">
        <f t="shared" si="24"/>
        <v>1</v>
      </c>
      <c r="AK78" s="97">
        <f t="shared" si="24"/>
        <v>11</v>
      </c>
      <c r="AL78" s="97">
        <f t="shared" si="24"/>
        <v>12</v>
      </c>
      <c r="AM78" s="97">
        <f t="shared" si="24"/>
        <v>13</v>
      </c>
      <c r="AN78" s="97">
        <f t="shared" si="24"/>
        <v>14</v>
      </c>
      <c r="AO78" s="97">
        <f t="shared" si="24"/>
        <v>15</v>
      </c>
      <c r="AP78" s="97">
        <f t="shared" si="25"/>
        <v>16</v>
      </c>
      <c r="AQ78" s="97">
        <f t="shared" si="25"/>
        <v>17</v>
      </c>
      <c r="AR78" s="97">
        <f t="shared" si="25"/>
        <v>18</v>
      </c>
      <c r="AS78" s="97">
        <f t="shared" si="25"/>
        <v>11</v>
      </c>
      <c r="AT78" s="94"/>
      <c r="AU78" s="97">
        <f>K70</f>
        <v>7</v>
      </c>
      <c r="AV78" s="97">
        <f>K71</f>
        <v>10</v>
      </c>
      <c r="AW78" s="97">
        <f>K72</f>
        <v>11</v>
      </c>
      <c r="AX78" s="97">
        <f>K73</f>
        <v>9</v>
      </c>
      <c r="AY78" s="97">
        <f>K74</f>
        <v>11</v>
      </c>
      <c r="AZ78" s="97">
        <f>K75</f>
        <v>11</v>
      </c>
      <c r="BA78" s="23"/>
      <c r="BB78" s="23"/>
      <c r="BC78" s="23"/>
      <c r="BD78" s="93"/>
    </row>
    <row r="79" spans="1:56" ht="18" customHeight="1" thickBot="1" x14ac:dyDescent="0.35">
      <c r="A79" s="92">
        <v>10</v>
      </c>
      <c r="B79" s="91" t="str">
        <f t="shared" si="26"/>
        <v>Gain</v>
      </c>
      <c r="C79" s="56">
        <f t="shared" si="22"/>
        <v>20</v>
      </c>
      <c r="D79" s="56">
        <f t="shared" si="22"/>
        <v>19</v>
      </c>
      <c r="E79" s="56">
        <f t="shared" si="22"/>
        <v>12</v>
      </c>
      <c r="F79" s="56">
        <f t="shared" si="22"/>
        <v>13</v>
      </c>
      <c r="G79" s="56">
        <f t="shared" si="22"/>
        <v>14</v>
      </c>
      <c r="H79" s="56">
        <f t="shared" si="22"/>
        <v>15</v>
      </c>
      <c r="I79" s="56">
        <f t="shared" si="22"/>
        <v>16</v>
      </c>
      <c r="J79" s="56">
        <f t="shared" si="22"/>
        <v>17</v>
      </c>
      <c r="K79" s="56">
        <f t="shared" si="22"/>
        <v>18</v>
      </c>
      <c r="L79" s="56">
        <f t="shared" si="22"/>
        <v>11</v>
      </c>
      <c r="M79" s="56">
        <f t="shared" si="22"/>
        <v>10</v>
      </c>
      <c r="N79" s="56">
        <f t="shared" si="22"/>
        <v>2</v>
      </c>
      <c r="O79" s="56">
        <f t="shared" si="22"/>
        <v>3</v>
      </c>
      <c r="P79" s="56">
        <f t="shared" si="22"/>
        <v>4</v>
      </c>
      <c r="Q79" s="56">
        <f t="shared" si="22"/>
        <v>5</v>
      </c>
      <c r="R79" s="56">
        <f t="shared" si="22"/>
        <v>6</v>
      </c>
      <c r="S79" s="56">
        <f t="shared" si="22"/>
        <v>7</v>
      </c>
      <c r="T79" s="56">
        <f t="shared" si="22"/>
        <v>8</v>
      </c>
      <c r="U79" s="56">
        <f t="shared" si="22"/>
        <v>9</v>
      </c>
      <c r="V79" s="56">
        <f t="shared" si="22"/>
        <v>1</v>
      </c>
      <c r="W79" s="101">
        <f t="shared" si="23"/>
        <v>210</v>
      </c>
      <c r="X79" s="7">
        <v>10</v>
      </c>
      <c r="Y79" s="91" t="s">
        <v>216</v>
      </c>
      <c r="Z79" s="97">
        <f t="shared" si="24"/>
        <v>11</v>
      </c>
      <c r="AA79" s="97">
        <f t="shared" si="24"/>
        <v>10</v>
      </c>
      <c r="AB79" s="97">
        <f t="shared" si="24"/>
        <v>3</v>
      </c>
      <c r="AC79" s="97">
        <f t="shared" si="24"/>
        <v>4</v>
      </c>
      <c r="AD79" s="97">
        <f t="shared" si="24"/>
        <v>5</v>
      </c>
      <c r="AE79" s="97">
        <f t="shared" si="24"/>
        <v>6</v>
      </c>
      <c r="AF79" s="97">
        <f t="shared" si="24"/>
        <v>7</v>
      </c>
      <c r="AG79" s="97">
        <f t="shared" si="24"/>
        <v>8</v>
      </c>
      <c r="AH79" s="97">
        <f t="shared" si="24"/>
        <v>9</v>
      </c>
      <c r="AI79" s="97">
        <f t="shared" si="24"/>
        <v>2</v>
      </c>
      <c r="AJ79" s="97">
        <f t="shared" si="24"/>
        <v>1</v>
      </c>
      <c r="AK79" s="97">
        <f t="shared" si="24"/>
        <v>11</v>
      </c>
      <c r="AL79" s="97">
        <f t="shared" si="24"/>
        <v>12</v>
      </c>
      <c r="AM79" s="97">
        <f t="shared" si="24"/>
        <v>13</v>
      </c>
      <c r="AN79" s="97">
        <f t="shared" si="24"/>
        <v>14</v>
      </c>
      <c r="AO79" s="97">
        <f t="shared" si="24"/>
        <v>15</v>
      </c>
      <c r="AP79" s="97">
        <f t="shared" si="25"/>
        <v>16</v>
      </c>
      <c r="AQ79" s="97">
        <f t="shared" si="25"/>
        <v>17</v>
      </c>
      <c r="AR79" s="97">
        <f t="shared" si="25"/>
        <v>18</v>
      </c>
      <c r="AS79" s="97">
        <f t="shared" si="25"/>
        <v>10</v>
      </c>
      <c r="AT79" s="94"/>
      <c r="AU79" s="97">
        <f>L70</f>
        <v>12</v>
      </c>
      <c r="AV79" s="97">
        <f>L71</f>
        <v>7</v>
      </c>
      <c r="AW79" s="97">
        <f>L72</f>
        <v>2</v>
      </c>
      <c r="AX79" s="97">
        <f>L73</f>
        <v>12</v>
      </c>
      <c r="AY79" s="97">
        <f>L74</f>
        <v>7</v>
      </c>
      <c r="AZ79" s="97">
        <f>L75</f>
        <v>8</v>
      </c>
      <c r="BA79" s="23"/>
      <c r="BB79" s="23"/>
      <c r="BC79" s="23"/>
      <c r="BD79" s="93"/>
    </row>
    <row r="80" spans="1:56" ht="18" customHeight="1" thickBot="1" x14ac:dyDescent="0.35">
      <c r="A80" s="92">
        <v>11</v>
      </c>
      <c r="B80" s="91" t="str">
        <f t="shared" si="26"/>
        <v>Programme et presse</v>
      </c>
      <c r="C80" s="56">
        <f t="shared" si="22"/>
        <v>13</v>
      </c>
      <c r="D80" s="56">
        <f t="shared" si="22"/>
        <v>8</v>
      </c>
      <c r="E80" s="56">
        <f t="shared" si="22"/>
        <v>7</v>
      </c>
      <c r="F80" s="56">
        <f t="shared" si="22"/>
        <v>14</v>
      </c>
      <c r="G80" s="56">
        <f t="shared" si="22"/>
        <v>15</v>
      </c>
      <c r="H80" s="56">
        <f t="shared" si="22"/>
        <v>4</v>
      </c>
      <c r="I80" s="56">
        <f t="shared" si="22"/>
        <v>3</v>
      </c>
      <c r="J80" s="56">
        <f t="shared" si="22"/>
        <v>5</v>
      </c>
      <c r="K80" s="56">
        <f t="shared" si="22"/>
        <v>17</v>
      </c>
      <c r="L80" s="56">
        <f t="shared" si="22"/>
        <v>9</v>
      </c>
      <c r="M80" s="56">
        <f t="shared" si="22"/>
        <v>12</v>
      </c>
      <c r="N80" s="56">
        <f t="shared" si="22"/>
        <v>10</v>
      </c>
      <c r="O80" s="56">
        <f t="shared" si="22"/>
        <v>2</v>
      </c>
      <c r="P80" s="56">
        <f t="shared" si="22"/>
        <v>1</v>
      </c>
      <c r="Q80" s="56">
        <f t="shared" si="22"/>
        <v>16</v>
      </c>
      <c r="R80" s="56">
        <f t="shared" si="22"/>
        <v>6</v>
      </c>
      <c r="S80" s="56">
        <f t="shared" si="22"/>
        <v>11</v>
      </c>
      <c r="T80" s="56">
        <f t="shared" si="22"/>
        <v>18</v>
      </c>
      <c r="U80" s="56">
        <f t="shared" si="22"/>
        <v>19</v>
      </c>
      <c r="V80" s="56">
        <f t="shared" si="22"/>
        <v>20</v>
      </c>
      <c r="W80" s="101">
        <f t="shared" si="23"/>
        <v>210</v>
      </c>
      <c r="X80" s="7">
        <v>11</v>
      </c>
      <c r="Y80" s="91" t="s">
        <v>216</v>
      </c>
      <c r="Z80" s="97">
        <f t="shared" si="24"/>
        <v>4</v>
      </c>
      <c r="AA80" s="97">
        <f t="shared" si="24"/>
        <v>17</v>
      </c>
      <c r="AB80" s="97">
        <f t="shared" si="24"/>
        <v>16</v>
      </c>
      <c r="AC80" s="97">
        <f t="shared" si="24"/>
        <v>5</v>
      </c>
      <c r="AD80" s="97">
        <f t="shared" si="24"/>
        <v>6</v>
      </c>
      <c r="AE80" s="97">
        <f t="shared" si="24"/>
        <v>13</v>
      </c>
      <c r="AF80" s="97">
        <f t="shared" si="24"/>
        <v>12</v>
      </c>
      <c r="AG80" s="97">
        <f t="shared" si="24"/>
        <v>14</v>
      </c>
      <c r="AH80" s="97">
        <f t="shared" si="24"/>
        <v>8</v>
      </c>
      <c r="AI80" s="97">
        <f t="shared" si="24"/>
        <v>18</v>
      </c>
      <c r="AJ80" s="97">
        <f t="shared" si="24"/>
        <v>3</v>
      </c>
      <c r="AK80" s="97">
        <f t="shared" si="24"/>
        <v>1</v>
      </c>
      <c r="AL80" s="97">
        <f t="shared" si="24"/>
        <v>11</v>
      </c>
      <c r="AM80" s="97">
        <f t="shared" si="24"/>
        <v>10</v>
      </c>
      <c r="AN80" s="97">
        <f t="shared" si="24"/>
        <v>7</v>
      </c>
      <c r="AO80" s="97">
        <f t="shared" si="24"/>
        <v>15</v>
      </c>
      <c r="AP80" s="97">
        <f t="shared" si="25"/>
        <v>2</v>
      </c>
      <c r="AQ80" s="97">
        <f t="shared" si="25"/>
        <v>9</v>
      </c>
      <c r="AR80" s="97">
        <f t="shared" si="25"/>
        <v>10</v>
      </c>
      <c r="AS80" s="97">
        <f t="shared" si="25"/>
        <v>11</v>
      </c>
      <c r="AT80" s="94"/>
      <c r="AU80" s="97">
        <f>M70</f>
        <v>13</v>
      </c>
      <c r="AV80" s="97">
        <f>M71</f>
        <v>12</v>
      </c>
      <c r="AW80" s="97">
        <f>M72</f>
        <v>1</v>
      </c>
      <c r="AX80" s="97">
        <f>M73</f>
        <v>7</v>
      </c>
      <c r="AY80" s="97">
        <f>M74</f>
        <v>15</v>
      </c>
      <c r="AZ80" s="97">
        <f>M75</f>
        <v>9</v>
      </c>
      <c r="BA80" s="23"/>
      <c r="BB80" s="23"/>
      <c r="BC80" s="23"/>
      <c r="BD80" s="93"/>
    </row>
    <row r="81" spans="1:56" ht="18" customHeight="1" thickBot="1" x14ac:dyDescent="0.35">
      <c r="A81" s="92">
        <v>12</v>
      </c>
      <c r="B81" s="91" t="str">
        <f t="shared" ref="B81:V83" si="27">B17</f>
        <v>Tableau Roger 1</v>
      </c>
      <c r="C81" s="56">
        <f t="shared" si="27"/>
        <v>1</v>
      </c>
      <c r="D81" s="56">
        <f t="shared" si="27"/>
        <v>2</v>
      </c>
      <c r="E81" s="56">
        <f t="shared" si="27"/>
        <v>3</v>
      </c>
      <c r="F81" s="56">
        <f t="shared" si="27"/>
        <v>4</v>
      </c>
      <c r="G81" s="56">
        <f t="shared" si="27"/>
        <v>5</v>
      </c>
      <c r="H81" s="56">
        <f t="shared" si="27"/>
        <v>6</v>
      </c>
      <c r="I81" s="56">
        <f t="shared" si="27"/>
        <v>7</v>
      </c>
      <c r="J81" s="56">
        <f t="shared" si="27"/>
        <v>8</v>
      </c>
      <c r="K81" s="56">
        <f t="shared" si="27"/>
        <v>9</v>
      </c>
      <c r="L81" s="56">
        <f t="shared" si="27"/>
        <v>10</v>
      </c>
      <c r="M81" s="56">
        <f t="shared" si="27"/>
        <v>11</v>
      </c>
      <c r="N81" s="56">
        <f t="shared" si="27"/>
        <v>12</v>
      </c>
      <c r="O81" s="56">
        <f t="shared" si="27"/>
        <v>13</v>
      </c>
      <c r="P81" s="56">
        <f t="shared" si="27"/>
        <v>14</v>
      </c>
      <c r="Q81" s="56">
        <f t="shared" si="27"/>
        <v>15</v>
      </c>
      <c r="R81" s="56">
        <f t="shared" si="27"/>
        <v>16</v>
      </c>
      <c r="S81" s="56">
        <f t="shared" si="27"/>
        <v>17</v>
      </c>
      <c r="T81" s="56">
        <f t="shared" si="27"/>
        <v>20</v>
      </c>
      <c r="U81" s="56">
        <f t="shared" si="27"/>
        <v>19</v>
      </c>
      <c r="V81" s="56">
        <f t="shared" si="27"/>
        <v>18</v>
      </c>
      <c r="W81" s="101">
        <f t="shared" si="23"/>
        <v>210</v>
      </c>
      <c r="X81" s="7">
        <v>12</v>
      </c>
      <c r="Y81" s="91" t="s">
        <v>216</v>
      </c>
      <c r="Z81" s="97">
        <f t="shared" si="24"/>
        <v>10</v>
      </c>
      <c r="AA81" s="97">
        <f t="shared" si="24"/>
        <v>11</v>
      </c>
      <c r="AB81" s="97">
        <f t="shared" si="24"/>
        <v>12</v>
      </c>
      <c r="AC81" s="97">
        <f t="shared" si="24"/>
        <v>13</v>
      </c>
      <c r="AD81" s="97">
        <f t="shared" si="24"/>
        <v>14</v>
      </c>
      <c r="AE81" s="97">
        <f t="shared" si="24"/>
        <v>15</v>
      </c>
      <c r="AF81" s="97">
        <f t="shared" si="24"/>
        <v>16</v>
      </c>
      <c r="AG81" s="97">
        <f t="shared" si="24"/>
        <v>17</v>
      </c>
      <c r="AH81" s="97">
        <f t="shared" si="24"/>
        <v>18</v>
      </c>
      <c r="AI81" s="97">
        <f t="shared" si="24"/>
        <v>1</v>
      </c>
      <c r="AJ81" s="97">
        <f t="shared" si="24"/>
        <v>2</v>
      </c>
      <c r="AK81" s="97">
        <f t="shared" si="24"/>
        <v>3</v>
      </c>
      <c r="AL81" s="97">
        <f t="shared" si="24"/>
        <v>4</v>
      </c>
      <c r="AM81" s="97">
        <f t="shared" si="24"/>
        <v>5</v>
      </c>
      <c r="AN81" s="97">
        <f t="shared" si="24"/>
        <v>6</v>
      </c>
      <c r="AO81" s="97">
        <f t="shared" si="24"/>
        <v>7</v>
      </c>
      <c r="AP81" s="97">
        <f t="shared" si="25"/>
        <v>8</v>
      </c>
      <c r="AQ81" s="97">
        <f t="shared" si="25"/>
        <v>11</v>
      </c>
      <c r="AR81" s="97">
        <f t="shared" si="25"/>
        <v>10</v>
      </c>
      <c r="AS81" s="97">
        <f t="shared" si="25"/>
        <v>9</v>
      </c>
      <c r="AT81" s="94"/>
      <c r="AU81" s="97">
        <f>N70</f>
        <v>15</v>
      </c>
      <c r="AV81" s="97">
        <f>N71</f>
        <v>14</v>
      </c>
      <c r="AW81" s="97">
        <f>N72</f>
        <v>13</v>
      </c>
      <c r="AX81" s="97">
        <f>N73</f>
        <v>13</v>
      </c>
      <c r="AY81" s="97">
        <f>N74</f>
        <v>14</v>
      </c>
      <c r="AZ81" s="97">
        <f>N75</f>
        <v>12</v>
      </c>
      <c r="BA81" s="23"/>
      <c r="BB81" s="23"/>
      <c r="BC81" s="23"/>
      <c r="BD81" s="93"/>
    </row>
    <row r="82" spans="1:56" ht="18" customHeight="1" thickBot="1" x14ac:dyDescent="0.35">
      <c r="A82" s="92">
        <v>13</v>
      </c>
      <c r="B82" s="91" t="str">
        <f>B18</f>
        <v>Tableau Roger 2</v>
      </c>
      <c r="C82" s="56">
        <f t="shared" si="27"/>
        <v>1</v>
      </c>
      <c r="D82" s="56">
        <f t="shared" si="27"/>
        <v>2</v>
      </c>
      <c r="E82" s="56">
        <f t="shared" si="27"/>
        <v>3</v>
      </c>
      <c r="F82" s="56">
        <f t="shared" si="27"/>
        <v>4</v>
      </c>
      <c r="G82" s="56">
        <f t="shared" si="27"/>
        <v>5</v>
      </c>
      <c r="H82" s="56">
        <f t="shared" si="27"/>
        <v>6</v>
      </c>
      <c r="I82" s="56">
        <f t="shared" si="27"/>
        <v>7</v>
      </c>
      <c r="J82" s="56">
        <f t="shared" si="27"/>
        <v>8</v>
      </c>
      <c r="K82" s="56">
        <f t="shared" si="27"/>
        <v>9</v>
      </c>
      <c r="L82" s="56">
        <f t="shared" si="27"/>
        <v>10</v>
      </c>
      <c r="M82" s="56">
        <f t="shared" si="27"/>
        <v>11</v>
      </c>
      <c r="N82" s="56">
        <f t="shared" si="27"/>
        <v>12</v>
      </c>
      <c r="O82" s="56">
        <f t="shared" si="27"/>
        <v>13</v>
      </c>
      <c r="P82" s="56">
        <f t="shared" si="27"/>
        <v>14</v>
      </c>
      <c r="Q82" s="56">
        <f t="shared" si="27"/>
        <v>15</v>
      </c>
      <c r="R82" s="56">
        <f t="shared" si="27"/>
        <v>16</v>
      </c>
      <c r="S82" s="56">
        <f t="shared" si="27"/>
        <v>17</v>
      </c>
      <c r="T82" s="56">
        <f t="shared" si="27"/>
        <v>18</v>
      </c>
      <c r="U82" s="56">
        <f t="shared" si="27"/>
        <v>20</v>
      </c>
      <c r="V82" s="56">
        <f t="shared" si="27"/>
        <v>19</v>
      </c>
      <c r="W82" s="101">
        <f t="shared" si="23"/>
        <v>210</v>
      </c>
      <c r="X82" s="7">
        <v>13</v>
      </c>
      <c r="Y82" s="91" t="s">
        <v>216</v>
      </c>
      <c r="Z82" s="97">
        <f t="shared" si="24"/>
        <v>10</v>
      </c>
      <c r="AA82" s="97">
        <f t="shared" si="24"/>
        <v>11</v>
      </c>
      <c r="AB82" s="97">
        <f t="shared" si="24"/>
        <v>12</v>
      </c>
      <c r="AC82" s="97">
        <f t="shared" si="24"/>
        <v>13</v>
      </c>
      <c r="AD82" s="97">
        <f t="shared" si="24"/>
        <v>14</v>
      </c>
      <c r="AE82" s="97">
        <f t="shared" si="24"/>
        <v>15</v>
      </c>
      <c r="AF82" s="97">
        <f t="shared" si="24"/>
        <v>16</v>
      </c>
      <c r="AG82" s="97">
        <f t="shared" si="24"/>
        <v>17</v>
      </c>
      <c r="AH82" s="97">
        <f t="shared" si="24"/>
        <v>18</v>
      </c>
      <c r="AI82" s="97">
        <f t="shared" si="24"/>
        <v>1</v>
      </c>
      <c r="AJ82" s="97">
        <f t="shared" si="24"/>
        <v>2</v>
      </c>
      <c r="AK82" s="97">
        <f t="shared" si="24"/>
        <v>3</v>
      </c>
      <c r="AL82" s="97">
        <f t="shared" si="24"/>
        <v>4</v>
      </c>
      <c r="AM82" s="97">
        <f t="shared" si="24"/>
        <v>5</v>
      </c>
      <c r="AN82" s="97">
        <f t="shared" si="24"/>
        <v>6</v>
      </c>
      <c r="AO82" s="97">
        <f t="shared" si="24"/>
        <v>7</v>
      </c>
      <c r="AP82" s="97">
        <f t="shared" si="25"/>
        <v>8</v>
      </c>
      <c r="AQ82" s="97">
        <f t="shared" si="25"/>
        <v>9</v>
      </c>
      <c r="AR82" s="97">
        <f t="shared" si="25"/>
        <v>11</v>
      </c>
      <c r="AS82" s="97">
        <f t="shared" si="25"/>
        <v>10</v>
      </c>
      <c r="AT82" s="94"/>
      <c r="AU82" s="97">
        <f>O70</f>
        <v>8</v>
      </c>
      <c r="AV82" s="97">
        <f>O71</f>
        <v>11</v>
      </c>
      <c r="AW82" s="97">
        <f>O72</f>
        <v>8</v>
      </c>
      <c r="AX82" s="97">
        <f>O73</f>
        <v>14</v>
      </c>
      <c r="AY82" s="97">
        <f>O74</f>
        <v>9</v>
      </c>
      <c r="AZ82" s="97">
        <f>O75</f>
        <v>14</v>
      </c>
      <c r="BA82" s="23"/>
      <c r="BB82" s="23"/>
      <c r="BC82" s="23"/>
      <c r="BD82" s="93"/>
    </row>
    <row r="83" spans="1:56" ht="18" customHeight="1" thickBot="1" x14ac:dyDescent="0.35">
      <c r="A83" s="92">
        <v>14</v>
      </c>
      <c r="B83" s="91" t="str">
        <f>B19</f>
        <v>Tableau Roger 3</v>
      </c>
      <c r="C83" s="56">
        <f t="shared" si="27"/>
        <v>1</v>
      </c>
      <c r="D83" s="56">
        <f t="shared" si="27"/>
        <v>2</v>
      </c>
      <c r="E83" s="56">
        <f t="shared" si="27"/>
        <v>3</v>
      </c>
      <c r="F83" s="56">
        <f t="shared" si="27"/>
        <v>4</v>
      </c>
      <c r="G83" s="56">
        <f t="shared" si="27"/>
        <v>5</v>
      </c>
      <c r="H83" s="56">
        <f t="shared" si="27"/>
        <v>6</v>
      </c>
      <c r="I83" s="56">
        <f t="shared" si="27"/>
        <v>7</v>
      </c>
      <c r="J83" s="56">
        <f t="shared" si="27"/>
        <v>8</v>
      </c>
      <c r="K83" s="56">
        <f t="shared" si="27"/>
        <v>9</v>
      </c>
      <c r="L83" s="56">
        <f t="shared" si="27"/>
        <v>10</v>
      </c>
      <c r="M83" s="56">
        <f t="shared" si="27"/>
        <v>11</v>
      </c>
      <c r="N83" s="56">
        <f t="shared" si="27"/>
        <v>12</v>
      </c>
      <c r="O83" s="56">
        <f t="shared" si="27"/>
        <v>13</v>
      </c>
      <c r="P83" s="56">
        <f t="shared" si="27"/>
        <v>14</v>
      </c>
      <c r="Q83" s="56">
        <f t="shared" si="27"/>
        <v>15</v>
      </c>
      <c r="R83" s="56">
        <f t="shared" si="27"/>
        <v>16</v>
      </c>
      <c r="S83" s="56">
        <f t="shared" si="27"/>
        <v>17</v>
      </c>
      <c r="T83" s="56">
        <f t="shared" si="27"/>
        <v>18</v>
      </c>
      <c r="U83" s="56">
        <f t="shared" si="27"/>
        <v>20</v>
      </c>
      <c r="V83" s="56">
        <f t="shared" si="27"/>
        <v>19</v>
      </c>
      <c r="W83" s="101">
        <f t="shared" si="23"/>
        <v>210</v>
      </c>
      <c r="X83" s="7">
        <v>14</v>
      </c>
      <c r="Y83" s="91" t="s">
        <v>216</v>
      </c>
      <c r="Z83" s="97">
        <f t="shared" si="24"/>
        <v>10</v>
      </c>
      <c r="AA83" s="97">
        <f t="shared" si="24"/>
        <v>11</v>
      </c>
      <c r="AB83" s="97">
        <f t="shared" si="24"/>
        <v>12</v>
      </c>
      <c r="AC83" s="97">
        <f t="shared" si="24"/>
        <v>13</v>
      </c>
      <c r="AD83" s="97">
        <f t="shared" si="24"/>
        <v>14</v>
      </c>
      <c r="AE83" s="97">
        <f t="shared" si="24"/>
        <v>15</v>
      </c>
      <c r="AF83" s="97">
        <f t="shared" si="24"/>
        <v>16</v>
      </c>
      <c r="AG83" s="97">
        <f t="shared" si="24"/>
        <v>17</v>
      </c>
      <c r="AH83" s="97">
        <f t="shared" si="24"/>
        <v>18</v>
      </c>
      <c r="AI83" s="97">
        <f t="shared" si="24"/>
        <v>1</v>
      </c>
      <c r="AJ83" s="97">
        <f t="shared" si="24"/>
        <v>2</v>
      </c>
      <c r="AK83" s="97">
        <f t="shared" si="24"/>
        <v>3</v>
      </c>
      <c r="AL83" s="97">
        <f t="shared" si="24"/>
        <v>4</v>
      </c>
      <c r="AM83" s="97">
        <f t="shared" si="24"/>
        <v>5</v>
      </c>
      <c r="AN83" s="97">
        <f t="shared" si="24"/>
        <v>6</v>
      </c>
      <c r="AO83" s="97">
        <f t="shared" si="24"/>
        <v>7</v>
      </c>
      <c r="AP83" s="97">
        <f t="shared" si="25"/>
        <v>8</v>
      </c>
      <c r="AQ83" s="97">
        <f t="shared" si="25"/>
        <v>9</v>
      </c>
      <c r="AR83" s="97">
        <f t="shared" si="25"/>
        <v>11</v>
      </c>
      <c r="AS83" s="97">
        <f t="shared" si="25"/>
        <v>10</v>
      </c>
      <c r="AT83" s="94"/>
      <c r="AU83" s="97"/>
      <c r="AV83" s="97"/>
      <c r="AW83" s="97"/>
      <c r="AX83" s="97"/>
      <c r="AY83" s="97"/>
      <c r="AZ83" s="97"/>
      <c r="BA83" s="23"/>
      <c r="BB83" s="23"/>
      <c r="BC83" s="23"/>
      <c r="BD83" s="93"/>
    </row>
    <row r="84" spans="1:56" ht="20.25" customHeight="1" thickBot="1" x14ac:dyDescent="0.35">
      <c r="A84" s="111">
        <v>15</v>
      </c>
      <c r="B84" s="112" t="str">
        <f t="shared" ref="B84:V86" si="28">B26</f>
        <v>Synthese presse</v>
      </c>
      <c r="C84" s="56">
        <f t="shared" si="28"/>
        <v>3</v>
      </c>
      <c r="D84" s="56">
        <f t="shared" si="28"/>
        <v>10</v>
      </c>
      <c r="E84" s="56">
        <f t="shared" si="28"/>
        <v>12</v>
      </c>
      <c r="F84" s="56">
        <f t="shared" si="28"/>
        <v>13</v>
      </c>
      <c r="G84" s="56">
        <f t="shared" si="28"/>
        <v>5</v>
      </c>
      <c r="H84" s="56">
        <f t="shared" si="28"/>
        <v>9</v>
      </c>
      <c r="I84" s="56">
        <f t="shared" si="28"/>
        <v>7</v>
      </c>
      <c r="J84" s="56">
        <f t="shared" si="28"/>
        <v>11</v>
      </c>
      <c r="K84" s="56">
        <f t="shared" si="28"/>
        <v>18</v>
      </c>
      <c r="L84" s="56">
        <f t="shared" si="28"/>
        <v>4</v>
      </c>
      <c r="M84" s="56">
        <f t="shared" si="28"/>
        <v>6</v>
      </c>
      <c r="N84" s="56">
        <f t="shared" si="28"/>
        <v>17</v>
      </c>
      <c r="O84" s="56">
        <f t="shared" si="28"/>
        <v>15</v>
      </c>
      <c r="P84" s="56">
        <f t="shared" si="28"/>
        <v>8</v>
      </c>
      <c r="Q84" s="56">
        <f t="shared" si="28"/>
        <v>2</v>
      </c>
      <c r="R84" s="56">
        <f t="shared" si="28"/>
        <v>16</v>
      </c>
      <c r="S84" s="56">
        <f t="shared" si="28"/>
        <v>1</v>
      </c>
      <c r="T84" s="56">
        <f t="shared" si="28"/>
        <v>14</v>
      </c>
      <c r="U84" s="56">
        <f t="shared" si="28"/>
        <v>19</v>
      </c>
      <c r="V84" s="56">
        <f t="shared" si="28"/>
        <v>20</v>
      </c>
      <c r="W84" s="101">
        <f t="shared" si="23"/>
        <v>210</v>
      </c>
      <c r="X84" s="7">
        <v>15</v>
      </c>
      <c r="Y84" s="91" t="s">
        <v>216</v>
      </c>
      <c r="Z84" s="97">
        <f t="shared" si="24"/>
        <v>12</v>
      </c>
      <c r="AA84" s="97">
        <f t="shared" si="24"/>
        <v>1</v>
      </c>
      <c r="AB84" s="97">
        <f t="shared" si="24"/>
        <v>3</v>
      </c>
      <c r="AC84" s="97">
        <f t="shared" si="24"/>
        <v>4</v>
      </c>
      <c r="AD84" s="97">
        <f t="shared" si="24"/>
        <v>14</v>
      </c>
      <c r="AE84" s="97">
        <f t="shared" si="24"/>
        <v>18</v>
      </c>
      <c r="AF84" s="97">
        <f t="shared" si="24"/>
        <v>16</v>
      </c>
      <c r="AG84" s="97">
        <f t="shared" si="24"/>
        <v>2</v>
      </c>
      <c r="AH84" s="97">
        <f t="shared" si="24"/>
        <v>9</v>
      </c>
      <c r="AI84" s="97">
        <f t="shared" si="24"/>
        <v>13</v>
      </c>
      <c r="AJ84" s="97">
        <f t="shared" si="24"/>
        <v>15</v>
      </c>
      <c r="AK84" s="97">
        <f t="shared" si="24"/>
        <v>8</v>
      </c>
      <c r="AL84" s="97">
        <f t="shared" si="24"/>
        <v>6</v>
      </c>
      <c r="AM84" s="97">
        <f t="shared" si="24"/>
        <v>17</v>
      </c>
      <c r="AN84" s="97">
        <f t="shared" si="24"/>
        <v>11</v>
      </c>
      <c r="AO84" s="97">
        <f t="shared" si="24"/>
        <v>7</v>
      </c>
      <c r="AP84" s="97">
        <f t="shared" si="25"/>
        <v>10</v>
      </c>
      <c r="AQ84" s="97">
        <f t="shared" si="25"/>
        <v>5</v>
      </c>
      <c r="AR84" s="97">
        <f t="shared" si="25"/>
        <v>10</v>
      </c>
      <c r="AS84" s="97">
        <f t="shared" si="25"/>
        <v>11</v>
      </c>
      <c r="AT84" s="94"/>
      <c r="AU84" s="97">
        <f>P70</f>
        <v>14</v>
      </c>
      <c r="AV84" s="97">
        <f>P71</f>
        <v>9</v>
      </c>
      <c r="AW84" s="97">
        <f>P72</f>
        <v>12</v>
      </c>
      <c r="AX84" s="97">
        <f>P73</f>
        <v>15</v>
      </c>
      <c r="AY84" s="97">
        <f>P74</f>
        <v>10</v>
      </c>
      <c r="AZ84" s="97">
        <f>P75</f>
        <v>13</v>
      </c>
      <c r="BA84" s="23"/>
      <c r="BB84" s="23"/>
      <c r="BC84" s="23"/>
      <c r="BD84" s="93"/>
    </row>
    <row r="85" spans="1:56" ht="27.75" customHeight="1" thickBot="1" x14ac:dyDescent="0.35">
      <c r="A85" s="92">
        <v>16</v>
      </c>
      <c r="B85" s="91" t="str">
        <f>B27</f>
        <v>https://www.pronostics-turf.info/liste-synthese-de-pronostics-turf.php</v>
      </c>
      <c r="C85" s="56">
        <f t="shared" si="28"/>
        <v>3</v>
      </c>
      <c r="D85" s="56">
        <f t="shared" si="28"/>
        <v>13</v>
      </c>
      <c r="E85" s="56">
        <f t="shared" si="28"/>
        <v>9</v>
      </c>
      <c r="F85" s="56">
        <f t="shared" si="28"/>
        <v>10</v>
      </c>
      <c r="G85" s="56">
        <f t="shared" si="28"/>
        <v>7</v>
      </c>
      <c r="H85" s="56">
        <f t="shared" si="28"/>
        <v>12</v>
      </c>
      <c r="I85" s="56">
        <f t="shared" si="28"/>
        <v>4</v>
      </c>
      <c r="J85" s="56">
        <f t="shared" si="28"/>
        <v>16</v>
      </c>
      <c r="K85" s="56">
        <f t="shared" si="28"/>
        <v>5</v>
      </c>
      <c r="L85" s="56">
        <f t="shared" si="28"/>
        <v>15</v>
      </c>
      <c r="M85" s="56">
        <f t="shared" si="28"/>
        <v>11</v>
      </c>
      <c r="N85" s="56">
        <f t="shared" si="28"/>
        <v>2</v>
      </c>
      <c r="O85" s="56">
        <f t="shared" si="28"/>
        <v>1</v>
      </c>
      <c r="P85" s="56">
        <f t="shared" si="28"/>
        <v>17</v>
      </c>
      <c r="Q85" s="56">
        <f t="shared" si="28"/>
        <v>14</v>
      </c>
      <c r="R85" s="56">
        <f t="shared" si="28"/>
        <v>6</v>
      </c>
      <c r="S85" s="56">
        <f t="shared" si="28"/>
        <v>18</v>
      </c>
      <c r="T85" s="56">
        <f t="shared" si="28"/>
        <v>8</v>
      </c>
      <c r="U85" s="56">
        <f t="shared" si="28"/>
        <v>19</v>
      </c>
      <c r="V85" s="56">
        <f t="shared" si="28"/>
        <v>20</v>
      </c>
      <c r="W85" s="101">
        <f t="shared" si="23"/>
        <v>210</v>
      </c>
      <c r="X85" s="7">
        <v>16</v>
      </c>
      <c r="Y85" s="91" t="s">
        <v>216</v>
      </c>
      <c r="Z85" s="97">
        <f t="shared" si="24"/>
        <v>12</v>
      </c>
      <c r="AA85" s="97">
        <f t="shared" si="24"/>
        <v>4</v>
      </c>
      <c r="AB85" s="97">
        <f t="shared" si="24"/>
        <v>18</v>
      </c>
      <c r="AC85" s="97">
        <f t="shared" si="24"/>
        <v>1</v>
      </c>
      <c r="AD85" s="97">
        <f t="shared" si="24"/>
        <v>16</v>
      </c>
      <c r="AE85" s="97">
        <f t="shared" si="24"/>
        <v>3</v>
      </c>
      <c r="AF85" s="97">
        <f t="shared" si="24"/>
        <v>13</v>
      </c>
      <c r="AG85" s="97">
        <f t="shared" si="24"/>
        <v>7</v>
      </c>
      <c r="AH85" s="97">
        <f t="shared" si="24"/>
        <v>14</v>
      </c>
      <c r="AI85" s="97">
        <f t="shared" si="24"/>
        <v>6</v>
      </c>
      <c r="AJ85" s="97">
        <f t="shared" si="24"/>
        <v>2</v>
      </c>
      <c r="AK85" s="97">
        <f t="shared" si="24"/>
        <v>11</v>
      </c>
      <c r="AL85" s="97">
        <f t="shared" si="24"/>
        <v>10</v>
      </c>
      <c r="AM85" s="97">
        <f t="shared" si="24"/>
        <v>8</v>
      </c>
      <c r="AN85" s="97">
        <f t="shared" si="24"/>
        <v>5</v>
      </c>
      <c r="AO85" s="97">
        <f>IF(R85&lt;10,R85+9,R85-9)</f>
        <v>15</v>
      </c>
      <c r="AP85" s="97">
        <f t="shared" si="25"/>
        <v>9</v>
      </c>
      <c r="AQ85" s="97">
        <f t="shared" si="25"/>
        <v>17</v>
      </c>
      <c r="AR85" s="97">
        <f t="shared" si="25"/>
        <v>10</v>
      </c>
      <c r="AS85" s="97">
        <f t="shared" si="25"/>
        <v>11</v>
      </c>
      <c r="AT85" s="94"/>
      <c r="AU85" s="97">
        <f>Q70</f>
        <v>1</v>
      </c>
      <c r="AV85" s="97">
        <f>Q71</f>
        <v>15</v>
      </c>
      <c r="AW85" s="97">
        <f>Q72</f>
        <v>15</v>
      </c>
      <c r="AX85" s="97">
        <f>Q73</f>
        <v>17</v>
      </c>
      <c r="AY85" s="97">
        <f>Q74</f>
        <v>13</v>
      </c>
      <c r="AZ85" s="97">
        <f>Q75</f>
        <v>15</v>
      </c>
      <c r="BA85" s="23"/>
      <c r="BB85" s="23"/>
      <c r="BC85" s="23"/>
      <c r="BD85" s="93"/>
    </row>
    <row r="86" spans="1:56" ht="18" customHeight="1" thickBot="1" x14ac:dyDescent="0.35">
      <c r="A86" s="92">
        <v>17</v>
      </c>
      <c r="B86" s="91" t="str">
        <f>B28</f>
        <v xml:space="preserve">Indice de forme </v>
      </c>
      <c r="C86" s="56">
        <f t="shared" si="28"/>
        <v>3</v>
      </c>
      <c r="D86" s="56">
        <f t="shared" si="28"/>
        <v>13</v>
      </c>
      <c r="E86" s="56">
        <f t="shared" si="28"/>
        <v>7</v>
      </c>
      <c r="F86" s="56">
        <f t="shared" si="28"/>
        <v>4</v>
      </c>
      <c r="G86" s="56">
        <f t="shared" si="28"/>
        <v>10</v>
      </c>
      <c r="H86" s="56">
        <f t="shared" si="28"/>
        <v>9</v>
      </c>
      <c r="I86" s="56">
        <f t="shared" si="28"/>
        <v>12</v>
      </c>
      <c r="J86" s="56">
        <f t="shared" si="28"/>
        <v>16</v>
      </c>
      <c r="K86" s="56">
        <f t="shared" si="28"/>
        <v>5</v>
      </c>
      <c r="L86" s="56">
        <f t="shared" si="28"/>
        <v>15</v>
      </c>
      <c r="M86" s="56">
        <f t="shared" si="28"/>
        <v>11</v>
      </c>
      <c r="N86" s="56">
        <f t="shared" si="28"/>
        <v>2</v>
      </c>
      <c r="O86" s="56">
        <f t="shared" si="28"/>
        <v>1</v>
      </c>
      <c r="P86" s="56">
        <f t="shared" si="28"/>
        <v>6</v>
      </c>
      <c r="Q86" s="56">
        <f t="shared" si="28"/>
        <v>18</v>
      </c>
      <c r="R86" s="56">
        <f t="shared" si="28"/>
        <v>14</v>
      </c>
      <c r="S86" s="56">
        <f t="shared" si="28"/>
        <v>8</v>
      </c>
      <c r="T86" s="56">
        <f t="shared" si="28"/>
        <v>17</v>
      </c>
      <c r="U86" s="56">
        <f t="shared" si="28"/>
        <v>19</v>
      </c>
      <c r="V86" s="56">
        <f t="shared" si="28"/>
        <v>20</v>
      </c>
      <c r="W86" s="101">
        <f t="shared" si="23"/>
        <v>210</v>
      </c>
      <c r="X86" s="7">
        <v>17</v>
      </c>
      <c r="Y86" s="91" t="s">
        <v>216</v>
      </c>
      <c r="Z86" s="97">
        <f t="shared" ref="Z86:AN89" si="29">IF(C86&lt;10,C86+9,C86-9)</f>
        <v>12</v>
      </c>
      <c r="AA86" s="97">
        <f t="shared" si="29"/>
        <v>4</v>
      </c>
      <c r="AB86" s="97">
        <f t="shared" si="29"/>
        <v>16</v>
      </c>
      <c r="AC86" s="97">
        <f t="shared" si="29"/>
        <v>13</v>
      </c>
      <c r="AD86" s="97">
        <f t="shared" si="29"/>
        <v>1</v>
      </c>
      <c r="AE86" s="97">
        <f t="shared" si="29"/>
        <v>18</v>
      </c>
      <c r="AF86" s="97">
        <f t="shared" si="29"/>
        <v>3</v>
      </c>
      <c r="AG86" s="97" t="s">
        <v>409</v>
      </c>
      <c r="AH86" s="97" t="s">
        <v>163</v>
      </c>
      <c r="AI86" s="97">
        <f t="shared" si="29"/>
        <v>6</v>
      </c>
      <c r="AJ86" s="97">
        <f t="shared" si="29"/>
        <v>2</v>
      </c>
      <c r="AK86" s="97">
        <f t="shared" si="29"/>
        <v>11</v>
      </c>
      <c r="AL86" s="97">
        <f t="shared" si="29"/>
        <v>10</v>
      </c>
      <c r="AM86" s="97">
        <f t="shared" si="29"/>
        <v>15</v>
      </c>
      <c r="AN86" s="97">
        <f t="shared" si="29"/>
        <v>9</v>
      </c>
      <c r="AO86" s="97">
        <f>IF(R86&lt;10,R86+9,R86-9)</f>
        <v>5</v>
      </c>
      <c r="AP86" s="97">
        <f t="shared" si="25"/>
        <v>17</v>
      </c>
      <c r="AQ86" s="97">
        <f t="shared" si="25"/>
        <v>8</v>
      </c>
      <c r="AR86" s="97">
        <f t="shared" si="25"/>
        <v>10</v>
      </c>
      <c r="AS86" s="97">
        <f t="shared" si="25"/>
        <v>11</v>
      </c>
      <c r="AT86" s="94"/>
      <c r="AU86" s="97">
        <f>R70</f>
        <v>16</v>
      </c>
      <c r="AV86" s="97">
        <f>R71</f>
        <v>16</v>
      </c>
      <c r="AW86" s="97">
        <f>R72</f>
        <v>16</v>
      </c>
      <c r="AX86" s="97">
        <f>R73</f>
        <v>18</v>
      </c>
      <c r="AY86" s="97">
        <f>R74</f>
        <v>16</v>
      </c>
      <c r="AZ86" s="97">
        <f>R75</f>
        <v>16</v>
      </c>
      <c r="BA86" s="23"/>
      <c r="BB86" s="23"/>
      <c r="BC86" s="23"/>
      <c r="BD86" s="93"/>
    </row>
    <row r="87" spans="1:56" ht="18" customHeight="1" thickBot="1" x14ac:dyDescent="0.35">
      <c r="A87" s="92">
        <v>18</v>
      </c>
      <c r="B87" s="91" t="str">
        <f>B30</f>
        <v>classement par point</v>
      </c>
      <c r="C87" s="56">
        <f>C30</f>
        <v>9</v>
      </c>
      <c r="D87" s="56">
        <f t="shared" ref="D87:V87" si="30">D30</f>
        <v>12</v>
      </c>
      <c r="E87" s="56">
        <f t="shared" si="30"/>
        <v>3</v>
      </c>
      <c r="F87" s="56">
        <f t="shared" si="30"/>
        <v>10</v>
      </c>
      <c r="G87" s="56">
        <f t="shared" si="30"/>
        <v>5</v>
      </c>
      <c r="H87" s="56">
        <f t="shared" si="30"/>
        <v>6</v>
      </c>
      <c r="I87" s="56">
        <f t="shared" si="30"/>
        <v>7</v>
      </c>
      <c r="J87" s="56">
        <f t="shared" si="30"/>
        <v>8</v>
      </c>
      <c r="K87" s="56">
        <f t="shared" si="30"/>
        <v>11</v>
      </c>
      <c r="L87" s="56">
        <f t="shared" si="30"/>
        <v>13</v>
      </c>
      <c r="M87" s="56">
        <f t="shared" si="30"/>
        <v>15</v>
      </c>
      <c r="N87" s="56">
        <f t="shared" si="30"/>
        <v>2</v>
      </c>
      <c r="O87" s="56">
        <f t="shared" si="30"/>
        <v>16</v>
      </c>
      <c r="P87" s="56">
        <f t="shared" si="30"/>
        <v>1</v>
      </c>
      <c r="Q87" s="56">
        <f t="shared" si="30"/>
        <v>4</v>
      </c>
      <c r="R87" s="56">
        <f t="shared" si="30"/>
        <v>14</v>
      </c>
      <c r="S87" s="56">
        <f t="shared" si="30"/>
        <v>17</v>
      </c>
      <c r="T87" s="56">
        <f t="shared" si="30"/>
        <v>18</v>
      </c>
      <c r="U87" s="56">
        <f t="shared" si="30"/>
        <v>19</v>
      </c>
      <c r="V87" s="56">
        <f t="shared" si="30"/>
        <v>20</v>
      </c>
      <c r="W87" s="101">
        <f t="shared" si="23"/>
        <v>210</v>
      </c>
      <c r="X87" s="7">
        <v>18</v>
      </c>
      <c r="Y87" s="91" t="s">
        <v>216</v>
      </c>
      <c r="Z87" s="97">
        <f t="shared" si="29"/>
        <v>18</v>
      </c>
      <c r="AA87" s="97">
        <f t="shared" si="29"/>
        <v>3</v>
      </c>
      <c r="AB87" s="97">
        <f t="shared" si="29"/>
        <v>12</v>
      </c>
      <c r="AC87" s="97">
        <f t="shared" si="29"/>
        <v>1</v>
      </c>
      <c r="AD87" s="97">
        <f t="shared" si="29"/>
        <v>14</v>
      </c>
      <c r="AE87" s="97">
        <f t="shared" si="29"/>
        <v>15</v>
      </c>
      <c r="AF87" s="97">
        <f t="shared" si="29"/>
        <v>16</v>
      </c>
      <c r="AG87" s="97">
        <f t="shared" si="29"/>
        <v>17</v>
      </c>
      <c r="AH87" s="97">
        <f t="shared" si="29"/>
        <v>2</v>
      </c>
      <c r="AI87" s="97">
        <f t="shared" si="29"/>
        <v>4</v>
      </c>
      <c r="AJ87" s="97">
        <f t="shared" si="29"/>
        <v>6</v>
      </c>
      <c r="AK87" s="97">
        <f t="shared" si="29"/>
        <v>11</v>
      </c>
      <c r="AL87" s="97">
        <f t="shared" si="29"/>
        <v>7</v>
      </c>
      <c r="AM87" s="97">
        <f t="shared" si="29"/>
        <v>10</v>
      </c>
      <c r="AN87" s="97">
        <f t="shared" si="29"/>
        <v>13</v>
      </c>
      <c r="AO87" s="97">
        <f>IF(R87&lt;10,R87+9,R87-9)</f>
        <v>5</v>
      </c>
      <c r="AP87" s="97">
        <f t="shared" si="25"/>
        <v>8</v>
      </c>
      <c r="AQ87" s="97">
        <f t="shared" si="25"/>
        <v>9</v>
      </c>
      <c r="AR87" s="97">
        <f t="shared" si="25"/>
        <v>10</v>
      </c>
      <c r="AS87" s="97">
        <f t="shared" si="25"/>
        <v>11</v>
      </c>
      <c r="AT87" s="94"/>
      <c r="AU87" s="97">
        <f>S70</f>
        <v>17</v>
      </c>
      <c r="AV87" s="97">
        <f>S71</f>
        <v>17</v>
      </c>
      <c r="AW87" s="97">
        <f>S72</f>
        <v>18</v>
      </c>
      <c r="AX87" s="97">
        <f>S73</f>
        <v>5</v>
      </c>
      <c r="AY87" s="97">
        <f>S74</f>
        <v>18</v>
      </c>
      <c r="AZ87" s="97">
        <f>S75</f>
        <v>17</v>
      </c>
      <c r="BA87" s="23"/>
      <c r="BB87" s="23"/>
      <c r="BC87" s="23"/>
      <c r="BD87" s="93"/>
    </row>
    <row r="88" spans="1:56" ht="18" customHeight="1" thickBot="1" x14ac:dyDescent="0.35">
      <c r="A88" s="92">
        <v>19</v>
      </c>
      <c r="B88" s="91" t="str">
        <f>B31</f>
        <v>liste type</v>
      </c>
      <c r="C88" s="56">
        <f t="shared" ref="C88:V89" si="31">C30</f>
        <v>9</v>
      </c>
      <c r="D88" s="56">
        <f t="shared" si="31"/>
        <v>12</v>
      </c>
      <c r="E88" s="56">
        <f t="shared" si="31"/>
        <v>3</v>
      </c>
      <c r="F88" s="56">
        <f t="shared" si="31"/>
        <v>10</v>
      </c>
      <c r="G88" s="56">
        <f t="shared" si="31"/>
        <v>5</v>
      </c>
      <c r="H88" s="56">
        <f t="shared" si="31"/>
        <v>6</v>
      </c>
      <c r="I88" s="56">
        <f t="shared" si="31"/>
        <v>7</v>
      </c>
      <c r="J88" s="56">
        <f t="shared" si="31"/>
        <v>8</v>
      </c>
      <c r="K88" s="56">
        <f t="shared" si="31"/>
        <v>11</v>
      </c>
      <c r="L88" s="56">
        <f t="shared" si="31"/>
        <v>13</v>
      </c>
      <c r="M88" s="56">
        <f t="shared" si="31"/>
        <v>15</v>
      </c>
      <c r="N88" s="56">
        <f t="shared" si="31"/>
        <v>2</v>
      </c>
      <c r="O88" s="56">
        <f t="shared" si="31"/>
        <v>16</v>
      </c>
      <c r="P88" s="56">
        <f t="shared" si="31"/>
        <v>1</v>
      </c>
      <c r="Q88" s="56">
        <f t="shared" si="31"/>
        <v>4</v>
      </c>
      <c r="R88" s="56">
        <f t="shared" si="31"/>
        <v>14</v>
      </c>
      <c r="S88" s="56">
        <f t="shared" si="31"/>
        <v>17</v>
      </c>
      <c r="T88" s="56">
        <f t="shared" si="31"/>
        <v>18</v>
      </c>
      <c r="U88" s="56">
        <f t="shared" si="31"/>
        <v>19</v>
      </c>
      <c r="V88" s="56">
        <f t="shared" si="31"/>
        <v>20</v>
      </c>
      <c r="W88" s="101">
        <f t="shared" si="23"/>
        <v>210</v>
      </c>
      <c r="X88" s="7">
        <v>19</v>
      </c>
      <c r="Y88" s="91" t="s">
        <v>216</v>
      </c>
      <c r="Z88" s="97">
        <f t="shared" si="29"/>
        <v>18</v>
      </c>
      <c r="AA88" s="97">
        <f t="shared" si="29"/>
        <v>3</v>
      </c>
      <c r="AB88" s="97">
        <f t="shared" si="29"/>
        <v>12</v>
      </c>
      <c r="AC88" s="97">
        <f t="shared" si="29"/>
        <v>1</v>
      </c>
      <c r="AD88" s="97">
        <f t="shared" si="29"/>
        <v>14</v>
      </c>
      <c r="AE88" s="97">
        <f t="shared" si="29"/>
        <v>15</v>
      </c>
      <c r="AF88" s="97">
        <f t="shared" si="29"/>
        <v>16</v>
      </c>
      <c r="AG88" s="97">
        <f t="shared" si="29"/>
        <v>17</v>
      </c>
      <c r="AH88" s="97">
        <f t="shared" si="29"/>
        <v>2</v>
      </c>
      <c r="AI88" s="97">
        <f t="shared" si="29"/>
        <v>4</v>
      </c>
      <c r="AJ88" s="97">
        <f t="shared" si="29"/>
        <v>6</v>
      </c>
      <c r="AK88" s="97">
        <f t="shared" si="29"/>
        <v>11</v>
      </c>
      <c r="AL88" s="97">
        <f t="shared" si="29"/>
        <v>7</v>
      </c>
      <c r="AM88" s="97">
        <f t="shared" si="29"/>
        <v>10</v>
      </c>
      <c r="AN88" s="97">
        <f t="shared" si="29"/>
        <v>13</v>
      </c>
      <c r="AO88" s="97">
        <f>IF(R88&lt;10,R88+9,R88-9)</f>
        <v>5</v>
      </c>
      <c r="AP88" s="97">
        <f t="shared" si="25"/>
        <v>8</v>
      </c>
      <c r="AQ88" s="97">
        <f t="shared" si="25"/>
        <v>9</v>
      </c>
      <c r="AR88" s="97">
        <f t="shared" si="25"/>
        <v>10</v>
      </c>
      <c r="AS88" s="97">
        <f t="shared" si="25"/>
        <v>11</v>
      </c>
      <c r="AT88" s="94"/>
      <c r="AU88" s="23"/>
      <c r="AV88" s="23"/>
      <c r="AW88" s="23"/>
      <c r="AX88" s="23"/>
      <c r="AY88" s="23"/>
      <c r="AZ88" s="23"/>
      <c r="BA88" s="23"/>
      <c r="BB88" s="23"/>
      <c r="BC88" s="23"/>
      <c r="BD88" s="93"/>
    </row>
    <row r="89" spans="1:56" ht="18" customHeight="1" thickBot="1" x14ac:dyDescent="0.35">
      <c r="A89" s="9">
        <v>20</v>
      </c>
      <c r="B89" s="113" t="str">
        <f>B32</f>
        <v>la synthese de geny</v>
      </c>
      <c r="C89" s="56">
        <f t="shared" si="31"/>
        <v>3</v>
      </c>
      <c r="D89" s="56">
        <f t="shared" si="31"/>
        <v>5</v>
      </c>
      <c r="E89" s="56">
        <f t="shared" si="31"/>
        <v>9</v>
      </c>
      <c r="F89" s="56">
        <f t="shared" si="31"/>
        <v>10</v>
      </c>
      <c r="G89" s="56">
        <f t="shared" si="31"/>
        <v>12</v>
      </c>
      <c r="H89" s="56">
        <f t="shared" si="31"/>
        <v>13</v>
      </c>
      <c r="I89" s="56">
        <f t="shared" si="31"/>
        <v>11</v>
      </c>
      <c r="J89" s="56">
        <f t="shared" si="31"/>
        <v>7</v>
      </c>
      <c r="K89" s="56">
        <f t="shared" si="31"/>
        <v>18</v>
      </c>
      <c r="L89" s="56">
        <f t="shared" si="31"/>
        <v>15</v>
      </c>
      <c r="M89" s="56">
        <f t="shared" si="31"/>
        <v>6</v>
      </c>
      <c r="N89" s="56">
        <f t="shared" si="31"/>
        <v>4</v>
      </c>
      <c r="O89" s="56">
        <f t="shared" si="31"/>
        <v>16</v>
      </c>
      <c r="P89" s="56">
        <f t="shared" si="31"/>
        <v>17</v>
      </c>
      <c r="Q89" s="56">
        <f t="shared" si="31"/>
        <v>2</v>
      </c>
      <c r="R89" s="56">
        <f t="shared" si="31"/>
        <v>8</v>
      </c>
      <c r="S89" s="56">
        <f t="shared" si="31"/>
        <v>1</v>
      </c>
      <c r="T89" s="56">
        <f t="shared" si="31"/>
        <v>14</v>
      </c>
      <c r="U89" s="56">
        <f t="shared" si="31"/>
        <v>19</v>
      </c>
      <c r="V89" s="56">
        <f t="shared" si="31"/>
        <v>20</v>
      </c>
      <c r="W89" s="143">
        <f t="shared" si="23"/>
        <v>210</v>
      </c>
      <c r="X89" s="7">
        <v>20</v>
      </c>
      <c r="Y89" s="91" t="s">
        <v>216</v>
      </c>
      <c r="Z89" s="97">
        <f t="shared" si="29"/>
        <v>12</v>
      </c>
      <c r="AA89" s="97">
        <f t="shared" si="29"/>
        <v>14</v>
      </c>
      <c r="AB89" s="97">
        <f t="shared" si="29"/>
        <v>18</v>
      </c>
      <c r="AC89" s="97">
        <f t="shared" si="29"/>
        <v>1</v>
      </c>
      <c r="AD89" s="97">
        <f t="shared" si="29"/>
        <v>3</v>
      </c>
      <c r="AE89" s="97">
        <f t="shared" si="29"/>
        <v>4</v>
      </c>
      <c r="AF89" s="97">
        <f t="shared" si="29"/>
        <v>2</v>
      </c>
      <c r="AG89" s="97">
        <f t="shared" si="29"/>
        <v>16</v>
      </c>
      <c r="AH89" s="97">
        <f t="shared" si="29"/>
        <v>9</v>
      </c>
      <c r="AI89" s="97">
        <f t="shared" si="29"/>
        <v>6</v>
      </c>
      <c r="AJ89" s="97">
        <f t="shared" si="29"/>
        <v>15</v>
      </c>
      <c r="AK89" s="97">
        <f t="shared" si="29"/>
        <v>13</v>
      </c>
      <c r="AL89" s="97">
        <f t="shared" si="29"/>
        <v>7</v>
      </c>
      <c r="AM89" s="97">
        <f t="shared" si="29"/>
        <v>8</v>
      </c>
      <c r="AN89" s="97">
        <f t="shared" si="29"/>
        <v>11</v>
      </c>
      <c r="AO89" s="97">
        <f>IF(R89&lt;10,R89+9,R89-9)</f>
        <v>17</v>
      </c>
      <c r="AP89" s="97">
        <f t="shared" si="25"/>
        <v>10</v>
      </c>
      <c r="AQ89" s="97">
        <f t="shared" si="25"/>
        <v>5</v>
      </c>
      <c r="AR89" s="97">
        <f t="shared" si="25"/>
        <v>10</v>
      </c>
      <c r="AS89" s="97">
        <f t="shared" si="25"/>
        <v>11</v>
      </c>
      <c r="AT89" s="94"/>
      <c r="AU89" s="23"/>
      <c r="AV89" s="23"/>
      <c r="AW89" s="23"/>
      <c r="AX89" s="23"/>
      <c r="AY89" s="23"/>
      <c r="AZ89" s="23"/>
      <c r="BA89" s="23"/>
      <c r="BB89" s="23"/>
      <c r="BC89" s="23"/>
      <c r="BD89" s="93"/>
    </row>
    <row r="90" spans="1:56" s="7" customFormat="1" ht="18" customHeight="1" thickBot="1" x14ac:dyDescent="0.35">
      <c r="A90" s="113">
        <v>21</v>
      </c>
      <c r="B90" s="113" t="s">
        <v>84</v>
      </c>
      <c r="C90" s="56">
        <f t="shared" ref="C90:J105" si="32">C38</f>
        <v>13</v>
      </c>
      <c r="D90" s="56">
        <f t="shared" si="32"/>
        <v>3</v>
      </c>
      <c r="E90" s="56">
        <f t="shared" si="32"/>
        <v>12</v>
      </c>
      <c r="F90" s="56">
        <f t="shared" si="32"/>
        <v>5</v>
      </c>
      <c r="G90" s="56">
        <f t="shared" si="32"/>
        <v>9</v>
      </c>
      <c r="H90" s="56">
        <f t="shared" si="32"/>
        <v>10</v>
      </c>
      <c r="I90" s="56">
        <f t="shared" si="32"/>
        <v>18</v>
      </c>
      <c r="J90" s="56">
        <f t="shared" si="32"/>
        <v>11</v>
      </c>
      <c r="K90" s="56">
        <f>vue_complement21!E2</f>
        <v>7</v>
      </c>
      <c r="L90" s="56">
        <f>vue_complement21!E3</f>
        <v>4</v>
      </c>
      <c r="M90" s="56">
        <f>vue_complement21!E4</f>
        <v>6</v>
      </c>
      <c r="N90" s="56">
        <f>vue_complement21!E5</f>
        <v>17</v>
      </c>
      <c r="O90" s="56">
        <f>vue_complement21!E6</f>
        <v>15</v>
      </c>
      <c r="P90" s="56">
        <f>vue_complement21!E7</f>
        <v>8</v>
      </c>
      <c r="Q90" s="56">
        <f>vue_complement21!E8</f>
        <v>2</v>
      </c>
      <c r="R90" s="56">
        <f>vue_complement21!E9</f>
        <v>16</v>
      </c>
      <c r="S90" s="56">
        <f>vue_complement21!E10</f>
        <v>1</v>
      </c>
      <c r="T90" s="56">
        <f>vue_complement21!E11</f>
        <v>14</v>
      </c>
      <c r="U90" s="56">
        <f>vue_complement21!E12</f>
        <v>19</v>
      </c>
      <c r="V90" s="56">
        <f>vue_complement21!E13</f>
        <v>20</v>
      </c>
      <c r="W90" s="101">
        <f>SUM(C90:V90)</f>
        <v>210</v>
      </c>
      <c r="X90" s="7">
        <v>21</v>
      </c>
      <c r="Y90" s="91" t="s">
        <v>216</v>
      </c>
      <c r="Z90" s="97">
        <f t="shared" ref="Z90:Z119" si="33">IF(C90&lt;10,C90+9,C90-9)</f>
        <v>4</v>
      </c>
      <c r="AA90" s="97">
        <f t="shared" ref="AA90:AA119" si="34">IF(D90&lt;10,D90+9,D90-9)</f>
        <v>12</v>
      </c>
      <c r="AB90" s="97">
        <f t="shared" ref="AB90:AB119" si="35">IF(E90&lt;10,E90+9,E90-9)</f>
        <v>3</v>
      </c>
      <c r="AC90" s="97">
        <f t="shared" ref="AC90:AC119" si="36">IF(F90&lt;10,F90+9,F90-9)</f>
        <v>14</v>
      </c>
      <c r="AD90" s="97">
        <f t="shared" ref="AD90:AD119" si="37">IF(G90&lt;10,G90+9,G90-9)</f>
        <v>18</v>
      </c>
      <c r="AE90" s="97">
        <f t="shared" ref="AE90:AE119" si="38">IF(H90&lt;10,H90+9,H90-9)</f>
        <v>1</v>
      </c>
      <c r="AF90" s="97">
        <f t="shared" ref="AF90:AF119" si="39">IF(I90&lt;10,I90+9,I90-9)</f>
        <v>9</v>
      </c>
      <c r="AG90" s="97">
        <f t="shared" ref="AG90:AG119" si="40">IF(J90&lt;10,J90+9,J90-9)</f>
        <v>2</v>
      </c>
      <c r="AH90" s="97">
        <f t="shared" ref="AH90:AH119" si="41">IF(K90&lt;10,K90+9,K90-9)</f>
        <v>16</v>
      </c>
      <c r="AI90" s="97">
        <f t="shared" ref="AI90:AI119" si="42">IF(L90&lt;10,L90+9,L90-9)</f>
        <v>13</v>
      </c>
      <c r="AJ90" s="97">
        <f t="shared" ref="AJ90:AJ119" si="43">IF(M90&lt;10,M90+9,M90-9)</f>
        <v>15</v>
      </c>
      <c r="AK90" s="97">
        <f t="shared" ref="AK90:AK119" si="44">IF(N90&lt;10,N90+9,N90-9)</f>
        <v>8</v>
      </c>
      <c r="AL90" s="97">
        <f t="shared" ref="AL90:AL119" si="45">IF(O90&lt;10,O90+9,O90-9)</f>
        <v>6</v>
      </c>
      <c r="AM90" s="97">
        <f t="shared" ref="AM90:AM119" si="46">IF(P90&lt;10,P90+9,P90-9)</f>
        <v>17</v>
      </c>
      <c r="AN90" s="97">
        <f t="shared" ref="AN90:AN119" si="47">IF(Q90&lt;10,Q90+9,Q90-9)</f>
        <v>11</v>
      </c>
      <c r="AO90" s="97">
        <f>IF(S90&lt;10,S90+9,S90-9)</f>
        <v>10</v>
      </c>
      <c r="AP90" s="97">
        <f>IF(T90&lt;10,T90+9,T90-9)</f>
        <v>5</v>
      </c>
      <c r="AQ90" s="97">
        <f>IF(U90&lt;10,U90+9,U90-9)</f>
        <v>10</v>
      </c>
      <c r="AR90" s="97">
        <f>IF(V90&lt;10,V90+9,V90-9)</f>
        <v>11</v>
      </c>
      <c r="AS90" s="97" t="e">
        <f>IF(#REF!&lt;10,#REF!+9,#REF!-9)</f>
        <v>#REF!</v>
      </c>
      <c r="AT90" s="94"/>
      <c r="AU90" s="23"/>
      <c r="AV90" s="23"/>
      <c r="AW90" s="23"/>
      <c r="AX90" s="23"/>
      <c r="AY90" s="23"/>
      <c r="AZ90" s="23"/>
      <c r="BA90" s="23"/>
      <c r="BB90" s="23"/>
      <c r="BC90" s="23"/>
      <c r="BD90" s="93"/>
    </row>
    <row r="91" spans="1:56" s="7" customFormat="1" ht="18" customHeight="1" thickBot="1" x14ac:dyDescent="0.35">
      <c r="A91" s="92">
        <v>22</v>
      </c>
      <c r="B91" s="91" t="s">
        <v>85</v>
      </c>
      <c r="C91" s="56">
        <f t="shared" si="32"/>
        <v>12</v>
      </c>
      <c r="D91" s="56">
        <f t="shared" si="32"/>
        <v>3</v>
      </c>
      <c r="E91" s="56">
        <f t="shared" si="32"/>
        <v>13</v>
      </c>
      <c r="F91" s="56">
        <f t="shared" si="32"/>
        <v>10</v>
      </c>
      <c r="G91" s="56">
        <f t="shared" si="32"/>
        <v>5</v>
      </c>
      <c r="H91" s="56">
        <f t="shared" si="32"/>
        <v>9</v>
      </c>
      <c r="I91" s="56">
        <f t="shared" si="32"/>
        <v>11</v>
      </c>
      <c r="J91" s="56">
        <f t="shared" si="32"/>
        <v>15</v>
      </c>
      <c r="K91" s="56">
        <f>vue_complement22!E2</f>
        <v>7</v>
      </c>
      <c r="L91" s="56">
        <f>vue_complement22!E3</f>
        <v>18</v>
      </c>
      <c r="M91" s="56">
        <f>vue_complement22!E4</f>
        <v>4</v>
      </c>
      <c r="N91" s="56">
        <f>vue_complement22!E5</f>
        <v>6</v>
      </c>
      <c r="O91" s="56">
        <f>vue_complement22!E6</f>
        <v>17</v>
      </c>
      <c r="P91" s="56">
        <f>vue_complement22!E7</f>
        <v>8</v>
      </c>
      <c r="Q91" s="56">
        <f>vue_complement22!E8</f>
        <v>2</v>
      </c>
      <c r="R91" s="56">
        <f>vue_complement22!E9</f>
        <v>16</v>
      </c>
      <c r="S91" s="56">
        <f>vue_complement22!E10</f>
        <v>1</v>
      </c>
      <c r="T91" s="56">
        <f>vue_complement22!E11</f>
        <v>14</v>
      </c>
      <c r="U91" s="56">
        <f>vue_complement22!E12</f>
        <v>19</v>
      </c>
      <c r="V91" s="56">
        <f>vue_complement22!E13</f>
        <v>20</v>
      </c>
      <c r="W91" s="101">
        <f t="shared" si="23"/>
        <v>210</v>
      </c>
      <c r="X91" s="7">
        <v>22</v>
      </c>
      <c r="Y91" s="91" t="s">
        <v>216</v>
      </c>
      <c r="Z91" s="97">
        <f t="shared" si="33"/>
        <v>3</v>
      </c>
      <c r="AA91" s="97">
        <f t="shared" si="34"/>
        <v>12</v>
      </c>
      <c r="AB91" s="97">
        <f t="shared" si="35"/>
        <v>4</v>
      </c>
      <c r="AC91" s="97">
        <f t="shared" si="36"/>
        <v>1</v>
      </c>
      <c r="AD91" s="97">
        <f t="shared" si="37"/>
        <v>14</v>
      </c>
      <c r="AE91" s="97">
        <f t="shared" si="38"/>
        <v>18</v>
      </c>
      <c r="AF91" s="97">
        <f t="shared" si="39"/>
        <v>2</v>
      </c>
      <c r="AG91" s="97">
        <f t="shared" si="40"/>
        <v>6</v>
      </c>
      <c r="AH91" s="97">
        <f t="shared" si="41"/>
        <v>16</v>
      </c>
      <c r="AI91" s="97">
        <f t="shared" si="42"/>
        <v>9</v>
      </c>
      <c r="AJ91" s="97">
        <f t="shared" si="43"/>
        <v>13</v>
      </c>
      <c r="AK91" s="97">
        <f t="shared" si="44"/>
        <v>15</v>
      </c>
      <c r="AL91" s="97">
        <f t="shared" si="45"/>
        <v>8</v>
      </c>
      <c r="AM91" s="97">
        <f t="shared" si="46"/>
        <v>17</v>
      </c>
      <c r="AN91" s="97">
        <f t="shared" si="47"/>
        <v>11</v>
      </c>
      <c r="AO91" s="97">
        <f t="shared" ref="AO91:AO119" si="48">IF(R91&lt;10,R91+9,R91-9)</f>
        <v>7</v>
      </c>
      <c r="AP91" s="97">
        <f t="shared" ref="AP91:AP119" si="49">IF(S91&lt;10,S91+9,S91-9)</f>
        <v>10</v>
      </c>
      <c r="AQ91" s="97">
        <f t="shared" ref="AQ91:AQ119" si="50">IF(T91&lt;10,T91+9,T91-9)</f>
        <v>5</v>
      </c>
      <c r="AR91" s="97">
        <f t="shared" ref="AR91:AR107" si="51">IF(U91&lt;10,U91+9,U91-9)</f>
        <v>10</v>
      </c>
      <c r="AS91" s="97">
        <f t="shared" ref="AS91:AS119" si="52">IF(V91&lt;10,V91+9,V91-9)</f>
        <v>11</v>
      </c>
      <c r="AT91" s="94"/>
      <c r="AU91" s="23"/>
      <c r="AV91" s="23"/>
      <c r="AW91" s="23"/>
      <c r="AX91" s="23"/>
      <c r="AY91" s="23"/>
      <c r="AZ91" s="23"/>
      <c r="BA91" s="23"/>
      <c r="BB91" s="23"/>
      <c r="BC91" s="23"/>
      <c r="BD91" s="93"/>
    </row>
    <row r="92" spans="1:56" s="7" customFormat="1" ht="18" customHeight="1" thickBot="1" x14ac:dyDescent="0.35">
      <c r="A92" s="92">
        <v>23</v>
      </c>
      <c r="B92" s="91" t="s">
        <v>86</v>
      </c>
      <c r="C92" s="56">
        <f t="shared" si="32"/>
        <v>10</v>
      </c>
      <c r="D92" s="56">
        <f t="shared" si="32"/>
        <v>5</v>
      </c>
      <c r="E92" s="56">
        <f t="shared" si="32"/>
        <v>12</v>
      </c>
      <c r="F92" s="56">
        <f t="shared" si="32"/>
        <v>3</v>
      </c>
      <c r="G92" s="56">
        <f t="shared" si="32"/>
        <v>9</v>
      </c>
      <c r="H92" s="56">
        <f t="shared" si="32"/>
        <v>13</v>
      </c>
      <c r="I92" s="56">
        <f t="shared" si="32"/>
        <v>11</v>
      </c>
      <c r="J92" s="56">
        <f t="shared" si="32"/>
        <v>18</v>
      </c>
      <c r="K92" s="56">
        <f>vue_complement23!E2</f>
        <v>7</v>
      </c>
      <c r="L92" s="56">
        <f>vue_complement23!E3</f>
        <v>4</v>
      </c>
      <c r="M92" s="56">
        <f>vue_complement23!E4</f>
        <v>6</v>
      </c>
      <c r="N92" s="56">
        <f>vue_complement23!E5</f>
        <v>17</v>
      </c>
      <c r="O92" s="56">
        <f>vue_complement23!E6</f>
        <v>15</v>
      </c>
      <c r="P92" s="56">
        <f>vue_complement23!E7</f>
        <v>8</v>
      </c>
      <c r="Q92" s="56">
        <f>vue_complement23!E8</f>
        <v>2</v>
      </c>
      <c r="R92" s="56">
        <f>vue_complement23!E9</f>
        <v>16</v>
      </c>
      <c r="S92" s="56">
        <f>vue_complement23!E10</f>
        <v>1</v>
      </c>
      <c r="T92" s="56">
        <f>vue_complement23!E11</f>
        <v>14</v>
      </c>
      <c r="U92" s="56">
        <f>vue_complement23!E12</f>
        <v>19</v>
      </c>
      <c r="V92" s="56">
        <f>vue_complement23!E13</f>
        <v>20</v>
      </c>
      <c r="W92" s="101">
        <f t="shared" si="23"/>
        <v>210</v>
      </c>
      <c r="X92" s="7">
        <v>23</v>
      </c>
      <c r="Y92" s="91" t="s">
        <v>216</v>
      </c>
      <c r="Z92" s="97">
        <f t="shared" si="33"/>
        <v>1</v>
      </c>
      <c r="AA92" s="97">
        <f t="shared" si="34"/>
        <v>14</v>
      </c>
      <c r="AB92" s="97">
        <f t="shared" si="35"/>
        <v>3</v>
      </c>
      <c r="AC92" s="97">
        <f t="shared" si="36"/>
        <v>12</v>
      </c>
      <c r="AD92" s="97">
        <f t="shared" si="37"/>
        <v>18</v>
      </c>
      <c r="AE92" s="97">
        <f t="shared" si="38"/>
        <v>4</v>
      </c>
      <c r="AF92" s="97">
        <f t="shared" si="39"/>
        <v>2</v>
      </c>
      <c r="AG92" s="97">
        <f t="shared" si="40"/>
        <v>9</v>
      </c>
      <c r="AH92" s="97">
        <f t="shared" si="41"/>
        <v>16</v>
      </c>
      <c r="AI92" s="97">
        <f t="shared" si="42"/>
        <v>13</v>
      </c>
      <c r="AJ92" s="97">
        <f t="shared" si="43"/>
        <v>15</v>
      </c>
      <c r="AK92" s="97">
        <f t="shared" si="44"/>
        <v>8</v>
      </c>
      <c r="AL92" s="97">
        <f t="shared" si="45"/>
        <v>6</v>
      </c>
      <c r="AM92" s="97">
        <f t="shared" si="46"/>
        <v>17</v>
      </c>
      <c r="AN92" s="97">
        <f t="shared" si="47"/>
        <v>11</v>
      </c>
      <c r="AO92" s="97">
        <f t="shared" si="48"/>
        <v>7</v>
      </c>
      <c r="AP92" s="97">
        <f t="shared" si="49"/>
        <v>10</v>
      </c>
      <c r="AQ92" s="97">
        <f t="shared" si="50"/>
        <v>5</v>
      </c>
      <c r="AR92" s="97">
        <f t="shared" si="51"/>
        <v>10</v>
      </c>
      <c r="AS92" s="97">
        <f t="shared" si="52"/>
        <v>11</v>
      </c>
      <c r="AT92" s="94"/>
      <c r="AU92" s="23"/>
      <c r="AV92" s="23"/>
      <c r="AW92" s="23"/>
      <c r="AX92" s="23"/>
      <c r="AY92" s="23"/>
      <c r="AZ92" s="23"/>
      <c r="BA92" s="23"/>
      <c r="BB92" s="23"/>
      <c r="BC92" s="23"/>
      <c r="BD92" s="93"/>
    </row>
    <row r="93" spans="1:56" s="7" customFormat="1" ht="18" customHeight="1" thickBot="1" x14ac:dyDescent="0.35">
      <c r="A93" s="92">
        <v>24</v>
      </c>
      <c r="B93" s="91" t="s">
        <v>87</v>
      </c>
      <c r="C93" s="56">
        <f t="shared" si="32"/>
        <v>13</v>
      </c>
      <c r="D93" s="56">
        <f t="shared" si="32"/>
        <v>3</v>
      </c>
      <c r="E93" s="56">
        <f t="shared" si="32"/>
        <v>12</v>
      </c>
      <c r="F93" s="56">
        <f t="shared" si="32"/>
        <v>7</v>
      </c>
      <c r="G93" s="56">
        <f t="shared" si="32"/>
        <v>5</v>
      </c>
      <c r="H93" s="56">
        <f t="shared" si="32"/>
        <v>10</v>
      </c>
      <c r="I93" s="56">
        <f t="shared" si="32"/>
        <v>9</v>
      </c>
      <c r="J93" s="56">
        <f t="shared" si="32"/>
        <v>18</v>
      </c>
      <c r="K93" s="56">
        <f>vue_complement24!E2</f>
        <v>11</v>
      </c>
      <c r="L93" s="56">
        <f>vue_complement24!E3</f>
        <v>4</v>
      </c>
      <c r="M93" s="56">
        <f>vue_complement24!E4</f>
        <v>6</v>
      </c>
      <c r="N93" s="56">
        <f>vue_complement24!E5</f>
        <v>17</v>
      </c>
      <c r="O93" s="56">
        <f>vue_complement24!E6</f>
        <v>15</v>
      </c>
      <c r="P93" s="56">
        <f>vue_complement24!E7</f>
        <v>8</v>
      </c>
      <c r="Q93" s="56">
        <f>vue_complement24!E8</f>
        <v>2</v>
      </c>
      <c r="R93" s="56">
        <f>vue_complement24!E9</f>
        <v>16</v>
      </c>
      <c r="S93" s="56">
        <f>vue_complement24!E10</f>
        <v>1</v>
      </c>
      <c r="T93" s="56">
        <f>vue_complement24!E11</f>
        <v>14</v>
      </c>
      <c r="U93" s="56">
        <f>vue_complement24!E12</f>
        <v>19</v>
      </c>
      <c r="V93" s="56">
        <f>vue_complement24!E13</f>
        <v>20</v>
      </c>
      <c r="W93" s="101">
        <f t="shared" si="23"/>
        <v>210</v>
      </c>
      <c r="X93" s="7">
        <v>24</v>
      </c>
      <c r="Y93" s="91" t="s">
        <v>216</v>
      </c>
      <c r="Z93" s="97">
        <f t="shared" si="33"/>
        <v>4</v>
      </c>
      <c r="AA93" s="97">
        <f t="shared" si="34"/>
        <v>12</v>
      </c>
      <c r="AB93" s="97">
        <f t="shared" si="35"/>
        <v>3</v>
      </c>
      <c r="AC93" s="97">
        <f t="shared" si="36"/>
        <v>16</v>
      </c>
      <c r="AD93" s="97">
        <f t="shared" si="37"/>
        <v>14</v>
      </c>
      <c r="AE93" s="97">
        <f t="shared" si="38"/>
        <v>1</v>
      </c>
      <c r="AF93" s="97">
        <f t="shared" si="39"/>
        <v>18</v>
      </c>
      <c r="AG93" s="97">
        <f t="shared" si="40"/>
        <v>9</v>
      </c>
      <c r="AH93" s="97">
        <f t="shared" si="41"/>
        <v>2</v>
      </c>
      <c r="AI93" s="97">
        <f t="shared" si="42"/>
        <v>13</v>
      </c>
      <c r="AJ93" s="97">
        <f t="shared" si="43"/>
        <v>15</v>
      </c>
      <c r="AK93" s="97">
        <f t="shared" si="44"/>
        <v>8</v>
      </c>
      <c r="AL93" s="97">
        <f t="shared" si="45"/>
        <v>6</v>
      </c>
      <c r="AM93" s="97">
        <f t="shared" si="46"/>
        <v>17</v>
      </c>
      <c r="AN93" s="97">
        <f t="shared" si="47"/>
        <v>11</v>
      </c>
      <c r="AO93" s="97">
        <f t="shared" si="48"/>
        <v>7</v>
      </c>
      <c r="AP93" s="97">
        <f t="shared" si="49"/>
        <v>10</v>
      </c>
      <c r="AQ93" s="97">
        <f t="shared" si="50"/>
        <v>5</v>
      </c>
      <c r="AR93" s="97">
        <f t="shared" si="51"/>
        <v>10</v>
      </c>
      <c r="AS93" s="97">
        <f t="shared" si="52"/>
        <v>11</v>
      </c>
      <c r="AT93" s="94"/>
      <c r="AU93" s="23"/>
      <c r="AV93" s="23"/>
      <c r="AW93" s="23"/>
      <c r="AX93" s="23"/>
      <c r="AY93" s="23"/>
      <c r="AZ93" s="23"/>
      <c r="BA93" s="23"/>
      <c r="BB93" s="23"/>
      <c r="BC93" s="23"/>
      <c r="BD93" s="93"/>
    </row>
    <row r="94" spans="1:56" s="7" customFormat="1" ht="18" customHeight="1" thickBot="1" x14ac:dyDescent="0.35">
      <c r="A94" s="92">
        <v>25</v>
      </c>
      <c r="B94" s="91" t="s">
        <v>88</v>
      </c>
      <c r="C94" s="56">
        <f t="shared" si="32"/>
        <v>10</v>
      </c>
      <c r="D94" s="56">
        <f t="shared" si="32"/>
        <v>5</v>
      </c>
      <c r="E94" s="56">
        <f t="shared" si="32"/>
        <v>3</v>
      </c>
      <c r="F94" s="56">
        <f t="shared" si="32"/>
        <v>12</v>
      </c>
      <c r="G94" s="56">
        <f t="shared" si="32"/>
        <v>18</v>
      </c>
      <c r="H94" s="56">
        <f t="shared" si="32"/>
        <v>16</v>
      </c>
      <c r="I94" s="56">
        <f t="shared" si="32"/>
        <v>9</v>
      </c>
      <c r="J94" s="56">
        <f t="shared" si="32"/>
        <v>7</v>
      </c>
      <c r="K94" s="56">
        <f>vue_complement25!E2</f>
        <v>13</v>
      </c>
      <c r="L94" s="56">
        <f>vue_complement25!E3</f>
        <v>11</v>
      </c>
      <c r="M94" s="56">
        <f>vue_complement25!E4</f>
        <v>4</v>
      </c>
      <c r="N94" s="56">
        <f>vue_complement25!E5</f>
        <v>6</v>
      </c>
      <c r="O94" s="56">
        <f>vue_complement25!E6</f>
        <v>17</v>
      </c>
      <c r="P94" s="56">
        <f>vue_complement25!E7</f>
        <v>15</v>
      </c>
      <c r="Q94" s="56">
        <f>vue_complement25!E8</f>
        <v>8</v>
      </c>
      <c r="R94" s="56">
        <f>vue_complement25!E9</f>
        <v>2</v>
      </c>
      <c r="S94" s="56">
        <f>vue_complement25!E10</f>
        <v>1</v>
      </c>
      <c r="T94" s="56">
        <f>vue_complement25!E11</f>
        <v>14</v>
      </c>
      <c r="U94" s="56">
        <f>vue_complement25!E12</f>
        <v>19</v>
      </c>
      <c r="V94" s="56">
        <f>vue_complement25!E13</f>
        <v>20</v>
      </c>
      <c r="W94" s="101">
        <f t="shared" si="23"/>
        <v>210</v>
      </c>
      <c r="X94" s="7">
        <v>25</v>
      </c>
      <c r="Y94" s="91" t="s">
        <v>216</v>
      </c>
      <c r="Z94" s="97">
        <f t="shared" si="33"/>
        <v>1</v>
      </c>
      <c r="AA94" s="97">
        <f t="shared" si="34"/>
        <v>14</v>
      </c>
      <c r="AB94" s="97">
        <f t="shared" si="35"/>
        <v>12</v>
      </c>
      <c r="AC94" s="97">
        <f t="shared" si="36"/>
        <v>3</v>
      </c>
      <c r="AD94" s="97">
        <f t="shared" si="37"/>
        <v>9</v>
      </c>
      <c r="AE94" s="97">
        <f t="shared" si="38"/>
        <v>7</v>
      </c>
      <c r="AF94" s="97">
        <f t="shared" si="39"/>
        <v>18</v>
      </c>
      <c r="AG94" s="97">
        <f t="shared" si="40"/>
        <v>16</v>
      </c>
      <c r="AH94" s="97">
        <f t="shared" si="41"/>
        <v>4</v>
      </c>
      <c r="AI94" s="97">
        <f t="shared" si="42"/>
        <v>2</v>
      </c>
      <c r="AJ94" s="97">
        <f t="shared" si="43"/>
        <v>13</v>
      </c>
      <c r="AK94" s="97">
        <f t="shared" si="44"/>
        <v>15</v>
      </c>
      <c r="AL94" s="97">
        <f t="shared" si="45"/>
        <v>8</v>
      </c>
      <c r="AM94" s="97">
        <f t="shared" si="46"/>
        <v>6</v>
      </c>
      <c r="AN94" s="97">
        <f t="shared" si="47"/>
        <v>17</v>
      </c>
      <c r="AO94" s="97">
        <f t="shared" si="48"/>
        <v>11</v>
      </c>
      <c r="AP94" s="97">
        <f t="shared" si="49"/>
        <v>10</v>
      </c>
      <c r="AQ94" s="97">
        <f t="shared" si="50"/>
        <v>5</v>
      </c>
      <c r="AR94" s="97">
        <f t="shared" si="51"/>
        <v>10</v>
      </c>
      <c r="AS94" s="97">
        <f t="shared" si="52"/>
        <v>11</v>
      </c>
      <c r="AT94" s="94"/>
      <c r="AU94" s="23"/>
      <c r="AV94" s="23"/>
      <c r="AW94" s="23"/>
      <c r="AX94" s="23"/>
      <c r="AY94" s="23"/>
      <c r="AZ94" s="23"/>
      <c r="BA94" s="23"/>
      <c r="BB94" s="23"/>
      <c r="BC94" s="23"/>
      <c r="BD94" s="93"/>
    </row>
    <row r="95" spans="1:56" s="7" customFormat="1" ht="18" customHeight="1" thickBot="1" x14ac:dyDescent="0.35">
      <c r="A95" s="92">
        <v>26</v>
      </c>
      <c r="B95" s="91" t="s">
        <v>89</v>
      </c>
      <c r="C95" s="56">
        <f t="shared" si="32"/>
        <v>10</v>
      </c>
      <c r="D95" s="56">
        <f t="shared" si="32"/>
        <v>12</v>
      </c>
      <c r="E95" s="56">
        <f t="shared" si="32"/>
        <v>3</v>
      </c>
      <c r="F95" s="56">
        <f t="shared" si="32"/>
        <v>9</v>
      </c>
      <c r="G95" s="56">
        <f t="shared" si="32"/>
        <v>13</v>
      </c>
      <c r="H95" s="56">
        <f t="shared" si="32"/>
        <v>5</v>
      </c>
      <c r="I95" s="56">
        <f t="shared" si="32"/>
        <v>7</v>
      </c>
      <c r="J95" s="56">
        <f t="shared" si="32"/>
        <v>11</v>
      </c>
      <c r="K95" s="56">
        <f>vue_complement26!E2</f>
        <v>6</v>
      </c>
      <c r="L95" s="56">
        <f>vue_complement26!E3</f>
        <v>8</v>
      </c>
      <c r="M95" s="56">
        <f>vue_complement26!E4</f>
        <v>15</v>
      </c>
      <c r="N95" s="56">
        <f>vue_complement26!E5</f>
        <v>2</v>
      </c>
      <c r="O95" s="56">
        <f>vue_complement26!E6</f>
        <v>16</v>
      </c>
      <c r="P95" s="56">
        <f>vue_complement26!E7</f>
        <v>1</v>
      </c>
      <c r="Q95" s="56">
        <f>vue_complement26!E8</f>
        <v>4</v>
      </c>
      <c r="R95" s="56">
        <f>vue_complement26!E9</f>
        <v>14</v>
      </c>
      <c r="S95" s="56">
        <f>vue_complement26!E10</f>
        <v>17</v>
      </c>
      <c r="T95" s="56">
        <f>vue_complement26!E11</f>
        <v>18</v>
      </c>
      <c r="U95" s="56">
        <f>vue_complement26!E12</f>
        <v>19</v>
      </c>
      <c r="V95" s="56">
        <f>vue_complement26!E13</f>
        <v>20</v>
      </c>
      <c r="W95" s="101">
        <f t="shared" si="23"/>
        <v>210</v>
      </c>
      <c r="X95" s="7">
        <v>26</v>
      </c>
      <c r="Y95" s="91" t="s">
        <v>216</v>
      </c>
      <c r="Z95" s="97">
        <f t="shared" si="33"/>
        <v>1</v>
      </c>
      <c r="AA95" s="97">
        <f t="shared" si="34"/>
        <v>3</v>
      </c>
      <c r="AB95" s="97">
        <f t="shared" si="35"/>
        <v>12</v>
      </c>
      <c r="AC95" s="97">
        <f t="shared" si="36"/>
        <v>18</v>
      </c>
      <c r="AD95" s="97">
        <f t="shared" si="37"/>
        <v>4</v>
      </c>
      <c r="AE95" s="97">
        <f t="shared" si="38"/>
        <v>14</v>
      </c>
      <c r="AF95" s="97">
        <f t="shared" si="39"/>
        <v>16</v>
      </c>
      <c r="AG95" s="97">
        <f t="shared" si="40"/>
        <v>2</v>
      </c>
      <c r="AH95" s="97">
        <f t="shared" si="41"/>
        <v>15</v>
      </c>
      <c r="AI95" s="97">
        <f t="shared" si="42"/>
        <v>17</v>
      </c>
      <c r="AJ95" s="97">
        <f t="shared" si="43"/>
        <v>6</v>
      </c>
      <c r="AK95" s="97">
        <f t="shared" si="44"/>
        <v>11</v>
      </c>
      <c r="AL95" s="97">
        <f t="shared" si="45"/>
        <v>7</v>
      </c>
      <c r="AM95" s="97">
        <f t="shared" si="46"/>
        <v>10</v>
      </c>
      <c r="AN95" s="97">
        <f t="shared" si="47"/>
        <v>13</v>
      </c>
      <c r="AO95" s="97">
        <f t="shared" si="48"/>
        <v>5</v>
      </c>
      <c r="AP95" s="97">
        <f t="shared" si="49"/>
        <v>8</v>
      </c>
      <c r="AQ95" s="97">
        <f t="shared" si="50"/>
        <v>9</v>
      </c>
      <c r="AR95" s="97">
        <f t="shared" si="51"/>
        <v>10</v>
      </c>
      <c r="AS95" s="97">
        <f t="shared" si="52"/>
        <v>11</v>
      </c>
      <c r="AT95" s="94"/>
      <c r="AU95" s="23"/>
      <c r="AV95" s="23"/>
      <c r="AW95" s="23"/>
      <c r="AX95" s="23"/>
      <c r="AY95" s="23"/>
      <c r="AZ95" s="23"/>
      <c r="BA95" s="23"/>
      <c r="BB95" s="23"/>
      <c r="BC95" s="23"/>
      <c r="BD95" s="93"/>
    </row>
    <row r="96" spans="1:56" s="7" customFormat="1" ht="18" customHeight="1" thickBot="1" x14ac:dyDescent="0.35">
      <c r="A96" s="92">
        <v>27</v>
      </c>
      <c r="B96" s="91" t="s">
        <v>90</v>
      </c>
      <c r="C96" s="56">
        <f t="shared" si="32"/>
        <v>4</v>
      </c>
      <c r="D96" s="56">
        <f t="shared" si="32"/>
        <v>13</v>
      </c>
      <c r="E96" s="56">
        <f t="shared" si="32"/>
        <v>8</v>
      </c>
      <c r="F96" s="56">
        <f t="shared" si="32"/>
        <v>5</v>
      </c>
      <c r="G96" s="56">
        <f t="shared" si="32"/>
        <v>10</v>
      </c>
      <c r="H96" s="56">
        <f t="shared" si="32"/>
        <v>11</v>
      </c>
      <c r="I96" s="56">
        <f t="shared" si="32"/>
        <v>3</v>
      </c>
      <c r="J96" s="56">
        <f t="shared" si="32"/>
        <v>6</v>
      </c>
      <c r="K96" s="56">
        <f>vue_complement27!E2</f>
        <v>9</v>
      </c>
      <c r="L96" s="56">
        <f>vue_complement27!E3</f>
        <v>12</v>
      </c>
      <c r="M96" s="56">
        <f>vue_complement27!E4</f>
        <v>7</v>
      </c>
      <c r="N96" s="56">
        <f>vue_complement27!E5</f>
        <v>15</v>
      </c>
      <c r="O96" s="56">
        <f>vue_complement27!E6</f>
        <v>2</v>
      </c>
      <c r="P96" s="56">
        <f>vue_complement27!E7</f>
        <v>16</v>
      </c>
      <c r="Q96" s="56">
        <f>vue_complement27!E8</f>
        <v>1</v>
      </c>
      <c r="R96" s="56">
        <f>vue_complement27!E9</f>
        <v>14</v>
      </c>
      <c r="S96" s="56">
        <f>vue_complement27!E10</f>
        <v>17</v>
      </c>
      <c r="T96" s="56">
        <f>vue_complement27!E11</f>
        <v>18</v>
      </c>
      <c r="U96" s="56">
        <f>vue_complement27!E12</f>
        <v>19</v>
      </c>
      <c r="V96" s="56">
        <f>vue_complement27!E13</f>
        <v>20</v>
      </c>
      <c r="W96" s="101">
        <f t="shared" si="23"/>
        <v>210</v>
      </c>
      <c r="X96" s="7">
        <v>27</v>
      </c>
      <c r="Y96" s="91" t="s">
        <v>216</v>
      </c>
      <c r="Z96" s="97">
        <f t="shared" si="33"/>
        <v>13</v>
      </c>
      <c r="AA96" s="97">
        <f t="shared" si="34"/>
        <v>4</v>
      </c>
      <c r="AB96" s="97">
        <f t="shared" si="35"/>
        <v>17</v>
      </c>
      <c r="AC96" s="97">
        <f t="shared" si="36"/>
        <v>14</v>
      </c>
      <c r="AD96" s="97">
        <f t="shared" si="37"/>
        <v>1</v>
      </c>
      <c r="AE96" s="97">
        <f t="shared" si="38"/>
        <v>2</v>
      </c>
      <c r="AF96" s="97">
        <f t="shared" si="39"/>
        <v>12</v>
      </c>
      <c r="AG96" s="97">
        <f t="shared" si="40"/>
        <v>15</v>
      </c>
      <c r="AH96" s="97">
        <f t="shared" si="41"/>
        <v>18</v>
      </c>
      <c r="AI96" s="97">
        <f t="shared" si="42"/>
        <v>3</v>
      </c>
      <c r="AJ96" s="97">
        <f t="shared" si="43"/>
        <v>16</v>
      </c>
      <c r="AK96" s="97">
        <f t="shared" si="44"/>
        <v>6</v>
      </c>
      <c r="AL96" s="97">
        <f t="shared" si="45"/>
        <v>11</v>
      </c>
      <c r="AM96" s="97">
        <f t="shared" si="46"/>
        <v>7</v>
      </c>
      <c r="AN96" s="97">
        <f t="shared" si="47"/>
        <v>10</v>
      </c>
      <c r="AO96" s="97">
        <f t="shared" si="48"/>
        <v>5</v>
      </c>
      <c r="AP96" s="97">
        <f t="shared" si="49"/>
        <v>8</v>
      </c>
      <c r="AQ96" s="97">
        <f t="shared" si="50"/>
        <v>9</v>
      </c>
      <c r="AR96" s="97">
        <f t="shared" si="51"/>
        <v>10</v>
      </c>
      <c r="AS96" s="97">
        <f t="shared" si="52"/>
        <v>11</v>
      </c>
      <c r="AT96" s="94"/>
      <c r="AU96" s="23"/>
      <c r="AV96" s="23"/>
      <c r="AW96" s="23"/>
      <c r="AX96" s="23"/>
      <c r="AY96" s="23"/>
      <c r="AZ96" s="23"/>
      <c r="BA96" s="23"/>
      <c r="BB96" s="23"/>
      <c r="BC96" s="23"/>
      <c r="BD96" s="93"/>
    </row>
    <row r="97" spans="1:56" s="7" customFormat="1" ht="18" customHeight="1" thickBot="1" x14ac:dyDescent="0.35">
      <c r="A97" s="92">
        <v>28</v>
      </c>
      <c r="B97" s="91" t="s">
        <v>91</v>
      </c>
      <c r="C97" s="56">
        <f t="shared" si="32"/>
        <v>3</v>
      </c>
      <c r="D97" s="56">
        <f t="shared" si="32"/>
        <v>12</v>
      </c>
      <c r="E97" s="56">
        <f t="shared" si="32"/>
        <v>13</v>
      </c>
      <c r="F97" s="56">
        <f t="shared" si="32"/>
        <v>10</v>
      </c>
      <c r="G97" s="56">
        <f t="shared" si="32"/>
        <v>5</v>
      </c>
      <c r="H97" s="56">
        <f t="shared" si="32"/>
        <v>9</v>
      </c>
      <c r="I97" s="56">
        <f t="shared" si="32"/>
        <v>7</v>
      </c>
      <c r="J97" s="56">
        <f t="shared" si="32"/>
        <v>11</v>
      </c>
      <c r="K97" s="56">
        <f>vue_complement28!E2</f>
        <v>6</v>
      </c>
      <c r="L97" s="56">
        <f>vue_complement28!E3</f>
        <v>8</v>
      </c>
      <c r="M97" s="56">
        <f>vue_complement28!E4</f>
        <v>15</v>
      </c>
      <c r="N97" s="56">
        <f>vue_complement28!E5</f>
        <v>2</v>
      </c>
      <c r="O97" s="56">
        <f>vue_complement28!E6</f>
        <v>16</v>
      </c>
      <c r="P97" s="56">
        <f>vue_complement28!E7</f>
        <v>1</v>
      </c>
      <c r="Q97" s="56">
        <f>vue_complement28!E8</f>
        <v>4</v>
      </c>
      <c r="R97" s="56">
        <f>vue_complement28!E9</f>
        <v>14</v>
      </c>
      <c r="S97" s="56">
        <f>vue_complement28!E10</f>
        <v>17</v>
      </c>
      <c r="T97" s="56">
        <f>vue_complement28!E11</f>
        <v>18</v>
      </c>
      <c r="U97" s="56">
        <f>vue_complement28!E12</f>
        <v>19</v>
      </c>
      <c r="V97" s="56">
        <f>vue_complement28!E13</f>
        <v>20</v>
      </c>
      <c r="W97" s="101">
        <f t="shared" si="23"/>
        <v>210</v>
      </c>
      <c r="X97" s="7">
        <v>28</v>
      </c>
      <c r="Y97" s="91" t="s">
        <v>216</v>
      </c>
      <c r="Z97" s="97">
        <f t="shared" si="33"/>
        <v>12</v>
      </c>
      <c r="AA97" s="97">
        <f t="shared" si="34"/>
        <v>3</v>
      </c>
      <c r="AB97" s="97">
        <f t="shared" si="35"/>
        <v>4</v>
      </c>
      <c r="AC97" s="97">
        <f t="shared" si="36"/>
        <v>1</v>
      </c>
      <c r="AD97" s="97">
        <f t="shared" si="37"/>
        <v>14</v>
      </c>
      <c r="AE97" s="97">
        <f t="shared" si="38"/>
        <v>18</v>
      </c>
      <c r="AF97" s="97">
        <f t="shared" si="39"/>
        <v>16</v>
      </c>
      <c r="AG97" s="97">
        <f t="shared" si="40"/>
        <v>2</v>
      </c>
      <c r="AH97" s="97">
        <f t="shared" si="41"/>
        <v>15</v>
      </c>
      <c r="AI97" s="97">
        <f t="shared" si="42"/>
        <v>17</v>
      </c>
      <c r="AJ97" s="97">
        <f t="shared" si="43"/>
        <v>6</v>
      </c>
      <c r="AK97" s="97">
        <f t="shared" si="44"/>
        <v>11</v>
      </c>
      <c r="AL97" s="97">
        <f t="shared" si="45"/>
        <v>7</v>
      </c>
      <c r="AM97" s="97">
        <f t="shared" si="46"/>
        <v>10</v>
      </c>
      <c r="AN97" s="97">
        <f t="shared" si="47"/>
        <v>13</v>
      </c>
      <c r="AO97" s="97">
        <f t="shared" si="48"/>
        <v>5</v>
      </c>
      <c r="AP97" s="97">
        <f t="shared" si="49"/>
        <v>8</v>
      </c>
      <c r="AQ97" s="97">
        <f t="shared" si="50"/>
        <v>9</v>
      </c>
      <c r="AR97" s="97">
        <f t="shared" si="51"/>
        <v>10</v>
      </c>
      <c r="AS97" s="97">
        <f t="shared" si="52"/>
        <v>11</v>
      </c>
      <c r="AT97" s="94"/>
      <c r="AU97" s="23"/>
      <c r="AV97" s="23"/>
      <c r="AW97" s="23"/>
      <c r="AX97" s="23"/>
      <c r="AY97" s="23"/>
      <c r="AZ97" s="23"/>
      <c r="BA97" s="23"/>
      <c r="BB97" s="23"/>
      <c r="BC97" s="23"/>
      <c r="BD97" s="93"/>
    </row>
    <row r="98" spans="1:56" s="7" customFormat="1" ht="18" customHeight="1" thickBot="1" x14ac:dyDescent="0.35">
      <c r="A98" s="92">
        <v>29</v>
      </c>
      <c r="B98" s="91" t="s">
        <v>92</v>
      </c>
      <c r="C98" s="56">
        <f t="shared" si="32"/>
        <v>3</v>
      </c>
      <c r="D98" s="56">
        <f t="shared" si="32"/>
        <v>13</v>
      </c>
      <c r="E98" s="56">
        <f t="shared" si="32"/>
        <v>9</v>
      </c>
      <c r="F98" s="56">
        <f t="shared" si="32"/>
        <v>12</v>
      </c>
      <c r="G98" s="56">
        <f t="shared" si="32"/>
        <v>10</v>
      </c>
      <c r="H98" s="56">
        <f t="shared" si="32"/>
        <v>5</v>
      </c>
      <c r="I98" s="56">
        <f t="shared" si="32"/>
        <v>7</v>
      </c>
      <c r="J98" s="56">
        <f t="shared" si="32"/>
        <v>6</v>
      </c>
      <c r="K98" s="56">
        <f>vue_complement29!E2</f>
        <v>8</v>
      </c>
      <c r="L98" s="56">
        <f>vue_complement29!E3</f>
        <v>11</v>
      </c>
      <c r="M98" s="56">
        <f>vue_complement29!E4</f>
        <v>15</v>
      </c>
      <c r="N98" s="56">
        <f>vue_complement29!E5</f>
        <v>2</v>
      </c>
      <c r="O98" s="56">
        <f>vue_complement29!E6</f>
        <v>16</v>
      </c>
      <c r="P98" s="56">
        <f>vue_complement29!E7</f>
        <v>1</v>
      </c>
      <c r="Q98" s="56">
        <f>vue_complement29!E8</f>
        <v>4</v>
      </c>
      <c r="R98" s="56">
        <f>vue_complement29!E9</f>
        <v>14</v>
      </c>
      <c r="S98" s="56">
        <f>vue_complement29!E10</f>
        <v>17</v>
      </c>
      <c r="T98" s="56">
        <f>vue_complement29!E11</f>
        <v>18</v>
      </c>
      <c r="U98" s="56">
        <f>vue_complement29!E12</f>
        <v>19</v>
      </c>
      <c r="V98" s="56">
        <f>vue_complement29!E13</f>
        <v>20</v>
      </c>
      <c r="W98" s="101">
        <f t="shared" si="23"/>
        <v>210</v>
      </c>
      <c r="X98" s="7">
        <v>29</v>
      </c>
      <c r="Y98" s="91" t="s">
        <v>216</v>
      </c>
      <c r="Z98" s="97">
        <f t="shared" si="33"/>
        <v>12</v>
      </c>
      <c r="AA98" s="97">
        <f t="shared" si="34"/>
        <v>4</v>
      </c>
      <c r="AB98" s="97">
        <f t="shared" si="35"/>
        <v>18</v>
      </c>
      <c r="AC98" s="97">
        <f t="shared" si="36"/>
        <v>3</v>
      </c>
      <c r="AD98" s="97">
        <f t="shared" si="37"/>
        <v>1</v>
      </c>
      <c r="AE98" s="97">
        <f t="shared" si="38"/>
        <v>14</v>
      </c>
      <c r="AF98" s="97">
        <f t="shared" si="39"/>
        <v>16</v>
      </c>
      <c r="AG98" s="97">
        <f t="shared" si="40"/>
        <v>15</v>
      </c>
      <c r="AH98" s="97">
        <f t="shared" si="41"/>
        <v>17</v>
      </c>
      <c r="AI98" s="97">
        <f t="shared" si="42"/>
        <v>2</v>
      </c>
      <c r="AJ98" s="97">
        <f t="shared" si="43"/>
        <v>6</v>
      </c>
      <c r="AK98" s="97">
        <f t="shared" si="44"/>
        <v>11</v>
      </c>
      <c r="AL98" s="97">
        <f t="shared" si="45"/>
        <v>7</v>
      </c>
      <c r="AM98" s="97">
        <f t="shared" si="46"/>
        <v>10</v>
      </c>
      <c r="AN98" s="97">
        <f t="shared" si="47"/>
        <v>13</v>
      </c>
      <c r="AO98" s="97">
        <f t="shared" si="48"/>
        <v>5</v>
      </c>
      <c r="AP98" s="97">
        <f t="shared" si="49"/>
        <v>8</v>
      </c>
      <c r="AQ98" s="97">
        <f t="shared" si="50"/>
        <v>9</v>
      </c>
      <c r="AR98" s="97">
        <f t="shared" si="51"/>
        <v>10</v>
      </c>
      <c r="AS98" s="97">
        <f t="shared" si="52"/>
        <v>11</v>
      </c>
      <c r="AT98" s="94"/>
      <c r="AU98" s="23"/>
      <c r="AV98" s="23"/>
      <c r="AW98" s="23"/>
      <c r="AX98" s="23"/>
      <c r="AY98" s="23"/>
      <c r="AZ98" s="23"/>
      <c r="BA98" s="23"/>
      <c r="BB98" s="23"/>
      <c r="BC98" s="23"/>
      <c r="BD98" s="93"/>
    </row>
    <row r="99" spans="1:56" s="7" customFormat="1" ht="18" customHeight="1" thickBot="1" x14ac:dyDescent="0.35">
      <c r="A99" s="92">
        <v>30</v>
      </c>
      <c r="B99" s="91" t="s">
        <v>93</v>
      </c>
      <c r="C99" s="56">
        <f t="shared" si="32"/>
        <v>12</v>
      </c>
      <c r="D99" s="56">
        <f t="shared" si="32"/>
        <v>3</v>
      </c>
      <c r="E99" s="56">
        <f t="shared" si="32"/>
        <v>9</v>
      </c>
      <c r="F99" s="56">
        <f t="shared" si="32"/>
        <v>13</v>
      </c>
      <c r="G99" s="56">
        <f t="shared" si="32"/>
        <v>10</v>
      </c>
      <c r="H99" s="56">
        <f t="shared" si="32"/>
        <v>5</v>
      </c>
      <c r="I99" s="56">
        <f t="shared" si="32"/>
        <v>18</v>
      </c>
      <c r="J99" s="56">
        <f t="shared" si="32"/>
        <v>11</v>
      </c>
      <c r="K99" s="56">
        <f>vue_complement30!E2</f>
        <v>6</v>
      </c>
      <c r="L99" s="56">
        <f>vue_complement30!E3</f>
        <v>7</v>
      </c>
      <c r="M99" s="56">
        <f>vue_complement30!E4</f>
        <v>8</v>
      </c>
      <c r="N99" s="56">
        <f>vue_complement30!E5</f>
        <v>15</v>
      </c>
      <c r="O99" s="56">
        <f>vue_complement30!E6</f>
        <v>2</v>
      </c>
      <c r="P99" s="56">
        <f>vue_complement30!E7</f>
        <v>16</v>
      </c>
      <c r="Q99" s="56">
        <f>vue_complement30!E8</f>
        <v>1</v>
      </c>
      <c r="R99" s="56">
        <f>vue_complement30!E9</f>
        <v>4</v>
      </c>
      <c r="S99" s="56">
        <f>vue_complement30!E10</f>
        <v>14</v>
      </c>
      <c r="T99" s="56">
        <f>vue_complement30!E11</f>
        <v>17</v>
      </c>
      <c r="U99" s="56">
        <f>vue_complement30!E12</f>
        <v>19</v>
      </c>
      <c r="V99" s="56">
        <f>vue_complement30!E13</f>
        <v>20</v>
      </c>
      <c r="W99" s="101">
        <f t="shared" si="23"/>
        <v>210</v>
      </c>
      <c r="X99" s="7">
        <v>30</v>
      </c>
      <c r="Y99" s="91" t="s">
        <v>216</v>
      </c>
      <c r="Z99" s="97">
        <f t="shared" si="33"/>
        <v>3</v>
      </c>
      <c r="AA99" s="97">
        <f t="shared" si="34"/>
        <v>12</v>
      </c>
      <c r="AB99" s="97">
        <f t="shared" si="35"/>
        <v>18</v>
      </c>
      <c r="AC99" s="97">
        <f t="shared" si="36"/>
        <v>4</v>
      </c>
      <c r="AD99" s="97">
        <f t="shared" si="37"/>
        <v>1</v>
      </c>
      <c r="AE99" s="97">
        <f t="shared" si="38"/>
        <v>14</v>
      </c>
      <c r="AF99" s="97">
        <f t="shared" si="39"/>
        <v>9</v>
      </c>
      <c r="AG99" s="97">
        <f t="shared" si="40"/>
        <v>2</v>
      </c>
      <c r="AH99" s="97">
        <f t="shared" si="41"/>
        <v>15</v>
      </c>
      <c r="AI99" s="97">
        <f t="shared" si="42"/>
        <v>16</v>
      </c>
      <c r="AJ99" s="97">
        <f t="shared" si="43"/>
        <v>17</v>
      </c>
      <c r="AK99" s="97">
        <f t="shared" si="44"/>
        <v>6</v>
      </c>
      <c r="AL99" s="97">
        <f t="shared" si="45"/>
        <v>11</v>
      </c>
      <c r="AM99" s="97">
        <f t="shared" si="46"/>
        <v>7</v>
      </c>
      <c r="AN99" s="97">
        <f t="shared" si="47"/>
        <v>10</v>
      </c>
      <c r="AO99" s="97">
        <f t="shared" si="48"/>
        <v>13</v>
      </c>
      <c r="AP99" s="97">
        <f t="shared" si="49"/>
        <v>5</v>
      </c>
      <c r="AQ99" s="97">
        <f t="shared" si="50"/>
        <v>8</v>
      </c>
      <c r="AR99" s="97">
        <f t="shared" si="51"/>
        <v>10</v>
      </c>
      <c r="AS99" s="97">
        <f t="shared" si="52"/>
        <v>11</v>
      </c>
      <c r="AT99" s="94"/>
      <c r="AU99" s="23"/>
      <c r="AV99" s="23"/>
      <c r="AW99" s="23"/>
      <c r="AX99" s="23"/>
      <c r="AY99" s="23"/>
      <c r="AZ99" s="23"/>
      <c r="BA99" s="23"/>
      <c r="BB99" s="23"/>
      <c r="BC99" s="23"/>
      <c r="BD99" s="93"/>
    </row>
    <row r="100" spans="1:56" s="7" customFormat="1" ht="18" customHeight="1" thickBot="1" x14ac:dyDescent="0.35">
      <c r="A100" s="92">
        <v>31</v>
      </c>
      <c r="B100" s="91" t="s">
        <v>94</v>
      </c>
      <c r="C100" s="56">
        <f t="shared" si="32"/>
        <v>5</v>
      </c>
      <c r="D100" s="56">
        <f t="shared" si="32"/>
        <v>13</v>
      </c>
      <c r="E100" s="56">
        <f t="shared" si="32"/>
        <v>12</v>
      </c>
      <c r="F100" s="56">
        <f t="shared" si="32"/>
        <v>18</v>
      </c>
      <c r="G100" s="56">
        <f t="shared" si="32"/>
        <v>10</v>
      </c>
      <c r="H100" s="56">
        <f t="shared" si="32"/>
        <v>7</v>
      </c>
      <c r="I100" s="56">
        <f t="shared" si="32"/>
        <v>9</v>
      </c>
      <c r="J100" s="56">
        <f t="shared" si="32"/>
        <v>3</v>
      </c>
      <c r="K100" s="56">
        <f>vue_complement31!E2</f>
        <v>4</v>
      </c>
      <c r="L100" s="56">
        <f>vue_complement31!E3</f>
        <v>16</v>
      </c>
      <c r="M100" s="56">
        <f>vue_complement31!E4</f>
        <v>15</v>
      </c>
      <c r="N100" s="56">
        <f>vue_complement31!E5</f>
        <v>11</v>
      </c>
      <c r="O100" s="56">
        <f>vue_complement31!E6</f>
        <v>2</v>
      </c>
      <c r="P100" s="56">
        <f>vue_complement31!E7</f>
        <v>1</v>
      </c>
      <c r="Q100" s="56">
        <f>vue_complement31!E8</f>
        <v>17</v>
      </c>
      <c r="R100" s="56">
        <f>vue_complement31!E9</f>
        <v>14</v>
      </c>
      <c r="S100" s="56">
        <f>vue_complement31!E10</f>
        <v>6</v>
      </c>
      <c r="T100" s="56">
        <f>vue_complement31!E11</f>
        <v>8</v>
      </c>
      <c r="U100" s="56">
        <f>vue_complement31!E12</f>
        <v>19</v>
      </c>
      <c r="V100" s="56">
        <f>vue_complement31!E13</f>
        <v>20</v>
      </c>
      <c r="W100" s="101">
        <f t="shared" si="23"/>
        <v>210</v>
      </c>
      <c r="X100" s="7">
        <v>31</v>
      </c>
      <c r="Y100" s="91" t="s">
        <v>216</v>
      </c>
      <c r="Z100" s="97">
        <f t="shared" si="33"/>
        <v>14</v>
      </c>
      <c r="AA100" s="97">
        <f t="shared" si="34"/>
        <v>4</v>
      </c>
      <c r="AB100" s="97">
        <f t="shared" si="35"/>
        <v>3</v>
      </c>
      <c r="AC100" s="97">
        <f t="shared" si="36"/>
        <v>9</v>
      </c>
      <c r="AD100" s="97">
        <f t="shared" si="37"/>
        <v>1</v>
      </c>
      <c r="AE100" s="97">
        <f t="shared" si="38"/>
        <v>16</v>
      </c>
      <c r="AF100" s="97">
        <f t="shared" si="39"/>
        <v>18</v>
      </c>
      <c r="AG100" s="97">
        <f t="shared" si="40"/>
        <v>12</v>
      </c>
      <c r="AH100" s="97">
        <f t="shared" si="41"/>
        <v>13</v>
      </c>
      <c r="AI100" s="97">
        <f t="shared" si="42"/>
        <v>7</v>
      </c>
      <c r="AJ100" s="97">
        <f t="shared" si="43"/>
        <v>6</v>
      </c>
      <c r="AK100" s="97">
        <f t="shared" si="44"/>
        <v>2</v>
      </c>
      <c r="AL100" s="97">
        <f t="shared" si="45"/>
        <v>11</v>
      </c>
      <c r="AM100" s="97">
        <f t="shared" si="46"/>
        <v>10</v>
      </c>
      <c r="AN100" s="97">
        <f t="shared" si="47"/>
        <v>8</v>
      </c>
      <c r="AO100" s="97">
        <f t="shared" si="48"/>
        <v>5</v>
      </c>
      <c r="AP100" s="97">
        <f t="shared" si="49"/>
        <v>15</v>
      </c>
      <c r="AQ100" s="97">
        <f t="shared" si="50"/>
        <v>17</v>
      </c>
      <c r="AR100" s="97">
        <f t="shared" si="51"/>
        <v>10</v>
      </c>
      <c r="AS100" s="97">
        <f t="shared" si="52"/>
        <v>11</v>
      </c>
      <c r="AT100" s="94"/>
      <c r="AU100" s="23"/>
      <c r="AV100" s="23"/>
      <c r="AW100" s="23"/>
      <c r="AX100" s="23"/>
      <c r="AY100" s="23"/>
      <c r="AZ100" s="23"/>
      <c r="BA100" s="23"/>
      <c r="BB100" s="23"/>
      <c r="BC100" s="23"/>
      <c r="BD100" s="93"/>
    </row>
    <row r="101" spans="1:56" s="7" customFormat="1" ht="18" customHeight="1" thickBot="1" x14ac:dyDescent="0.35">
      <c r="A101" s="92">
        <v>32</v>
      </c>
      <c r="B101" s="91" t="s">
        <v>95</v>
      </c>
      <c r="C101" s="56">
        <f t="shared" si="32"/>
        <v>10</v>
      </c>
      <c r="D101" s="56">
        <f t="shared" si="32"/>
        <v>3</v>
      </c>
      <c r="E101" s="56">
        <f t="shared" si="32"/>
        <v>5</v>
      </c>
      <c r="F101" s="56">
        <f t="shared" si="32"/>
        <v>12</v>
      </c>
      <c r="G101" s="56">
        <f t="shared" si="32"/>
        <v>13</v>
      </c>
      <c r="H101" s="56">
        <f t="shared" si="32"/>
        <v>9</v>
      </c>
      <c r="I101" s="56">
        <f t="shared" si="32"/>
        <v>11</v>
      </c>
      <c r="J101" s="56">
        <f t="shared" si="32"/>
        <v>15</v>
      </c>
      <c r="K101" s="56">
        <f>vue_complement32!E2</f>
        <v>7</v>
      </c>
      <c r="L101" s="56">
        <f>vue_complement32!E3</f>
        <v>4</v>
      </c>
      <c r="M101" s="56">
        <f>vue_complement32!E4</f>
        <v>16</v>
      </c>
      <c r="N101" s="56">
        <f>vue_complement32!E5</f>
        <v>2</v>
      </c>
      <c r="O101" s="56">
        <f>vue_complement32!E6</f>
        <v>1</v>
      </c>
      <c r="P101" s="56">
        <f>vue_complement32!E7</f>
        <v>17</v>
      </c>
      <c r="Q101" s="56">
        <f>vue_complement32!E8</f>
        <v>14</v>
      </c>
      <c r="R101" s="56">
        <f>vue_complement32!E9</f>
        <v>6</v>
      </c>
      <c r="S101" s="56">
        <f>vue_complement32!E10</f>
        <v>18</v>
      </c>
      <c r="T101" s="56">
        <f>vue_complement32!E11</f>
        <v>8</v>
      </c>
      <c r="U101" s="56">
        <f>vue_complement32!E12</f>
        <v>19</v>
      </c>
      <c r="V101" s="56">
        <f>vue_complement32!E13</f>
        <v>20</v>
      </c>
      <c r="W101" s="101">
        <f t="shared" si="23"/>
        <v>210</v>
      </c>
      <c r="X101" s="7">
        <v>32</v>
      </c>
      <c r="Y101" s="91" t="s">
        <v>216</v>
      </c>
      <c r="Z101" s="97">
        <f t="shared" si="33"/>
        <v>1</v>
      </c>
      <c r="AA101" s="97">
        <f t="shared" si="34"/>
        <v>12</v>
      </c>
      <c r="AB101" s="97">
        <f t="shared" si="35"/>
        <v>14</v>
      </c>
      <c r="AC101" s="97">
        <f t="shared" si="36"/>
        <v>3</v>
      </c>
      <c r="AD101" s="97">
        <f t="shared" si="37"/>
        <v>4</v>
      </c>
      <c r="AE101" s="97">
        <f t="shared" si="38"/>
        <v>18</v>
      </c>
      <c r="AF101" s="97">
        <f t="shared" si="39"/>
        <v>2</v>
      </c>
      <c r="AG101" s="97">
        <f t="shared" si="40"/>
        <v>6</v>
      </c>
      <c r="AH101" s="97">
        <f t="shared" si="41"/>
        <v>16</v>
      </c>
      <c r="AI101" s="97">
        <f t="shared" si="42"/>
        <v>13</v>
      </c>
      <c r="AJ101" s="97">
        <f t="shared" si="43"/>
        <v>7</v>
      </c>
      <c r="AK101" s="97">
        <f t="shared" si="44"/>
        <v>11</v>
      </c>
      <c r="AL101" s="97">
        <f t="shared" si="45"/>
        <v>10</v>
      </c>
      <c r="AM101" s="97">
        <f t="shared" si="46"/>
        <v>8</v>
      </c>
      <c r="AN101" s="97">
        <f t="shared" si="47"/>
        <v>5</v>
      </c>
      <c r="AO101" s="97">
        <f t="shared" si="48"/>
        <v>15</v>
      </c>
      <c r="AP101" s="97">
        <f t="shared" si="49"/>
        <v>9</v>
      </c>
      <c r="AQ101" s="97">
        <f t="shared" si="50"/>
        <v>17</v>
      </c>
      <c r="AR101" s="97">
        <f t="shared" si="51"/>
        <v>10</v>
      </c>
      <c r="AS101" s="97">
        <f t="shared" si="52"/>
        <v>11</v>
      </c>
      <c r="AT101" s="94"/>
      <c r="AU101" s="23"/>
      <c r="AV101" s="23"/>
      <c r="AW101" s="23"/>
      <c r="AX101" s="23"/>
      <c r="AY101" s="23"/>
      <c r="AZ101" s="23"/>
      <c r="BA101" s="23"/>
      <c r="BB101" s="23"/>
      <c r="BC101" s="23"/>
      <c r="BD101" s="93"/>
    </row>
    <row r="102" spans="1:56" s="7" customFormat="1" ht="18" customHeight="1" thickBot="1" x14ac:dyDescent="0.35">
      <c r="A102" s="92">
        <v>33</v>
      </c>
      <c r="B102" s="91" t="s">
        <v>96</v>
      </c>
      <c r="C102" s="56">
        <f t="shared" si="32"/>
        <v>3</v>
      </c>
      <c r="D102" s="56">
        <f t="shared" si="32"/>
        <v>5</v>
      </c>
      <c r="E102" s="56">
        <f t="shared" si="32"/>
        <v>10</v>
      </c>
      <c r="F102" s="56">
        <f t="shared" si="32"/>
        <v>12</v>
      </c>
      <c r="G102" s="56">
        <f t="shared" si="32"/>
        <v>13</v>
      </c>
      <c r="H102" s="56">
        <f t="shared" si="32"/>
        <v>9</v>
      </c>
      <c r="I102" s="56">
        <f t="shared" si="32"/>
        <v>11</v>
      </c>
      <c r="J102" s="56">
        <f t="shared" si="32"/>
        <v>7</v>
      </c>
      <c r="K102" s="56">
        <f>vue_complement33!E2</f>
        <v>4</v>
      </c>
      <c r="L102" s="56">
        <f>vue_complement33!E3</f>
        <v>16</v>
      </c>
      <c r="M102" s="56">
        <f>vue_complement33!E4</f>
        <v>15</v>
      </c>
      <c r="N102" s="56">
        <f>vue_complement33!E5</f>
        <v>2</v>
      </c>
      <c r="O102" s="56">
        <f>vue_complement33!E6</f>
        <v>1</v>
      </c>
      <c r="P102" s="56">
        <f>vue_complement33!E7</f>
        <v>17</v>
      </c>
      <c r="Q102" s="56">
        <f>vue_complement33!E8</f>
        <v>14</v>
      </c>
      <c r="R102" s="56">
        <f>vue_complement33!E9</f>
        <v>6</v>
      </c>
      <c r="S102" s="56">
        <f>vue_complement33!E10</f>
        <v>18</v>
      </c>
      <c r="T102" s="56">
        <f>vue_complement33!E11</f>
        <v>8</v>
      </c>
      <c r="U102" s="56">
        <f>vue_complement33!E12</f>
        <v>19</v>
      </c>
      <c r="V102" s="56">
        <f>vue_complement33!E13</f>
        <v>20</v>
      </c>
      <c r="W102" s="101">
        <f t="shared" si="23"/>
        <v>210</v>
      </c>
      <c r="X102" s="7">
        <v>33</v>
      </c>
      <c r="Y102" s="91" t="s">
        <v>216</v>
      </c>
      <c r="Z102" s="97">
        <f t="shared" si="33"/>
        <v>12</v>
      </c>
      <c r="AA102" s="97">
        <f t="shared" si="34"/>
        <v>14</v>
      </c>
      <c r="AB102" s="97">
        <f t="shared" si="35"/>
        <v>1</v>
      </c>
      <c r="AC102" s="97">
        <f t="shared" si="36"/>
        <v>3</v>
      </c>
      <c r="AD102" s="97">
        <f t="shared" si="37"/>
        <v>4</v>
      </c>
      <c r="AE102" s="97">
        <f t="shared" si="38"/>
        <v>18</v>
      </c>
      <c r="AF102" s="97">
        <f t="shared" si="39"/>
        <v>2</v>
      </c>
      <c r="AG102" s="97">
        <f t="shared" si="40"/>
        <v>16</v>
      </c>
      <c r="AH102" s="97">
        <f t="shared" si="41"/>
        <v>13</v>
      </c>
      <c r="AI102" s="97">
        <f t="shared" si="42"/>
        <v>7</v>
      </c>
      <c r="AJ102" s="97">
        <f t="shared" si="43"/>
        <v>6</v>
      </c>
      <c r="AK102" s="97">
        <f t="shared" si="44"/>
        <v>11</v>
      </c>
      <c r="AL102" s="97">
        <f t="shared" si="45"/>
        <v>10</v>
      </c>
      <c r="AM102" s="97">
        <f t="shared" si="46"/>
        <v>8</v>
      </c>
      <c r="AN102" s="97">
        <f t="shared" si="47"/>
        <v>5</v>
      </c>
      <c r="AO102" s="97">
        <f t="shared" si="48"/>
        <v>15</v>
      </c>
      <c r="AP102" s="97">
        <f t="shared" si="49"/>
        <v>9</v>
      </c>
      <c r="AQ102" s="97">
        <f t="shared" si="50"/>
        <v>17</v>
      </c>
      <c r="AR102" s="97">
        <f t="shared" si="51"/>
        <v>10</v>
      </c>
      <c r="AS102" s="97">
        <f t="shared" si="52"/>
        <v>11</v>
      </c>
      <c r="AT102" s="94"/>
      <c r="AU102" s="23"/>
      <c r="AV102" s="23"/>
      <c r="AW102" s="23"/>
      <c r="AX102" s="23"/>
      <c r="AY102" s="23"/>
      <c r="AZ102" s="23"/>
      <c r="BA102" s="23"/>
      <c r="BB102" s="23"/>
      <c r="BC102" s="23"/>
      <c r="BD102" s="93"/>
    </row>
    <row r="103" spans="1:56" s="7" customFormat="1" ht="18" customHeight="1" thickBot="1" x14ac:dyDescent="0.35">
      <c r="A103" s="92">
        <v>34</v>
      </c>
      <c r="B103" s="91" t="s">
        <v>97</v>
      </c>
      <c r="C103" s="56">
        <f t="shared" si="32"/>
        <v>3</v>
      </c>
      <c r="D103" s="56">
        <f t="shared" si="32"/>
        <v>12</v>
      </c>
      <c r="E103" s="56">
        <f t="shared" si="32"/>
        <v>13</v>
      </c>
      <c r="F103" s="56">
        <f t="shared" si="32"/>
        <v>10</v>
      </c>
      <c r="G103" s="56">
        <f t="shared" si="32"/>
        <v>9</v>
      </c>
      <c r="H103" s="56">
        <f t="shared" si="32"/>
        <v>11</v>
      </c>
      <c r="I103" s="56">
        <f t="shared" si="32"/>
        <v>7</v>
      </c>
      <c r="J103" s="56">
        <f t="shared" si="32"/>
        <v>5</v>
      </c>
      <c r="K103" s="56">
        <f>vue_complement34!E2</f>
        <v>4</v>
      </c>
      <c r="L103" s="56">
        <f>vue_complement34!E3</f>
        <v>16</v>
      </c>
      <c r="M103" s="56">
        <f>vue_complement34!E4</f>
        <v>15</v>
      </c>
      <c r="N103" s="56">
        <f>vue_complement34!E5</f>
        <v>2</v>
      </c>
      <c r="O103" s="56">
        <f>vue_complement34!E6</f>
        <v>1</v>
      </c>
      <c r="P103" s="56">
        <f>vue_complement34!E7</f>
        <v>17</v>
      </c>
      <c r="Q103" s="56">
        <f>vue_complement34!E8</f>
        <v>14</v>
      </c>
      <c r="R103" s="56">
        <f>vue_complement34!E9</f>
        <v>6</v>
      </c>
      <c r="S103" s="56">
        <f>vue_complement34!E10</f>
        <v>18</v>
      </c>
      <c r="T103" s="56">
        <f>vue_complement34!E11</f>
        <v>8</v>
      </c>
      <c r="U103" s="56">
        <f>vue_complement34!E12</f>
        <v>19</v>
      </c>
      <c r="V103" s="56">
        <f>vue_complement34!E13</f>
        <v>20</v>
      </c>
      <c r="W103" s="101">
        <f t="shared" si="23"/>
        <v>210</v>
      </c>
      <c r="X103" s="7">
        <v>34</v>
      </c>
      <c r="Y103" s="91" t="s">
        <v>216</v>
      </c>
      <c r="Z103" s="97">
        <f t="shared" si="33"/>
        <v>12</v>
      </c>
      <c r="AA103" s="97">
        <f t="shared" si="34"/>
        <v>3</v>
      </c>
      <c r="AB103" s="97">
        <f t="shared" si="35"/>
        <v>4</v>
      </c>
      <c r="AC103" s="97">
        <f t="shared" si="36"/>
        <v>1</v>
      </c>
      <c r="AD103" s="97">
        <f t="shared" si="37"/>
        <v>18</v>
      </c>
      <c r="AE103" s="97">
        <f t="shared" si="38"/>
        <v>2</v>
      </c>
      <c r="AF103" s="97">
        <f t="shared" si="39"/>
        <v>16</v>
      </c>
      <c r="AG103" s="97">
        <f t="shared" si="40"/>
        <v>14</v>
      </c>
      <c r="AH103" s="97">
        <f t="shared" si="41"/>
        <v>13</v>
      </c>
      <c r="AI103" s="97">
        <f t="shared" si="42"/>
        <v>7</v>
      </c>
      <c r="AJ103" s="97">
        <f t="shared" si="43"/>
        <v>6</v>
      </c>
      <c r="AK103" s="97">
        <f t="shared" si="44"/>
        <v>11</v>
      </c>
      <c r="AL103" s="97">
        <f t="shared" si="45"/>
        <v>10</v>
      </c>
      <c r="AM103" s="97">
        <f t="shared" si="46"/>
        <v>8</v>
      </c>
      <c r="AN103" s="97">
        <f t="shared" si="47"/>
        <v>5</v>
      </c>
      <c r="AO103" s="97">
        <f t="shared" si="48"/>
        <v>15</v>
      </c>
      <c r="AP103" s="97">
        <f t="shared" si="49"/>
        <v>9</v>
      </c>
      <c r="AQ103" s="97">
        <f t="shared" si="50"/>
        <v>17</v>
      </c>
      <c r="AR103" s="97">
        <f t="shared" si="51"/>
        <v>10</v>
      </c>
      <c r="AS103" s="97">
        <f t="shared" si="52"/>
        <v>11</v>
      </c>
      <c r="AT103" s="94"/>
      <c r="AU103" s="23"/>
      <c r="AV103" s="23"/>
      <c r="AW103" s="23"/>
      <c r="AX103" s="23"/>
      <c r="AY103" s="23"/>
      <c r="AZ103" s="23"/>
      <c r="BA103" s="23"/>
      <c r="BB103" s="23"/>
      <c r="BC103" s="23"/>
      <c r="BD103" s="93"/>
    </row>
    <row r="104" spans="1:56" s="7" customFormat="1" ht="18" customHeight="1" thickBot="1" x14ac:dyDescent="0.35">
      <c r="A104" s="92">
        <v>35</v>
      </c>
      <c r="B104" s="91" t="s">
        <v>98</v>
      </c>
      <c r="C104" s="56">
        <f t="shared" si="32"/>
        <v>10</v>
      </c>
      <c r="D104" s="56">
        <f t="shared" si="32"/>
        <v>3</v>
      </c>
      <c r="E104" s="56">
        <f t="shared" si="32"/>
        <v>5</v>
      </c>
      <c r="F104" s="56">
        <f t="shared" si="32"/>
        <v>9</v>
      </c>
      <c r="G104" s="56">
        <f t="shared" si="32"/>
        <v>12</v>
      </c>
      <c r="H104" s="56">
        <f t="shared" si="32"/>
        <v>13</v>
      </c>
      <c r="I104" s="56">
        <f t="shared" si="32"/>
        <v>4</v>
      </c>
      <c r="J104" s="56">
        <f t="shared" si="32"/>
        <v>18</v>
      </c>
      <c r="K104" s="56">
        <f>vue_complement35!E2</f>
        <v>7</v>
      </c>
      <c r="L104" s="56">
        <f>vue_complement35!E3</f>
        <v>16</v>
      </c>
      <c r="M104" s="56">
        <f>vue_complement35!E4</f>
        <v>15</v>
      </c>
      <c r="N104" s="56">
        <f>vue_complement35!E5</f>
        <v>11</v>
      </c>
      <c r="O104" s="56">
        <f>vue_complement35!E6</f>
        <v>2</v>
      </c>
      <c r="P104" s="56">
        <f>vue_complement35!E7</f>
        <v>1</v>
      </c>
      <c r="Q104" s="56">
        <f>vue_complement35!E8</f>
        <v>17</v>
      </c>
      <c r="R104" s="56">
        <f>vue_complement35!E9</f>
        <v>14</v>
      </c>
      <c r="S104" s="56">
        <f>vue_complement35!E10</f>
        <v>6</v>
      </c>
      <c r="T104" s="56">
        <f>vue_complement35!E11</f>
        <v>8</v>
      </c>
      <c r="U104" s="56">
        <f>vue_complement35!E12</f>
        <v>19</v>
      </c>
      <c r="V104" s="56">
        <f>vue_complement35!E13</f>
        <v>20</v>
      </c>
      <c r="W104" s="101">
        <f t="shared" si="23"/>
        <v>210</v>
      </c>
      <c r="X104" s="7">
        <v>35</v>
      </c>
      <c r="Y104" s="91" t="s">
        <v>216</v>
      </c>
      <c r="Z104" s="97">
        <f t="shared" si="33"/>
        <v>1</v>
      </c>
      <c r="AA104" s="97">
        <f t="shared" si="34"/>
        <v>12</v>
      </c>
      <c r="AB104" s="97">
        <f t="shared" si="35"/>
        <v>14</v>
      </c>
      <c r="AC104" s="97">
        <f t="shared" si="36"/>
        <v>18</v>
      </c>
      <c r="AD104" s="97">
        <f t="shared" si="37"/>
        <v>3</v>
      </c>
      <c r="AE104" s="97">
        <f t="shared" si="38"/>
        <v>4</v>
      </c>
      <c r="AF104" s="97">
        <f t="shared" si="39"/>
        <v>13</v>
      </c>
      <c r="AG104" s="97">
        <f t="shared" si="40"/>
        <v>9</v>
      </c>
      <c r="AH104" s="97">
        <f t="shared" si="41"/>
        <v>16</v>
      </c>
      <c r="AI104" s="97">
        <f t="shared" si="42"/>
        <v>7</v>
      </c>
      <c r="AJ104" s="97">
        <f t="shared" si="43"/>
        <v>6</v>
      </c>
      <c r="AK104" s="97">
        <f t="shared" si="44"/>
        <v>2</v>
      </c>
      <c r="AL104" s="97">
        <f t="shared" si="45"/>
        <v>11</v>
      </c>
      <c r="AM104" s="97">
        <f t="shared" si="46"/>
        <v>10</v>
      </c>
      <c r="AN104" s="97">
        <f t="shared" si="47"/>
        <v>8</v>
      </c>
      <c r="AO104" s="97">
        <f t="shared" si="48"/>
        <v>5</v>
      </c>
      <c r="AP104" s="97">
        <f t="shared" si="49"/>
        <v>15</v>
      </c>
      <c r="AQ104" s="97">
        <f t="shared" si="50"/>
        <v>17</v>
      </c>
      <c r="AR104" s="97">
        <f t="shared" si="51"/>
        <v>10</v>
      </c>
      <c r="AS104" s="97">
        <f t="shared" si="52"/>
        <v>11</v>
      </c>
      <c r="AT104" s="94"/>
      <c r="AU104" s="23"/>
      <c r="AV104" s="23"/>
      <c r="AW104" s="23"/>
      <c r="AX104" s="23"/>
      <c r="AY104" s="23"/>
      <c r="AZ104" s="23"/>
      <c r="BA104" s="23"/>
      <c r="BB104" s="23"/>
      <c r="BC104" s="23"/>
      <c r="BD104" s="93"/>
    </row>
    <row r="105" spans="1:56" s="7" customFormat="1" ht="18" customHeight="1" thickBot="1" x14ac:dyDescent="0.35">
      <c r="A105" s="92">
        <v>36</v>
      </c>
      <c r="B105" s="91" t="s">
        <v>99</v>
      </c>
      <c r="C105" s="56">
        <f t="shared" si="32"/>
        <v>5</v>
      </c>
      <c r="D105" s="56">
        <f t="shared" si="32"/>
        <v>3</v>
      </c>
      <c r="E105" s="56">
        <f t="shared" si="32"/>
        <v>10</v>
      </c>
      <c r="F105" s="56">
        <f t="shared" si="32"/>
        <v>13</v>
      </c>
      <c r="G105" s="56">
        <f t="shared" si="32"/>
        <v>9</v>
      </c>
      <c r="H105" s="56">
        <f t="shared" si="32"/>
        <v>12</v>
      </c>
      <c r="I105" s="56">
        <f t="shared" si="32"/>
        <v>15</v>
      </c>
      <c r="J105" s="56">
        <f t="shared" si="32"/>
        <v>11</v>
      </c>
      <c r="K105" s="56">
        <f>vue_complement36!E2</f>
        <v>7</v>
      </c>
      <c r="L105" s="56">
        <f>vue_complement36!E3</f>
        <v>18</v>
      </c>
      <c r="M105" s="56">
        <f>vue_complement36!E4</f>
        <v>6</v>
      </c>
      <c r="N105" s="56">
        <f>vue_complement36!E5</f>
        <v>4</v>
      </c>
      <c r="O105" s="56">
        <f>vue_complement36!E6</f>
        <v>16</v>
      </c>
      <c r="P105" s="56">
        <f>vue_complement36!E7</f>
        <v>17</v>
      </c>
      <c r="Q105" s="56">
        <f>vue_complement36!E8</f>
        <v>2</v>
      </c>
      <c r="R105" s="56">
        <f>vue_complement36!E9</f>
        <v>8</v>
      </c>
      <c r="S105" s="56">
        <f>vue_complement36!E10</f>
        <v>1</v>
      </c>
      <c r="T105" s="56">
        <f>vue_complement36!E11</f>
        <v>14</v>
      </c>
      <c r="U105" s="56">
        <f>vue_complement36!E12</f>
        <v>19</v>
      </c>
      <c r="V105" s="56">
        <f>vue_complement36!E13</f>
        <v>20</v>
      </c>
      <c r="W105" s="101">
        <f t="shared" si="23"/>
        <v>210</v>
      </c>
      <c r="X105" s="7">
        <v>36</v>
      </c>
      <c r="Y105" s="91" t="s">
        <v>216</v>
      </c>
      <c r="Z105" s="97">
        <f t="shared" si="33"/>
        <v>14</v>
      </c>
      <c r="AA105" s="97">
        <f t="shared" si="34"/>
        <v>12</v>
      </c>
      <c r="AB105" s="97">
        <f t="shared" si="35"/>
        <v>1</v>
      </c>
      <c r="AC105" s="97">
        <f t="shared" si="36"/>
        <v>4</v>
      </c>
      <c r="AD105" s="97">
        <f t="shared" si="37"/>
        <v>18</v>
      </c>
      <c r="AE105" s="97">
        <f t="shared" si="38"/>
        <v>3</v>
      </c>
      <c r="AF105" s="97">
        <f t="shared" si="39"/>
        <v>6</v>
      </c>
      <c r="AG105" s="97">
        <f t="shared" si="40"/>
        <v>2</v>
      </c>
      <c r="AH105" s="97">
        <f t="shared" si="41"/>
        <v>16</v>
      </c>
      <c r="AI105" s="97">
        <f t="shared" si="42"/>
        <v>9</v>
      </c>
      <c r="AJ105" s="97">
        <f t="shared" si="43"/>
        <v>15</v>
      </c>
      <c r="AK105" s="97">
        <f t="shared" si="44"/>
        <v>13</v>
      </c>
      <c r="AL105" s="97">
        <f t="shared" si="45"/>
        <v>7</v>
      </c>
      <c r="AM105" s="97">
        <f t="shared" si="46"/>
        <v>8</v>
      </c>
      <c r="AN105" s="97">
        <f t="shared" si="47"/>
        <v>11</v>
      </c>
      <c r="AO105" s="97">
        <f t="shared" si="48"/>
        <v>17</v>
      </c>
      <c r="AP105" s="97">
        <f t="shared" si="49"/>
        <v>10</v>
      </c>
      <c r="AQ105" s="97">
        <f t="shared" si="50"/>
        <v>5</v>
      </c>
      <c r="AR105" s="97">
        <f t="shared" si="51"/>
        <v>10</v>
      </c>
      <c r="AS105" s="97">
        <f t="shared" si="52"/>
        <v>11</v>
      </c>
      <c r="AT105" s="94"/>
      <c r="AU105" s="23"/>
      <c r="AV105" s="23"/>
      <c r="AW105" s="23"/>
      <c r="AX105" s="23"/>
      <c r="AY105" s="23"/>
      <c r="AZ105" s="23"/>
      <c r="BA105" s="23"/>
      <c r="BB105" s="23"/>
      <c r="BC105" s="23"/>
      <c r="BD105" s="93"/>
    </row>
    <row r="106" spans="1:56" s="7" customFormat="1" ht="18" customHeight="1" thickBot="1" x14ac:dyDescent="0.35">
      <c r="A106" s="92">
        <v>37</v>
      </c>
      <c r="B106" s="91" t="s">
        <v>100</v>
      </c>
      <c r="C106" s="56">
        <f t="shared" ref="C106:J117" si="53">C54</f>
        <v>3</v>
      </c>
      <c r="D106" s="56">
        <f t="shared" si="53"/>
        <v>13</v>
      </c>
      <c r="E106" s="56">
        <f t="shared" si="53"/>
        <v>17</v>
      </c>
      <c r="F106" s="56">
        <f t="shared" si="53"/>
        <v>12</v>
      </c>
      <c r="G106" s="56">
        <f t="shared" si="53"/>
        <v>7</v>
      </c>
      <c r="H106" s="56">
        <f t="shared" si="53"/>
        <v>10</v>
      </c>
      <c r="I106" s="56">
        <f t="shared" si="53"/>
        <v>9</v>
      </c>
      <c r="J106" s="56">
        <f t="shared" si="53"/>
        <v>5</v>
      </c>
      <c r="K106" s="56">
        <f>vue_complement37!E2</f>
        <v>11</v>
      </c>
      <c r="L106" s="56">
        <f>vue_complement37!E3</f>
        <v>18</v>
      </c>
      <c r="M106" s="56">
        <f>vue_complement37!E4</f>
        <v>15</v>
      </c>
      <c r="N106" s="56">
        <f>vue_complement37!E5</f>
        <v>6</v>
      </c>
      <c r="O106" s="56">
        <f>vue_complement37!E6</f>
        <v>4</v>
      </c>
      <c r="P106" s="56">
        <f>vue_complement37!E7</f>
        <v>16</v>
      </c>
      <c r="Q106" s="56">
        <f>vue_complement37!E8</f>
        <v>2</v>
      </c>
      <c r="R106" s="56">
        <f>vue_complement37!E9</f>
        <v>8</v>
      </c>
      <c r="S106" s="56">
        <f>vue_complement37!E10</f>
        <v>1</v>
      </c>
      <c r="T106" s="56">
        <f>vue_complement37!E11</f>
        <v>14</v>
      </c>
      <c r="U106" s="56">
        <f>vue_complement37!E12</f>
        <v>19</v>
      </c>
      <c r="V106" s="56">
        <f>vue_complement37!E13</f>
        <v>20</v>
      </c>
      <c r="W106" s="101">
        <f t="shared" si="23"/>
        <v>210</v>
      </c>
      <c r="X106" s="7">
        <v>37</v>
      </c>
      <c r="Y106" s="91" t="s">
        <v>216</v>
      </c>
      <c r="Z106" s="97">
        <f t="shared" si="33"/>
        <v>12</v>
      </c>
      <c r="AA106" s="97">
        <f t="shared" si="34"/>
        <v>4</v>
      </c>
      <c r="AB106" s="97">
        <f t="shared" si="35"/>
        <v>8</v>
      </c>
      <c r="AC106" s="97">
        <f t="shared" si="36"/>
        <v>3</v>
      </c>
      <c r="AD106" s="97">
        <f t="shared" si="37"/>
        <v>16</v>
      </c>
      <c r="AE106" s="97">
        <f t="shared" si="38"/>
        <v>1</v>
      </c>
      <c r="AF106" s="97">
        <f t="shared" si="39"/>
        <v>18</v>
      </c>
      <c r="AG106" s="97">
        <f t="shared" si="40"/>
        <v>14</v>
      </c>
      <c r="AH106" s="97">
        <f t="shared" si="41"/>
        <v>2</v>
      </c>
      <c r="AI106" s="97">
        <f t="shared" si="42"/>
        <v>9</v>
      </c>
      <c r="AJ106" s="97">
        <f t="shared" si="43"/>
        <v>6</v>
      </c>
      <c r="AK106" s="97">
        <f t="shared" si="44"/>
        <v>15</v>
      </c>
      <c r="AL106" s="97">
        <f t="shared" si="45"/>
        <v>13</v>
      </c>
      <c r="AM106" s="97">
        <f t="shared" si="46"/>
        <v>7</v>
      </c>
      <c r="AN106" s="97">
        <f t="shared" si="47"/>
        <v>11</v>
      </c>
      <c r="AO106" s="97">
        <f t="shared" si="48"/>
        <v>17</v>
      </c>
      <c r="AP106" s="97">
        <f t="shared" si="49"/>
        <v>10</v>
      </c>
      <c r="AQ106" s="97">
        <f t="shared" si="50"/>
        <v>5</v>
      </c>
      <c r="AR106" s="97">
        <f t="shared" si="51"/>
        <v>10</v>
      </c>
      <c r="AS106" s="97">
        <f t="shared" si="52"/>
        <v>11</v>
      </c>
      <c r="AT106" s="94"/>
      <c r="AU106" s="23"/>
      <c r="AV106" s="23"/>
      <c r="AW106" s="23"/>
      <c r="AX106" s="23"/>
      <c r="AY106" s="23"/>
      <c r="AZ106" s="23"/>
      <c r="BA106" s="23"/>
      <c r="BB106" s="23"/>
      <c r="BC106" s="23"/>
      <c r="BD106" s="93"/>
    </row>
    <row r="107" spans="1:56" s="7" customFormat="1" ht="18" customHeight="1" thickBot="1" x14ac:dyDescent="0.35">
      <c r="A107" s="92">
        <v>38</v>
      </c>
      <c r="B107" s="91" t="s">
        <v>101</v>
      </c>
      <c r="C107" s="56">
        <f t="shared" si="53"/>
        <v>13</v>
      </c>
      <c r="D107" s="56">
        <f t="shared" si="53"/>
        <v>3</v>
      </c>
      <c r="E107" s="56">
        <f t="shared" si="53"/>
        <v>9</v>
      </c>
      <c r="F107" s="56">
        <f t="shared" si="53"/>
        <v>5</v>
      </c>
      <c r="G107" s="56">
        <f t="shared" si="53"/>
        <v>10</v>
      </c>
      <c r="H107" s="56">
        <f t="shared" si="53"/>
        <v>12</v>
      </c>
      <c r="I107" s="56">
        <f t="shared" si="53"/>
        <v>7</v>
      </c>
      <c r="J107" s="56">
        <f t="shared" si="53"/>
        <v>15</v>
      </c>
      <c r="K107" s="56">
        <f>vue_complement38!E2</f>
        <v>11</v>
      </c>
      <c r="L107" s="56">
        <f>vue_complement38!E3</f>
        <v>18</v>
      </c>
      <c r="M107" s="56">
        <f>vue_complement38!E4</f>
        <v>6</v>
      </c>
      <c r="N107" s="56">
        <f>vue_complement38!E5</f>
        <v>4</v>
      </c>
      <c r="O107" s="56">
        <f>vue_complement38!E6</f>
        <v>16</v>
      </c>
      <c r="P107" s="56">
        <f>vue_complement38!E7</f>
        <v>17</v>
      </c>
      <c r="Q107" s="56">
        <f>vue_complement38!E8</f>
        <v>2</v>
      </c>
      <c r="R107" s="56">
        <f>vue_complement38!E9</f>
        <v>8</v>
      </c>
      <c r="S107" s="56">
        <f>vue_complement38!E10</f>
        <v>1</v>
      </c>
      <c r="T107" s="56">
        <f>vue_complement38!E11</f>
        <v>14</v>
      </c>
      <c r="U107" s="56">
        <f>vue_complement38!E12</f>
        <v>19</v>
      </c>
      <c r="V107" s="56">
        <f>vue_complement38!E13</f>
        <v>20</v>
      </c>
      <c r="W107" s="101">
        <f t="shared" si="23"/>
        <v>210</v>
      </c>
      <c r="X107" s="7">
        <v>38</v>
      </c>
      <c r="Y107" s="91" t="s">
        <v>216</v>
      </c>
      <c r="Z107" s="97">
        <f t="shared" si="33"/>
        <v>4</v>
      </c>
      <c r="AA107" s="97">
        <f t="shared" si="34"/>
        <v>12</v>
      </c>
      <c r="AB107" s="97">
        <f t="shared" si="35"/>
        <v>18</v>
      </c>
      <c r="AC107" s="97">
        <f t="shared" si="36"/>
        <v>14</v>
      </c>
      <c r="AD107" s="97">
        <f t="shared" si="37"/>
        <v>1</v>
      </c>
      <c r="AE107" s="97">
        <f t="shared" si="38"/>
        <v>3</v>
      </c>
      <c r="AF107" s="97">
        <f t="shared" si="39"/>
        <v>16</v>
      </c>
      <c r="AG107" s="97">
        <f t="shared" si="40"/>
        <v>6</v>
      </c>
      <c r="AH107" s="97">
        <f t="shared" si="41"/>
        <v>2</v>
      </c>
      <c r="AI107" s="97">
        <f t="shared" si="42"/>
        <v>9</v>
      </c>
      <c r="AJ107" s="97">
        <f t="shared" si="43"/>
        <v>15</v>
      </c>
      <c r="AK107" s="97">
        <f t="shared" si="44"/>
        <v>13</v>
      </c>
      <c r="AL107" s="97">
        <f t="shared" si="45"/>
        <v>7</v>
      </c>
      <c r="AM107" s="97">
        <f t="shared" si="46"/>
        <v>8</v>
      </c>
      <c r="AN107" s="97">
        <f t="shared" si="47"/>
        <v>11</v>
      </c>
      <c r="AO107" s="97">
        <f t="shared" si="48"/>
        <v>17</v>
      </c>
      <c r="AP107" s="97">
        <f t="shared" si="49"/>
        <v>10</v>
      </c>
      <c r="AQ107" s="97">
        <f t="shared" si="50"/>
        <v>5</v>
      </c>
      <c r="AR107" s="97">
        <f t="shared" si="51"/>
        <v>10</v>
      </c>
      <c r="AS107" s="97">
        <f t="shared" si="52"/>
        <v>11</v>
      </c>
      <c r="AT107" s="94"/>
      <c r="AU107" s="23"/>
      <c r="AV107" s="23"/>
      <c r="AW107" s="23"/>
      <c r="AX107" s="23"/>
      <c r="AY107" s="23"/>
      <c r="AZ107" s="23"/>
      <c r="BA107" s="23"/>
      <c r="BB107" s="23"/>
      <c r="BC107" s="23"/>
      <c r="BD107" s="93"/>
    </row>
    <row r="108" spans="1:56" s="7" customFormat="1" ht="18" customHeight="1" thickBot="1" x14ac:dyDescent="0.35">
      <c r="A108" s="92">
        <v>39</v>
      </c>
      <c r="B108" s="91" t="s">
        <v>102</v>
      </c>
      <c r="C108" s="56">
        <f t="shared" si="53"/>
        <v>3</v>
      </c>
      <c r="D108" s="56">
        <f t="shared" si="53"/>
        <v>13</v>
      </c>
      <c r="E108" s="56">
        <f t="shared" si="53"/>
        <v>7</v>
      </c>
      <c r="F108" s="56">
        <f t="shared" si="53"/>
        <v>9</v>
      </c>
      <c r="G108" s="56">
        <f t="shared" si="53"/>
        <v>17</v>
      </c>
      <c r="H108" s="56">
        <f t="shared" si="53"/>
        <v>12</v>
      </c>
      <c r="I108" s="56">
        <f t="shared" si="53"/>
        <v>11</v>
      </c>
      <c r="J108" s="56">
        <f t="shared" si="53"/>
        <v>10</v>
      </c>
      <c r="K108" s="56">
        <f>vue_complement39!E2</f>
        <v>5</v>
      </c>
      <c r="L108" s="56">
        <f>vue_complement39!E3</f>
        <v>18</v>
      </c>
      <c r="M108" s="56">
        <f>vue_complement39!E4</f>
        <v>15</v>
      </c>
      <c r="N108" s="56">
        <f>vue_complement39!E5</f>
        <v>6</v>
      </c>
      <c r="O108" s="56">
        <f>vue_complement39!E6</f>
        <v>4</v>
      </c>
      <c r="P108" s="56">
        <f>vue_complement39!E7</f>
        <v>16</v>
      </c>
      <c r="Q108" s="56">
        <f>vue_complement39!E8</f>
        <v>2</v>
      </c>
      <c r="R108" s="56">
        <f>vue_complement39!E9</f>
        <v>8</v>
      </c>
      <c r="S108" s="56">
        <f>vue_complement39!E10</f>
        <v>1</v>
      </c>
      <c r="T108" s="56">
        <f>vue_complement39!E11</f>
        <v>14</v>
      </c>
      <c r="U108" s="56">
        <f>vue_complement39!E12</f>
        <v>19</v>
      </c>
      <c r="V108" s="56">
        <f>vue_complement39!E13</f>
        <v>20</v>
      </c>
      <c r="W108" s="101">
        <f t="shared" si="23"/>
        <v>210</v>
      </c>
      <c r="X108" s="7">
        <v>39</v>
      </c>
      <c r="Y108" s="91" t="s">
        <v>216</v>
      </c>
      <c r="Z108" s="97">
        <f t="shared" si="33"/>
        <v>12</v>
      </c>
      <c r="AA108" s="97">
        <f t="shared" si="34"/>
        <v>4</v>
      </c>
      <c r="AB108" s="97">
        <f t="shared" si="35"/>
        <v>16</v>
      </c>
      <c r="AC108" s="97">
        <f t="shared" si="36"/>
        <v>18</v>
      </c>
      <c r="AD108" s="97">
        <f t="shared" si="37"/>
        <v>8</v>
      </c>
      <c r="AE108" s="97">
        <f t="shared" si="38"/>
        <v>3</v>
      </c>
      <c r="AF108" s="97">
        <f t="shared" si="39"/>
        <v>2</v>
      </c>
      <c r="AG108" s="97">
        <f t="shared" si="40"/>
        <v>1</v>
      </c>
      <c r="AH108" s="97">
        <f t="shared" si="41"/>
        <v>14</v>
      </c>
      <c r="AI108" s="97">
        <f t="shared" si="42"/>
        <v>9</v>
      </c>
      <c r="AJ108" s="97">
        <f t="shared" si="43"/>
        <v>6</v>
      </c>
      <c r="AK108" s="97">
        <f t="shared" si="44"/>
        <v>15</v>
      </c>
      <c r="AL108" s="97">
        <f t="shared" si="45"/>
        <v>13</v>
      </c>
      <c r="AM108" s="97">
        <f t="shared" si="46"/>
        <v>7</v>
      </c>
      <c r="AN108" s="97">
        <f t="shared" si="47"/>
        <v>11</v>
      </c>
      <c r="AO108" s="97">
        <f t="shared" si="48"/>
        <v>17</v>
      </c>
      <c r="AP108" s="97">
        <f t="shared" si="49"/>
        <v>10</v>
      </c>
      <c r="AQ108" s="97">
        <f t="shared" si="50"/>
        <v>5</v>
      </c>
      <c r="AR108" s="97" t="e">
        <f>IF(#REF!&lt;10,#REF!+9,#REF!-9)</f>
        <v>#REF!</v>
      </c>
      <c r="AS108" s="97">
        <f t="shared" si="52"/>
        <v>11</v>
      </c>
      <c r="AT108" s="94"/>
      <c r="AU108" s="23"/>
      <c r="AV108" s="23"/>
      <c r="AW108" s="23"/>
      <c r="AX108" s="23"/>
      <c r="AY108" s="23"/>
      <c r="AZ108" s="23"/>
      <c r="BA108" s="23"/>
      <c r="BB108" s="23"/>
      <c r="BC108" s="23"/>
      <c r="BD108" s="93"/>
    </row>
    <row r="109" spans="1:56" s="7" customFormat="1" ht="18" customHeight="1" thickBot="1" x14ac:dyDescent="0.35">
      <c r="A109" s="92">
        <v>40</v>
      </c>
      <c r="B109" s="91" t="s">
        <v>103</v>
      </c>
      <c r="C109" s="56">
        <f t="shared" si="53"/>
        <v>3</v>
      </c>
      <c r="D109" s="56">
        <f t="shared" si="53"/>
        <v>10</v>
      </c>
      <c r="E109" s="56">
        <f t="shared" si="53"/>
        <v>9</v>
      </c>
      <c r="F109" s="56">
        <f t="shared" si="53"/>
        <v>12</v>
      </c>
      <c r="G109" s="56">
        <f t="shared" si="53"/>
        <v>13</v>
      </c>
      <c r="H109" s="56">
        <f t="shared" si="53"/>
        <v>5</v>
      </c>
      <c r="I109" s="56">
        <f t="shared" si="53"/>
        <v>11</v>
      </c>
      <c r="J109" s="56">
        <f t="shared" si="53"/>
        <v>15</v>
      </c>
      <c r="K109" s="56">
        <f>vue_complement40!E2</f>
        <v>7</v>
      </c>
      <c r="L109" s="56">
        <f>vue_complement40!E3</f>
        <v>18</v>
      </c>
      <c r="M109" s="56">
        <f>vue_complement40!E4</f>
        <v>6</v>
      </c>
      <c r="N109" s="56">
        <f>vue_complement40!E5</f>
        <v>4</v>
      </c>
      <c r="O109" s="56">
        <f>vue_complement40!E6</f>
        <v>16</v>
      </c>
      <c r="P109" s="56">
        <f>vue_complement40!E7</f>
        <v>17</v>
      </c>
      <c r="Q109" s="56">
        <f>vue_complement40!E8</f>
        <v>2</v>
      </c>
      <c r="R109" s="56">
        <f>vue_complement40!E9</f>
        <v>8</v>
      </c>
      <c r="S109" s="56">
        <f>vue_complement40!E10</f>
        <v>1</v>
      </c>
      <c r="T109" s="56">
        <f>vue_complement40!E11</f>
        <v>14</v>
      </c>
      <c r="U109" s="56">
        <f>vue_complement40!E12</f>
        <v>19</v>
      </c>
      <c r="V109" s="56">
        <f>vue_complement40!E13</f>
        <v>20</v>
      </c>
      <c r="W109" s="101">
        <f t="shared" si="23"/>
        <v>210</v>
      </c>
      <c r="X109" s="7">
        <v>40</v>
      </c>
      <c r="Y109" s="91" t="s">
        <v>216</v>
      </c>
      <c r="Z109" s="97">
        <f t="shared" si="33"/>
        <v>12</v>
      </c>
      <c r="AA109" s="97">
        <f t="shared" si="34"/>
        <v>1</v>
      </c>
      <c r="AB109" s="97">
        <f t="shared" si="35"/>
        <v>18</v>
      </c>
      <c r="AC109" s="97">
        <f t="shared" si="36"/>
        <v>3</v>
      </c>
      <c r="AD109" s="97">
        <f t="shared" si="37"/>
        <v>4</v>
      </c>
      <c r="AE109" s="97">
        <f t="shared" si="38"/>
        <v>14</v>
      </c>
      <c r="AF109" s="97">
        <f t="shared" si="39"/>
        <v>2</v>
      </c>
      <c r="AG109" s="97">
        <f t="shared" si="40"/>
        <v>6</v>
      </c>
      <c r="AH109" s="97">
        <f t="shared" si="41"/>
        <v>16</v>
      </c>
      <c r="AI109" s="97">
        <f t="shared" si="42"/>
        <v>9</v>
      </c>
      <c r="AJ109" s="97">
        <f t="shared" si="43"/>
        <v>15</v>
      </c>
      <c r="AK109" s="97">
        <f t="shared" si="44"/>
        <v>13</v>
      </c>
      <c r="AL109" s="97">
        <f t="shared" si="45"/>
        <v>7</v>
      </c>
      <c r="AM109" s="97">
        <f t="shared" si="46"/>
        <v>8</v>
      </c>
      <c r="AN109" s="97">
        <f t="shared" si="47"/>
        <v>11</v>
      </c>
      <c r="AO109" s="97">
        <f t="shared" si="48"/>
        <v>17</v>
      </c>
      <c r="AP109" s="97">
        <f t="shared" si="49"/>
        <v>10</v>
      </c>
      <c r="AQ109" s="97">
        <f t="shared" si="50"/>
        <v>5</v>
      </c>
      <c r="AR109" s="97">
        <f t="shared" ref="AR109:AR119" si="54">IF(U108&lt;10,U108+9,U108-9)</f>
        <v>10</v>
      </c>
      <c r="AS109" s="97">
        <f t="shared" si="52"/>
        <v>11</v>
      </c>
      <c r="AT109" s="94"/>
      <c r="AU109" s="23"/>
      <c r="AV109" s="23"/>
      <c r="AW109" s="23"/>
      <c r="AX109" s="23"/>
      <c r="AY109" s="23"/>
      <c r="AZ109" s="23"/>
      <c r="BA109" s="23"/>
      <c r="BB109" s="23"/>
      <c r="BC109" s="23"/>
      <c r="BD109" s="93"/>
    </row>
    <row r="110" spans="1:56" s="7" customFormat="1" ht="18" customHeight="1" thickBot="1" x14ac:dyDescent="0.35">
      <c r="A110" s="92">
        <v>41</v>
      </c>
      <c r="B110" s="91" t="s">
        <v>104</v>
      </c>
      <c r="C110" s="56">
        <f t="shared" si="53"/>
        <v>10</v>
      </c>
      <c r="D110" s="56">
        <f t="shared" si="53"/>
        <v>9</v>
      </c>
      <c r="E110" s="56">
        <f t="shared" si="53"/>
        <v>12</v>
      </c>
      <c r="F110" s="56">
        <f t="shared" si="53"/>
        <v>5</v>
      </c>
      <c r="G110" s="56">
        <f t="shared" si="53"/>
        <v>3</v>
      </c>
      <c r="H110" s="56">
        <f t="shared" si="53"/>
        <v>13</v>
      </c>
      <c r="I110" s="56">
        <f t="shared" si="53"/>
        <v>15</v>
      </c>
      <c r="J110" s="56">
        <f t="shared" si="53"/>
        <v>18</v>
      </c>
      <c r="K110" s="56">
        <f>vue_complement41!E2</f>
        <v>7</v>
      </c>
      <c r="L110" s="56">
        <f>vue_complement41!E3</f>
        <v>4</v>
      </c>
      <c r="M110" s="56">
        <f>vue_complement41!E4</f>
        <v>16</v>
      </c>
      <c r="N110" s="56">
        <f>vue_complement41!E5</f>
        <v>11</v>
      </c>
      <c r="O110" s="56">
        <f>vue_complement41!E6</f>
        <v>2</v>
      </c>
      <c r="P110" s="56">
        <f>vue_complement41!E7</f>
        <v>1</v>
      </c>
      <c r="Q110" s="56">
        <f>vue_complement41!E8</f>
        <v>17</v>
      </c>
      <c r="R110" s="56">
        <f>vue_complement41!E9</f>
        <v>14</v>
      </c>
      <c r="S110" s="56">
        <f>vue_complement41!E10</f>
        <v>6</v>
      </c>
      <c r="T110" s="56">
        <f>vue_complement41!E11</f>
        <v>8</v>
      </c>
      <c r="U110" s="56">
        <f>vue_complement41!E12</f>
        <v>19</v>
      </c>
      <c r="V110" s="56">
        <f>vue_complement41!E13</f>
        <v>20</v>
      </c>
      <c r="W110" s="101">
        <f>SUM(C110:V110)</f>
        <v>210</v>
      </c>
      <c r="X110" s="7">
        <v>41</v>
      </c>
      <c r="Y110" s="91" t="s">
        <v>216</v>
      </c>
      <c r="Z110" s="97">
        <f t="shared" si="33"/>
        <v>1</v>
      </c>
      <c r="AA110" s="97">
        <f t="shared" si="34"/>
        <v>18</v>
      </c>
      <c r="AB110" s="97">
        <f t="shared" si="35"/>
        <v>3</v>
      </c>
      <c r="AC110" s="97">
        <f t="shared" si="36"/>
        <v>14</v>
      </c>
      <c r="AD110" s="97">
        <f t="shared" si="37"/>
        <v>12</v>
      </c>
      <c r="AE110" s="97">
        <f t="shared" si="38"/>
        <v>4</v>
      </c>
      <c r="AF110" s="97">
        <f t="shared" si="39"/>
        <v>6</v>
      </c>
      <c r="AG110" s="97">
        <f t="shared" si="40"/>
        <v>9</v>
      </c>
      <c r="AH110" s="97">
        <f t="shared" si="41"/>
        <v>16</v>
      </c>
      <c r="AI110" s="97">
        <f t="shared" si="42"/>
        <v>13</v>
      </c>
      <c r="AJ110" s="97">
        <f t="shared" si="43"/>
        <v>7</v>
      </c>
      <c r="AK110" s="97">
        <f t="shared" si="44"/>
        <v>2</v>
      </c>
      <c r="AL110" s="97">
        <f t="shared" si="45"/>
        <v>11</v>
      </c>
      <c r="AM110" s="97">
        <f t="shared" si="46"/>
        <v>10</v>
      </c>
      <c r="AN110" s="97">
        <f t="shared" si="47"/>
        <v>8</v>
      </c>
      <c r="AO110" s="97">
        <f t="shared" si="48"/>
        <v>5</v>
      </c>
      <c r="AP110" s="97">
        <f t="shared" si="49"/>
        <v>15</v>
      </c>
      <c r="AQ110" s="97">
        <f t="shared" si="50"/>
        <v>17</v>
      </c>
      <c r="AR110" s="97">
        <f t="shared" si="54"/>
        <v>10</v>
      </c>
      <c r="AS110" s="97">
        <f t="shared" si="52"/>
        <v>11</v>
      </c>
      <c r="AT110" s="94"/>
      <c r="AU110" s="23"/>
      <c r="AV110" s="23"/>
      <c r="AW110" s="23"/>
      <c r="AX110" s="23"/>
      <c r="AY110" s="23"/>
      <c r="AZ110" s="23"/>
      <c r="BA110" s="23"/>
      <c r="BB110" s="23"/>
      <c r="BC110" s="23"/>
      <c r="BD110" s="93"/>
    </row>
    <row r="111" spans="1:56" s="7" customFormat="1" ht="18" customHeight="1" thickBot="1" x14ac:dyDescent="0.35">
      <c r="A111" s="92">
        <v>42</v>
      </c>
      <c r="B111" s="91" t="s">
        <v>105</v>
      </c>
      <c r="C111" s="56">
        <f t="shared" si="53"/>
        <v>10</v>
      </c>
      <c r="D111" s="56">
        <f t="shared" si="53"/>
        <v>13</v>
      </c>
      <c r="E111" s="56">
        <f t="shared" si="53"/>
        <v>12</v>
      </c>
      <c r="F111" s="56">
        <f t="shared" si="53"/>
        <v>9</v>
      </c>
      <c r="G111" s="56">
        <f t="shared" si="53"/>
        <v>5</v>
      </c>
      <c r="H111" s="56">
        <f t="shared" si="53"/>
        <v>11</v>
      </c>
      <c r="I111" s="56">
        <f t="shared" si="53"/>
        <v>18</v>
      </c>
      <c r="J111" s="56">
        <f t="shared" si="53"/>
        <v>7</v>
      </c>
      <c r="K111" s="56">
        <f>vue_complement42!E2</f>
        <v>3</v>
      </c>
      <c r="L111" s="56">
        <f>vue_complement42!E3</f>
        <v>4</v>
      </c>
      <c r="M111" s="56">
        <f>vue_complement42!E4</f>
        <v>16</v>
      </c>
      <c r="N111" s="56">
        <f>vue_complement42!E5</f>
        <v>15</v>
      </c>
      <c r="O111" s="56">
        <f>vue_complement42!E6</f>
        <v>2</v>
      </c>
      <c r="P111" s="56">
        <f>vue_complement42!E7</f>
        <v>1</v>
      </c>
      <c r="Q111" s="56">
        <f>vue_complement42!E8</f>
        <v>17</v>
      </c>
      <c r="R111" s="56">
        <f>vue_complement42!E9</f>
        <v>14</v>
      </c>
      <c r="S111" s="56">
        <f>vue_complement42!E10</f>
        <v>6</v>
      </c>
      <c r="T111" s="56">
        <f>vue_complement42!E11</f>
        <v>8</v>
      </c>
      <c r="U111" s="56">
        <f>vue_complement42!E12</f>
        <v>19</v>
      </c>
      <c r="V111" s="56">
        <f>vue_complement42!E13</f>
        <v>20</v>
      </c>
      <c r="W111" s="101">
        <f t="shared" si="23"/>
        <v>210</v>
      </c>
      <c r="X111" s="7">
        <v>42</v>
      </c>
      <c r="Y111" s="91" t="s">
        <v>216</v>
      </c>
      <c r="Z111" s="97">
        <f t="shared" si="33"/>
        <v>1</v>
      </c>
      <c r="AA111" s="97">
        <f t="shared" si="34"/>
        <v>4</v>
      </c>
      <c r="AB111" s="97">
        <f t="shared" si="35"/>
        <v>3</v>
      </c>
      <c r="AC111" s="97">
        <f t="shared" si="36"/>
        <v>18</v>
      </c>
      <c r="AD111" s="97">
        <f t="shared" si="37"/>
        <v>14</v>
      </c>
      <c r="AE111" s="97">
        <f t="shared" si="38"/>
        <v>2</v>
      </c>
      <c r="AF111" s="97">
        <f t="shared" si="39"/>
        <v>9</v>
      </c>
      <c r="AG111" s="97">
        <f t="shared" si="40"/>
        <v>16</v>
      </c>
      <c r="AH111" s="97">
        <f t="shared" si="41"/>
        <v>12</v>
      </c>
      <c r="AI111" s="97">
        <f t="shared" si="42"/>
        <v>13</v>
      </c>
      <c r="AJ111" s="97">
        <f t="shared" si="43"/>
        <v>7</v>
      </c>
      <c r="AK111" s="97">
        <f t="shared" si="44"/>
        <v>6</v>
      </c>
      <c r="AL111" s="97">
        <f t="shared" si="45"/>
        <v>11</v>
      </c>
      <c r="AM111" s="97">
        <f t="shared" si="46"/>
        <v>10</v>
      </c>
      <c r="AN111" s="97">
        <f t="shared" si="47"/>
        <v>8</v>
      </c>
      <c r="AO111" s="97">
        <f t="shared" si="48"/>
        <v>5</v>
      </c>
      <c r="AP111" s="97">
        <f t="shared" si="49"/>
        <v>15</v>
      </c>
      <c r="AQ111" s="97">
        <f t="shared" si="50"/>
        <v>17</v>
      </c>
      <c r="AR111" s="97">
        <f t="shared" si="54"/>
        <v>10</v>
      </c>
      <c r="AS111" s="97">
        <f t="shared" si="52"/>
        <v>11</v>
      </c>
      <c r="AT111" s="94"/>
      <c r="AU111" s="23"/>
      <c r="AV111" s="23"/>
      <c r="AW111" s="23"/>
      <c r="AX111" s="23"/>
      <c r="AY111" s="23"/>
      <c r="AZ111" s="23"/>
      <c r="BA111" s="23"/>
      <c r="BB111" s="23"/>
      <c r="BC111" s="23"/>
      <c r="BD111" s="93"/>
    </row>
    <row r="112" spans="1:56" s="7" customFormat="1" ht="18" customHeight="1" thickBot="1" x14ac:dyDescent="0.35">
      <c r="A112" s="92">
        <v>43</v>
      </c>
      <c r="B112" s="91" t="s">
        <v>106</v>
      </c>
      <c r="C112" s="56">
        <f t="shared" si="53"/>
        <v>3</v>
      </c>
      <c r="D112" s="56">
        <f t="shared" si="53"/>
        <v>5</v>
      </c>
      <c r="E112" s="56">
        <f t="shared" si="53"/>
        <v>10</v>
      </c>
      <c r="F112" s="56">
        <f t="shared" si="53"/>
        <v>12</v>
      </c>
      <c r="G112" s="56">
        <f t="shared" si="53"/>
        <v>9</v>
      </c>
      <c r="H112" s="56">
        <f t="shared" si="53"/>
        <v>18</v>
      </c>
      <c r="I112" s="56">
        <f t="shared" si="53"/>
        <v>16</v>
      </c>
      <c r="J112" s="56">
        <f t="shared" si="53"/>
        <v>7</v>
      </c>
      <c r="K112" s="56">
        <f>vue_complement43!E2</f>
        <v>13</v>
      </c>
      <c r="L112" s="56">
        <f>vue_complement43!E3</f>
        <v>4</v>
      </c>
      <c r="M112" s="56">
        <f>vue_complement43!E4</f>
        <v>15</v>
      </c>
      <c r="N112" s="56">
        <f>vue_complement43!E5</f>
        <v>11</v>
      </c>
      <c r="O112" s="56">
        <f>vue_complement43!E6</f>
        <v>2</v>
      </c>
      <c r="P112" s="56">
        <f>vue_complement43!E7</f>
        <v>1</v>
      </c>
      <c r="Q112" s="56">
        <f>vue_complement43!E8</f>
        <v>17</v>
      </c>
      <c r="R112" s="56">
        <f>vue_complement43!E9</f>
        <v>14</v>
      </c>
      <c r="S112" s="56">
        <f>vue_complement43!E10</f>
        <v>6</v>
      </c>
      <c r="T112" s="56">
        <f>vue_complement43!E11</f>
        <v>8</v>
      </c>
      <c r="U112" s="56">
        <f>vue_complement43!E12</f>
        <v>19</v>
      </c>
      <c r="V112" s="56">
        <f>vue_complement43!E13</f>
        <v>20</v>
      </c>
      <c r="W112" s="101">
        <f t="shared" si="23"/>
        <v>210</v>
      </c>
      <c r="X112" s="7">
        <v>43</v>
      </c>
      <c r="Y112" s="91" t="s">
        <v>216</v>
      </c>
      <c r="Z112" s="97">
        <f t="shared" si="33"/>
        <v>12</v>
      </c>
      <c r="AA112" s="97">
        <f t="shared" si="34"/>
        <v>14</v>
      </c>
      <c r="AB112" s="97">
        <f t="shared" si="35"/>
        <v>1</v>
      </c>
      <c r="AC112" s="97">
        <f t="shared" si="36"/>
        <v>3</v>
      </c>
      <c r="AD112" s="97">
        <f t="shared" si="37"/>
        <v>18</v>
      </c>
      <c r="AE112" s="97">
        <f t="shared" si="38"/>
        <v>9</v>
      </c>
      <c r="AF112" s="97">
        <f t="shared" si="39"/>
        <v>7</v>
      </c>
      <c r="AG112" s="97">
        <f t="shared" si="40"/>
        <v>16</v>
      </c>
      <c r="AH112" s="97">
        <f t="shared" si="41"/>
        <v>4</v>
      </c>
      <c r="AI112" s="97">
        <f t="shared" si="42"/>
        <v>13</v>
      </c>
      <c r="AJ112" s="97">
        <f t="shared" si="43"/>
        <v>6</v>
      </c>
      <c r="AK112" s="97">
        <f t="shared" si="44"/>
        <v>2</v>
      </c>
      <c r="AL112" s="97">
        <f t="shared" si="45"/>
        <v>11</v>
      </c>
      <c r="AM112" s="97">
        <f t="shared" si="46"/>
        <v>10</v>
      </c>
      <c r="AN112" s="97">
        <f t="shared" si="47"/>
        <v>8</v>
      </c>
      <c r="AO112" s="97">
        <f t="shared" si="48"/>
        <v>5</v>
      </c>
      <c r="AP112" s="97">
        <f t="shared" si="49"/>
        <v>15</v>
      </c>
      <c r="AQ112" s="97">
        <f t="shared" si="50"/>
        <v>17</v>
      </c>
      <c r="AR112" s="97">
        <f t="shared" si="54"/>
        <v>10</v>
      </c>
      <c r="AS112" s="97">
        <f t="shared" si="52"/>
        <v>11</v>
      </c>
      <c r="AT112" s="94"/>
      <c r="AU112" s="23"/>
      <c r="AV112" s="23"/>
      <c r="AW112" s="23"/>
      <c r="AX112" s="23"/>
      <c r="AY112" s="23"/>
      <c r="AZ112" s="23"/>
      <c r="BA112" s="23"/>
      <c r="BB112" s="23"/>
      <c r="BC112" s="23"/>
      <c r="BD112" s="93"/>
    </row>
    <row r="113" spans="1:56" s="7" customFormat="1" ht="18" customHeight="1" thickBot="1" x14ac:dyDescent="0.35">
      <c r="A113" s="92">
        <v>44</v>
      </c>
      <c r="B113" s="91" t="s">
        <v>107</v>
      </c>
      <c r="C113" s="56">
        <f t="shared" si="53"/>
        <v>10</v>
      </c>
      <c r="D113" s="56">
        <f t="shared" si="53"/>
        <v>12</v>
      </c>
      <c r="E113" s="56">
        <f t="shared" si="53"/>
        <v>3</v>
      </c>
      <c r="F113" s="56">
        <f t="shared" si="53"/>
        <v>5</v>
      </c>
      <c r="G113" s="56">
        <f t="shared" si="53"/>
        <v>9</v>
      </c>
      <c r="H113" s="56">
        <f t="shared" si="53"/>
        <v>11</v>
      </c>
      <c r="I113" s="56">
        <f t="shared" si="53"/>
        <v>16</v>
      </c>
      <c r="J113" s="56">
        <f t="shared" si="53"/>
        <v>6</v>
      </c>
      <c r="K113" s="56">
        <f>vue_complement44!E2</f>
        <v>13</v>
      </c>
      <c r="L113" s="56">
        <f>vue_complement44!E3</f>
        <v>7</v>
      </c>
      <c r="M113" s="56">
        <f>vue_complement44!E4</f>
        <v>4</v>
      </c>
      <c r="N113" s="56">
        <f>vue_complement44!E5</f>
        <v>15</v>
      </c>
      <c r="O113" s="56">
        <f>vue_complement44!E6</f>
        <v>2</v>
      </c>
      <c r="P113" s="56">
        <f>vue_complement44!E7</f>
        <v>1</v>
      </c>
      <c r="Q113" s="56">
        <f>vue_complement44!E8</f>
        <v>17</v>
      </c>
      <c r="R113" s="56">
        <f>vue_complement44!E9</f>
        <v>14</v>
      </c>
      <c r="S113" s="56">
        <f>vue_complement44!E10</f>
        <v>18</v>
      </c>
      <c r="T113" s="56">
        <f>vue_complement44!E11</f>
        <v>8</v>
      </c>
      <c r="U113" s="56">
        <f>vue_complement44!E12</f>
        <v>19</v>
      </c>
      <c r="V113" s="56">
        <f>vue_complement44!E13</f>
        <v>20</v>
      </c>
      <c r="W113" s="101">
        <f t="shared" si="23"/>
        <v>210</v>
      </c>
      <c r="X113" s="7">
        <v>44</v>
      </c>
      <c r="Y113" s="91" t="s">
        <v>216</v>
      </c>
      <c r="Z113" s="97">
        <f t="shared" si="33"/>
        <v>1</v>
      </c>
      <c r="AA113" s="97">
        <f t="shared" si="34"/>
        <v>3</v>
      </c>
      <c r="AB113" s="97">
        <f t="shared" si="35"/>
        <v>12</v>
      </c>
      <c r="AC113" s="97">
        <f t="shared" si="36"/>
        <v>14</v>
      </c>
      <c r="AD113" s="97">
        <f t="shared" si="37"/>
        <v>18</v>
      </c>
      <c r="AE113" s="97">
        <f t="shared" si="38"/>
        <v>2</v>
      </c>
      <c r="AF113" s="97">
        <f t="shared" si="39"/>
        <v>7</v>
      </c>
      <c r="AG113" s="97">
        <f t="shared" si="40"/>
        <v>15</v>
      </c>
      <c r="AH113" s="97">
        <f t="shared" si="41"/>
        <v>4</v>
      </c>
      <c r="AI113" s="97">
        <f t="shared" si="42"/>
        <v>16</v>
      </c>
      <c r="AJ113" s="97">
        <f t="shared" si="43"/>
        <v>13</v>
      </c>
      <c r="AK113" s="97">
        <f t="shared" si="44"/>
        <v>6</v>
      </c>
      <c r="AL113" s="97">
        <f t="shared" si="45"/>
        <v>11</v>
      </c>
      <c r="AM113" s="97">
        <f t="shared" si="46"/>
        <v>10</v>
      </c>
      <c r="AN113" s="97">
        <f t="shared" si="47"/>
        <v>8</v>
      </c>
      <c r="AO113" s="97">
        <f t="shared" si="48"/>
        <v>5</v>
      </c>
      <c r="AP113" s="97">
        <f t="shared" si="49"/>
        <v>9</v>
      </c>
      <c r="AQ113" s="97">
        <f t="shared" si="50"/>
        <v>17</v>
      </c>
      <c r="AR113" s="97">
        <f t="shared" si="54"/>
        <v>10</v>
      </c>
      <c r="AS113" s="97">
        <f t="shared" si="52"/>
        <v>11</v>
      </c>
      <c r="AT113" s="94"/>
      <c r="AU113" s="23"/>
      <c r="AV113" s="23"/>
      <c r="AW113" s="23"/>
      <c r="AX113" s="23"/>
      <c r="AY113" s="23"/>
      <c r="AZ113" s="23"/>
      <c r="BA113" s="23"/>
      <c r="BB113" s="23"/>
      <c r="BC113" s="23"/>
      <c r="BD113" s="93"/>
    </row>
    <row r="114" spans="1:56" s="7" customFormat="1" ht="18" customHeight="1" thickBot="1" x14ac:dyDescent="0.35">
      <c r="A114" s="92">
        <v>45</v>
      </c>
      <c r="B114" s="91" t="s">
        <v>108</v>
      </c>
      <c r="C114" s="56">
        <f t="shared" si="53"/>
        <v>10</v>
      </c>
      <c r="D114" s="56">
        <f t="shared" si="53"/>
        <v>5</v>
      </c>
      <c r="E114" s="56">
        <f t="shared" si="53"/>
        <v>3</v>
      </c>
      <c r="F114" s="56">
        <f t="shared" si="53"/>
        <v>12</v>
      </c>
      <c r="G114" s="56">
        <f t="shared" si="53"/>
        <v>9</v>
      </c>
      <c r="H114" s="56">
        <f t="shared" si="53"/>
        <v>4</v>
      </c>
      <c r="I114" s="56">
        <f t="shared" si="53"/>
        <v>13</v>
      </c>
      <c r="J114" s="56">
        <f t="shared" si="53"/>
        <v>2</v>
      </c>
      <c r="K114" s="56">
        <f>vue_complement45!E2</f>
        <v>7</v>
      </c>
      <c r="L114" s="56">
        <f>vue_complement45!E3</f>
        <v>16</v>
      </c>
      <c r="M114" s="56">
        <f>vue_complement45!E4</f>
        <v>15</v>
      </c>
      <c r="N114" s="56">
        <f>vue_complement45!E5</f>
        <v>11</v>
      </c>
      <c r="O114" s="56">
        <f>vue_complement45!E6</f>
        <v>1</v>
      </c>
      <c r="P114" s="56">
        <f>vue_complement45!E7</f>
        <v>17</v>
      </c>
      <c r="Q114" s="56">
        <f>vue_complement45!E8</f>
        <v>14</v>
      </c>
      <c r="R114" s="56">
        <f>vue_complement45!E9</f>
        <v>6</v>
      </c>
      <c r="S114" s="56">
        <f>vue_complement45!E10</f>
        <v>18</v>
      </c>
      <c r="T114" s="56">
        <f>vue_complement45!E11</f>
        <v>8</v>
      </c>
      <c r="U114" s="56">
        <f>vue_complement45!E12</f>
        <v>19</v>
      </c>
      <c r="V114" s="56">
        <f>vue_complement45!E13</f>
        <v>20</v>
      </c>
      <c r="W114" s="101">
        <f t="shared" si="23"/>
        <v>210</v>
      </c>
      <c r="X114" s="7">
        <v>45</v>
      </c>
      <c r="Y114" s="91" t="s">
        <v>216</v>
      </c>
      <c r="Z114" s="97">
        <f t="shared" si="33"/>
        <v>1</v>
      </c>
      <c r="AA114" s="97">
        <f t="shared" si="34"/>
        <v>14</v>
      </c>
      <c r="AB114" s="97">
        <f t="shared" si="35"/>
        <v>12</v>
      </c>
      <c r="AC114" s="97">
        <f t="shared" si="36"/>
        <v>3</v>
      </c>
      <c r="AD114" s="97">
        <f t="shared" si="37"/>
        <v>18</v>
      </c>
      <c r="AE114" s="97">
        <f t="shared" si="38"/>
        <v>13</v>
      </c>
      <c r="AF114" s="97">
        <f t="shared" si="39"/>
        <v>4</v>
      </c>
      <c r="AG114" s="97">
        <f t="shared" si="40"/>
        <v>11</v>
      </c>
      <c r="AH114" s="97">
        <f t="shared" si="41"/>
        <v>16</v>
      </c>
      <c r="AI114" s="97">
        <f t="shared" si="42"/>
        <v>7</v>
      </c>
      <c r="AJ114" s="97">
        <f t="shared" si="43"/>
        <v>6</v>
      </c>
      <c r="AK114" s="97">
        <f t="shared" si="44"/>
        <v>2</v>
      </c>
      <c r="AL114" s="97">
        <f t="shared" si="45"/>
        <v>10</v>
      </c>
      <c r="AM114" s="97">
        <f t="shared" si="46"/>
        <v>8</v>
      </c>
      <c r="AN114" s="97">
        <f t="shared" si="47"/>
        <v>5</v>
      </c>
      <c r="AO114" s="97">
        <f t="shared" si="48"/>
        <v>15</v>
      </c>
      <c r="AP114" s="97">
        <f t="shared" si="49"/>
        <v>9</v>
      </c>
      <c r="AQ114" s="97">
        <f t="shared" si="50"/>
        <v>17</v>
      </c>
      <c r="AR114" s="97">
        <f t="shared" si="54"/>
        <v>10</v>
      </c>
      <c r="AS114" s="97">
        <f t="shared" si="52"/>
        <v>11</v>
      </c>
      <c r="AT114" s="94"/>
      <c r="AU114" s="23"/>
      <c r="AV114" s="23"/>
      <c r="AW114" s="23"/>
      <c r="AX114" s="23"/>
      <c r="AY114" s="23"/>
      <c r="AZ114" s="23"/>
      <c r="BA114" s="23"/>
      <c r="BB114" s="23"/>
      <c r="BC114" s="23"/>
      <c r="BD114" s="93"/>
    </row>
    <row r="115" spans="1:56" s="7" customFormat="1" ht="18" customHeight="1" thickBot="1" x14ac:dyDescent="0.35">
      <c r="A115" s="92">
        <v>46</v>
      </c>
      <c r="B115" s="91" t="s">
        <v>109</v>
      </c>
      <c r="C115" s="56">
        <f t="shared" si="53"/>
        <v>5</v>
      </c>
      <c r="D115" s="56">
        <f t="shared" si="53"/>
        <v>3</v>
      </c>
      <c r="E115" s="56">
        <f t="shared" si="53"/>
        <v>10</v>
      </c>
      <c r="F115" s="56">
        <f t="shared" si="53"/>
        <v>13</v>
      </c>
      <c r="G115" s="56">
        <f t="shared" si="53"/>
        <v>9</v>
      </c>
      <c r="H115" s="56">
        <f t="shared" si="53"/>
        <v>12</v>
      </c>
      <c r="I115" s="56">
        <f t="shared" si="53"/>
        <v>11</v>
      </c>
      <c r="J115" s="56">
        <f t="shared" si="53"/>
        <v>15</v>
      </c>
      <c r="K115" s="56">
        <f>vue_complement46!E2</f>
        <v>7</v>
      </c>
      <c r="L115" s="56">
        <f>vue_complement46!E3</f>
        <v>6</v>
      </c>
      <c r="M115" s="56">
        <f>vue_complement46!E4</f>
        <v>18</v>
      </c>
      <c r="N115" s="56">
        <f>vue_complement46!E5</f>
        <v>2</v>
      </c>
      <c r="O115" s="56">
        <f>vue_complement46!E6</f>
        <v>1</v>
      </c>
      <c r="P115" s="56">
        <f>vue_complement46!E7</f>
        <v>4</v>
      </c>
      <c r="Q115" s="56">
        <f>vue_complement46!E8</f>
        <v>8</v>
      </c>
      <c r="R115" s="56">
        <f>vue_complement46!E9</f>
        <v>14</v>
      </c>
      <c r="S115" s="56">
        <f>vue_complement46!E10</f>
        <v>16</v>
      </c>
      <c r="T115" s="56">
        <f>vue_complement46!E11</f>
        <v>17</v>
      </c>
      <c r="U115" s="56">
        <f>vue_complement46!E12</f>
        <v>19</v>
      </c>
      <c r="V115" s="56">
        <f>vue_complement46!E13</f>
        <v>20</v>
      </c>
      <c r="W115" s="101">
        <f t="shared" si="23"/>
        <v>210</v>
      </c>
      <c r="X115" s="7">
        <v>46</v>
      </c>
      <c r="Y115" s="91" t="s">
        <v>216</v>
      </c>
      <c r="Z115" s="97">
        <f t="shared" si="33"/>
        <v>14</v>
      </c>
      <c r="AA115" s="97">
        <f t="shared" si="34"/>
        <v>12</v>
      </c>
      <c r="AB115" s="97">
        <f t="shared" si="35"/>
        <v>1</v>
      </c>
      <c r="AC115" s="97">
        <f t="shared" si="36"/>
        <v>4</v>
      </c>
      <c r="AD115" s="97">
        <f t="shared" si="37"/>
        <v>18</v>
      </c>
      <c r="AE115" s="97">
        <f t="shared" si="38"/>
        <v>3</v>
      </c>
      <c r="AF115" s="97">
        <f t="shared" si="39"/>
        <v>2</v>
      </c>
      <c r="AG115" s="97">
        <f t="shared" si="40"/>
        <v>6</v>
      </c>
      <c r="AH115" s="97">
        <f t="shared" si="41"/>
        <v>16</v>
      </c>
      <c r="AI115" s="97">
        <f t="shared" si="42"/>
        <v>15</v>
      </c>
      <c r="AJ115" s="97">
        <f t="shared" si="43"/>
        <v>9</v>
      </c>
      <c r="AK115" s="97">
        <f t="shared" si="44"/>
        <v>11</v>
      </c>
      <c r="AL115" s="97">
        <f t="shared" si="45"/>
        <v>10</v>
      </c>
      <c r="AM115" s="97">
        <f t="shared" si="46"/>
        <v>13</v>
      </c>
      <c r="AN115" s="97">
        <f t="shared" si="47"/>
        <v>17</v>
      </c>
      <c r="AO115" s="97">
        <f t="shared" si="48"/>
        <v>5</v>
      </c>
      <c r="AP115" s="97">
        <f t="shared" si="49"/>
        <v>7</v>
      </c>
      <c r="AQ115" s="97">
        <f t="shared" si="50"/>
        <v>8</v>
      </c>
      <c r="AR115" s="97">
        <f t="shared" si="54"/>
        <v>10</v>
      </c>
      <c r="AS115" s="97">
        <f t="shared" si="52"/>
        <v>11</v>
      </c>
      <c r="AT115" s="94"/>
      <c r="AU115" s="23"/>
      <c r="AV115" s="23"/>
      <c r="AW115" s="23"/>
      <c r="AX115" s="23"/>
      <c r="AY115" s="23"/>
      <c r="AZ115" s="23"/>
      <c r="BA115" s="23"/>
      <c r="BB115" s="23"/>
      <c r="BC115" s="23"/>
      <c r="BD115" s="93"/>
    </row>
    <row r="116" spans="1:56" s="7" customFormat="1" ht="18" customHeight="1" thickBot="1" x14ac:dyDescent="0.35">
      <c r="A116" s="92">
        <v>47</v>
      </c>
      <c r="B116" s="91" t="s">
        <v>110</v>
      </c>
      <c r="C116" s="56">
        <f t="shared" si="53"/>
        <v>3</v>
      </c>
      <c r="D116" s="56">
        <f t="shared" si="53"/>
        <v>6</v>
      </c>
      <c r="E116" s="56">
        <f t="shared" si="53"/>
        <v>12</v>
      </c>
      <c r="F116" s="56">
        <f t="shared" si="53"/>
        <v>13</v>
      </c>
      <c r="G116" s="56">
        <f t="shared" si="53"/>
        <v>7</v>
      </c>
      <c r="H116" s="56">
        <f t="shared" si="53"/>
        <v>5</v>
      </c>
      <c r="I116" s="56">
        <f t="shared" si="53"/>
        <v>9</v>
      </c>
      <c r="J116" s="56">
        <f t="shared" si="53"/>
        <v>10</v>
      </c>
      <c r="K116" s="56">
        <f>vue_complement47!E2</f>
        <v>15</v>
      </c>
      <c r="L116" s="56">
        <f>vue_complement47!E3</f>
        <v>18</v>
      </c>
      <c r="M116" s="56">
        <f>vue_complement47!E4</f>
        <v>11</v>
      </c>
      <c r="N116" s="56">
        <f>vue_complement47!E5</f>
        <v>2</v>
      </c>
      <c r="O116" s="56">
        <f>vue_complement47!E6</f>
        <v>1</v>
      </c>
      <c r="P116" s="56">
        <f>vue_complement47!E7</f>
        <v>4</v>
      </c>
      <c r="Q116" s="56">
        <f>vue_complement47!E8</f>
        <v>8</v>
      </c>
      <c r="R116" s="56">
        <f>vue_complement47!E9</f>
        <v>14</v>
      </c>
      <c r="S116" s="56">
        <f>vue_complement47!E10</f>
        <v>16</v>
      </c>
      <c r="T116" s="56">
        <f>vue_complement47!E11</f>
        <v>17</v>
      </c>
      <c r="U116" s="56">
        <f>vue_complement47!E12</f>
        <v>19</v>
      </c>
      <c r="V116" s="56">
        <f>vue_complement47!E13</f>
        <v>20</v>
      </c>
      <c r="W116" s="101">
        <f t="shared" si="23"/>
        <v>210</v>
      </c>
      <c r="X116" s="7">
        <v>47</v>
      </c>
      <c r="Y116" s="91" t="s">
        <v>216</v>
      </c>
      <c r="Z116" s="97">
        <f t="shared" si="33"/>
        <v>12</v>
      </c>
      <c r="AA116" s="97">
        <f t="shared" si="34"/>
        <v>15</v>
      </c>
      <c r="AB116" s="97">
        <f t="shared" si="35"/>
        <v>3</v>
      </c>
      <c r="AC116" s="97">
        <f t="shared" si="36"/>
        <v>4</v>
      </c>
      <c r="AD116" s="97">
        <f t="shared" si="37"/>
        <v>16</v>
      </c>
      <c r="AE116" s="97">
        <f t="shared" si="38"/>
        <v>14</v>
      </c>
      <c r="AF116" s="97">
        <f t="shared" si="39"/>
        <v>18</v>
      </c>
      <c r="AG116" s="97">
        <f t="shared" si="40"/>
        <v>1</v>
      </c>
      <c r="AH116" s="97">
        <f t="shared" si="41"/>
        <v>6</v>
      </c>
      <c r="AI116" s="97">
        <f t="shared" si="42"/>
        <v>9</v>
      </c>
      <c r="AJ116" s="97">
        <f t="shared" si="43"/>
        <v>2</v>
      </c>
      <c r="AK116" s="97">
        <f t="shared" si="44"/>
        <v>11</v>
      </c>
      <c r="AL116" s="97">
        <f t="shared" si="45"/>
        <v>10</v>
      </c>
      <c r="AM116" s="97">
        <f t="shared" si="46"/>
        <v>13</v>
      </c>
      <c r="AN116" s="97">
        <f t="shared" si="47"/>
        <v>17</v>
      </c>
      <c r="AO116" s="97">
        <f t="shared" si="48"/>
        <v>5</v>
      </c>
      <c r="AP116" s="97">
        <f t="shared" si="49"/>
        <v>7</v>
      </c>
      <c r="AQ116" s="97">
        <f t="shared" si="50"/>
        <v>8</v>
      </c>
      <c r="AR116" s="97">
        <f t="shared" si="54"/>
        <v>10</v>
      </c>
      <c r="AS116" s="97">
        <f t="shared" si="52"/>
        <v>11</v>
      </c>
      <c r="AT116" s="94"/>
      <c r="AU116" s="23"/>
      <c r="AV116" s="23"/>
      <c r="AW116" s="23"/>
      <c r="AX116" s="23"/>
      <c r="AY116" s="23"/>
      <c r="AZ116" s="23"/>
      <c r="BA116" s="23"/>
      <c r="BB116" s="23"/>
      <c r="BC116" s="23"/>
      <c r="BD116" s="93"/>
    </row>
    <row r="117" spans="1:56" s="7" customFormat="1" ht="18" customHeight="1" thickBot="1" x14ac:dyDescent="0.35">
      <c r="A117" s="92">
        <v>48</v>
      </c>
      <c r="B117" s="91" t="s">
        <v>111</v>
      </c>
      <c r="C117" s="56">
        <f t="shared" si="53"/>
        <v>9</v>
      </c>
      <c r="D117" s="56">
        <f t="shared" si="53"/>
        <v>5</v>
      </c>
      <c r="E117" s="56">
        <f t="shared" si="53"/>
        <v>12</v>
      </c>
      <c r="F117" s="56">
        <f t="shared" si="53"/>
        <v>3</v>
      </c>
      <c r="G117" s="56">
        <f t="shared" si="53"/>
        <v>2</v>
      </c>
      <c r="H117" s="56">
        <f t="shared" si="53"/>
        <v>11</v>
      </c>
      <c r="I117" s="56">
        <f t="shared" si="53"/>
        <v>18</v>
      </c>
      <c r="J117" s="56">
        <f t="shared" si="53"/>
        <v>7</v>
      </c>
      <c r="K117" s="56">
        <f>vue_complement48!E2</f>
        <v>13</v>
      </c>
      <c r="L117" s="56">
        <f>vue_complement48!E3</f>
        <v>10</v>
      </c>
      <c r="M117" s="56">
        <f>vue_complement48!E4</f>
        <v>6</v>
      </c>
      <c r="N117" s="56">
        <f>vue_complement48!E5</f>
        <v>15</v>
      </c>
      <c r="O117" s="56">
        <f>vue_complement48!E6</f>
        <v>1</v>
      </c>
      <c r="P117" s="56">
        <f>vue_complement48!E7</f>
        <v>4</v>
      </c>
      <c r="Q117" s="56">
        <f>vue_complement48!E8</f>
        <v>8</v>
      </c>
      <c r="R117" s="56">
        <f>vue_complement48!E9</f>
        <v>14</v>
      </c>
      <c r="S117" s="56">
        <f>vue_complement48!E10</f>
        <v>16</v>
      </c>
      <c r="T117" s="56">
        <f>vue_complement48!E11</f>
        <v>17</v>
      </c>
      <c r="U117" s="56">
        <f>vue_complement48!E12</f>
        <v>19</v>
      </c>
      <c r="V117" s="56">
        <f>vue_complement48!E13</f>
        <v>20</v>
      </c>
      <c r="W117" s="101">
        <f t="shared" si="23"/>
        <v>210</v>
      </c>
      <c r="X117" s="7">
        <v>48</v>
      </c>
      <c r="Y117" s="91" t="s">
        <v>216</v>
      </c>
      <c r="Z117" s="97">
        <f t="shared" si="33"/>
        <v>18</v>
      </c>
      <c r="AA117" s="97">
        <f t="shared" si="34"/>
        <v>14</v>
      </c>
      <c r="AB117" s="97">
        <f t="shared" si="35"/>
        <v>3</v>
      </c>
      <c r="AC117" s="97">
        <f t="shared" si="36"/>
        <v>12</v>
      </c>
      <c r="AD117" s="97">
        <f t="shared" si="37"/>
        <v>11</v>
      </c>
      <c r="AE117" s="97">
        <f t="shared" si="38"/>
        <v>2</v>
      </c>
      <c r="AF117" s="97">
        <f t="shared" si="39"/>
        <v>9</v>
      </c>
      <c r="AG117" s="97">
        <f t="shared" si="40"/>
        <v>16</v>
      </c>
      <c r="AH117" s="97">
        <f t="shared" si="41"/>
        <v>4</v>
      </c>
      <c r="AI117" s="97">
        <f t="shared" si="42"/>
        <v>1</v>
      </c>
      <c r="AJ117" s="97">
        <f t="shared" si="43"/>
        <v>15</v>
      </c>
      <c r="AK117" s="97">
        <f t="shared" si="44"/>
        <v>6</v>
      </c>
      <c r="AL117" s="97">
        <f t="shared" si="45"/>
        <v>10</v>
      </c>
      <c r="AM117" s="97">
        <f t="shared" si="46"/>
        <v>13</v>
      </c>
      <c r="AN117" s="97">
        <f t="shared" si="47"/>
        <v>17</v>
      </c>
      <c r="AO117" s="97">
        <f t="shared" si="48"/>
        <v>5</v>
      </c>
      <c r="AP117" s="97">
        <f t="shared" si="49"/>
        <v>7</v>
      </c>
      <c r="AQ117" s="97">
        <f t="shared" si="50"/>
        <v>8</v>
      </c>
      <c r="AR117" s="97">
        <f t="shared" si="54"/>
        <v>10</v>
      </c>
      <c r="AS117" s="97">
        <f t="shared" si="52"/>
        <v>11</v>
      </c>
      <c r="AT117" s="94"/>
      <c r="AU117" s="23"/>
      <c r="AV117" s="23"/>
      <c r="AW117" s="23"/>
      <c r="AX117" s="23"/>
      <c r="AY117" s="23"/>
      <c r="AZ117" s="23"/>
      <c r="BA117" s="23"/>
      <c r="BB117" s="23"/>
      <c r="BC117" s="23"/>
      <c r="BD117" s="93"/>
    </row>
    <row r="118" spans="1:56" s="7" customFormat="1" ht="18" customHeight="1" thickBot="1" x14ac:dyDescent="0.35">
      <c r="A118" s="92">
        <v>49</v>
      </c>
      <c r="B118" s="91" t="s">
        <v>237</v>
      </c>
      <c r="C118" s="56">
        <f t="shared" ref="C118:J118" si="55">+C34</f>
        <v>10</v>
      </c>
      <c r="D118" s="56">
        <f t="shared" si="55"/>
        <v>12</v>
      </c>
      <c r="E118" s="56">
        <f t="shared" si="55"/>
        <v>3</v>
      </c>
      <c r="F118" s="56">
        <f t="shared" si="55"/>
        <v>5</v>
      </c>
      <c r="G118" s="56">
        <f t="shared" si="55"/>
        <v>13</v>
      </c>
      <c r="H118" s="56">
        <f t="shared" si="55"/>
        <v>9</v>
      </c>
      <c r="I118" s="56">
        <f t="shared" si="55"/>
        <v>11</v>
      </c>
      <c r="J118" s="56">
        <f t="shared" si="55"/>
        <v>16</v>
      </c>
      <c r="K118" s="56">
        <f>vue_complement49!E2</f>
        <v>7</v>
      </c>
      <c r="L118" s="56">
        <f>vue_complement49!E3</f>
        <v>6</v>
      </c>
      <c r="M118" s="56">
        <f>vue_complement49!E4</f>
        <v>15</v>
      </c>
      <c r="N118" s="56">
        <f>vue_complement49!E5</f>
        <v>18</v>
      </c>
      <c r="O118" s="56">
        <f>vue_complement49!E6</f>
        <v>2</v>
      </c>
      <c r="P118" s="56">
        <f>vue_complement49!E7</f>
        <v>1</v>
      </c>
      <c r="Q118" s="56">
        <f>vue_complement49!E8</f>
        <v>4</v>
      </c>
      <c r="R118" s="56">
        <f>vue_complement49!E9</f>
        <v>8</v>
      </c>
      <c r="S118" s="56">
        <f>vue_complement49!E10</f>
        <v>14</v>
      </c>
      <c r="T118" s="56">
        <f>vue_complement49!E11</f>
        <v>17</v>
      </c>
      <c r="U118" s="56">
        <f>vue_complement49!E12</f>
        <v>19</v>
      </c>
      <c r="V118" s="56">
        <f>vue_complement49!E13</f>
        <v>20</v>
      </c>
      <c r="W118" s="101">
        <f t="shared" si="23"/>
        <v>210</v>
      </c>
      <c r="X118" s="7">
        <v>49</v>
      </c>
      <c r="Y118" s="91" t="s">
        <v>216</v>
      </c>
      <c r="Z118" s="97">
        <f t="shared" si="33"/>
        <v>1</v>
      </c>
      <c r="AA118" s="97">
        <f t="shared" si="34"/>
        <v>3</v>
      </c>
      <c r="AB118" s="97">
        <f t="shared" si="35"/>
        <v>12</v>
      </c>
      <c r="AC118" s="97">
        <f t="shared" si="36"/>
        <v>14</v>
      </c>
      <c r="AD118" s="97">
        <f t="shared" si="37"/>
        <v>4</v>
      </c>
      <c r="AE118" s="97">
        <f t="shared" si="38"/>
        <v>18</v>
      </c>
      <c r="AF118" s="97">
        <f t="shared" si="39"/>
        <v>2</v>
      </c>
      <c r="AG118" s="97">
        <f t="shared" si="40"/>
        <v>7</v>
      </c>
      <c r="AH118" s="97">
        <f t="shared" si="41"/>
        <v>16</v>
      </c>
      <c r="AI118" s="97">
        <f t="shared" si="42"/>
        <v>15</v>
      </c>
      <c r="AJ118" s="97">
        <f t="shared" si="43"/>
        <v>6</v>
      </c>
      <c r="AK118" s="97">
        <f t="shared" si="44"/>
        <v>9</v>
      </c>
      <c r="AL118" s="97">
        <f t="shared" si="45"/>
        <v>11</v>
      </c>
      <c r="AM118" s="97">
        <f t="shared" si="46"/>
        <v>10</v>
      </c>
      <c r="AN118" s="97">
        <f t="shared" si="47"/>
        <v>13</v>
      </c>
      <c r="AO118" s="97">
        <f t="shared" si="48"/>
        <v>17</v>
      </c>
      <c r="AP118" s="97">
        <f t="shared" si="49"/>
        <v>5</v>
      </c>
      <c r="AQ118" s="97">
        <f t="shared" si="50"/>
        <v>8</v>
      </c>
      <c r="AR118" s="97">
        <f t="shared" si="54"/>
        <v>10</v>
      </c>
      <c r="AS118" s="97">
        <f t="shared" si="52"/>
        <v>11</v>
      </c>
      <c r="AT118" s="94"/>
      <c r="AU118" s="23"/>
      <c r="AV118" s="23"/>
      <c r="AW118" s="23"/>
      <c r="AX118" s="23"/>
      <c r="AY118" s="23"/>
      <c r="AZ118" s="23"/>
      <c r="BA118" s="23"/>
      <c r="BB118" s="23"/>
      <c r="BC118" s="23"/>
      <c r="BD118" s="93"/>
    </row>
    <row r="119" spans="1:56" s="7" customFormat="1" ht="18" customHeight="1" thickBot="1" x14ac:dyDescent="0.35">
      <c r="A119" s="92">
        <v>50</v>
      </c>
      <c r="B119" s="115" t="s">
        <v>185</v>
      </c>
      <c r="C119" s="56">
        <f t="shared" ref="C119:J119" si="56">+C32</f>
        <v>3</v>
      </c>
      <c r="D119" s="56">
        <f t="shared" si="56"/>
        <v>12</v>
      </c>
      <c r="E119" s="56">
        <f t="shared" si="56"/>
        <v>13</v>
      </c>
      <c r="F119" s="56">
        <f t="shared" si="56"/>
        <v>7</v>
      </c>
      <c r="G119" s="56">
        <f t="shared" si="56"/>
        <v>10</v>
      </c>
      <c r="H119" s="56">
        <f t="shared" si="56"/>
        <v>5</v>
      </c>
      <c r="I119" s="56">
        <f t="shared" si="56"/>
        <v>9</v>
      </c>
      <c r="J119" s="56">
        <f t="shared" si="56"/>
        <v>6</v>
      </c>
      <c r="K119" s="56">
        <f>vue_complement50!E2</f>
        <v>15</v>
      </c>
      <c r="L119" s="56">
        <f>vue_complement50!E3</f>
        <v>18</v>
      </c>
      <c r="M119" s="56">
        <f>vue_complement50!E4</f>
        <v>11</v>
      </c>
      <c r="N119" s="56">
        <f>vue_complement50!E5</f>
        <v>2</v>
      </c>
      <c r="O119" s="56">
        <f>vue_complement50!E6</f>
        <v>1</v>
      </c>
      <c r="P119" s="56">
        <f>vue_complement50!E7</f>
        <v>4</v>
      </c>
      <c r="Q119" s="56">
        <f>vue_complement50!E8</f>
        <v>8</v>
      </c>
      <c r="R119" s="56">
        <f>vue_complement50!E9</f>
        <v>14</v>
      </c>
      <c r="S119" s="56">
        <f>vue_complement50!E10</f>
        <v>16</v>
      </c>
      <c r="T119" s="56">
        <f>vue_complement50!E11</f>
        <v>17</v>
      </c>
      <c r="U119" s="56">
        <f>vue_complement50!E12</f>
        <v>19</v>
      </c>
      <c r="V119" s="56">
        <f>vue_complement50!E13</f>
        <v>20</v>
      </c>
      <c r="W119" s="101">
        <f t="shared" si="23"/>
        <v>210</v>
      </c>
      <c r="X119" s="7">
        <v>50</v>
      </c>
      <c r="Y119" s="91" t="s">
        <v>216</v>
      </c>
      <c r="Z119" s="97">
        <f t="shared" si="33"/>
        <v>12</v>
      </c>
      <c r="AA119" s="97">
        <f t="shared" si="34"/>
        <v>3</v>
      </c>
      <c r="AB119" s="97">
        <f t="shared" si="35"/>
        <v>4</v>
      </c>
      <c r="AC119" s="97">
        <f t="shared" si="36"/>
        <v>16</v>
      </c>
      <c r="AD119" s="97">
        <f t="shared" si="37"/>
        <v>1</v>
      </c>
      <c r="AE119" s="97">
        <f t="shared" si="38"/>
        <v>14</v>
      </c>
      <c r="AF119" s="97">
        <f t="shared" si="39"/>
        <v>18</v>
      </c>
      <c r="AG119" s="97">
        <f t="shared" si="40"/>
        <v>15</v>
      </c>
      <c r="AH119" s="97">
        <f t="shared" si="41"/>
        <v>6</v>
      </c>
      <c r="AI119" s="97">
        <f t="shared" si="42"/>
        <v>9</v>
      </c>
      <c r="AJ119" s="97">
        <f t="shared" si="43"/>
        <v>2</v>
      </c>
      <c r="AK119" s="97">
        <f t="shared" si="44"/>
        <v>11</v>
      </c>
      <c r="AL119" s="97">
        <f t="shared" si="45"/>
        <v>10</v>
      </c>
      <c r="AM119" s="97">
        <f t="shared" si="46"/>
        <v>13</v>
      </c>
      <c r="AN119" s="97">
        <f t="shared" si="47"/>
        <v>17</v>
      </c>
      <c r="AO119" s="97">
        <f t="shared" si="48"/>
        <v>5</v>
      </c>
      <c r="AP119" s="97">
        <f t="shared" si="49"/>
        <v>7</v>
      </c>
      <c r="AQ119" s="97">
        <f t="shared" si="50"/>
        <v>8</v>
      </c>
      <c r="AR119" s="97">
        <f t="shared" si="54"/>
        <v>10</v>
      </c>
      <c r="AS119" s="97">
        <f t="shared" si="52"/>
        <v>11</v>
      </c>
      <c r="AT119" s="94"/>
      <c r="AU119" s="23"/>
      <c r="AV119" s="23"/>
      <c r="AW119" s="23"/>
      <c r="AX119" s="23"/>
      <c r="AY119" s="23"/>
      <c r="AZ119" s="23"/>
      <c r="BA119" s="23"/>
      <c r="BB119" s="23"/>
      <c r="BC119" s="23"/>
      <c r="BD119" s="93"/>
    </row>
    <row r="120" spans="1:56" s="7" customFormat="1" ht="18" customHeight="1" thickBot="1" x14ac:dyDescent="0.4">
      <c r="A120" s="116">
        <v>51</v>
      </c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X120" s="1"/>
      <c r="Y120" s="1"/>
      <c r="Z120" s="1" t="s">
        <v>403</v>
      </c>
      <c r="AA120" s="1" t="s">
        <v>403</v>
      </c>
      <c r="AB120" s="1" t="s">
        <v>403</v>
      </c>
      <c r="AC120" s="1" t="s">
        <v>403</v>
      </c>
      <c r="AD120" s="1" t="s">
        <v>403</v>
      </c>
      <c r="AE120" s="1" t="s">
        <v>403</v>
      </c>
      <c r="AF120" s="1" t="s">
        <v>403</v>
      </c>
      <c r="AG120" s="1" t="s">
        <v>403</v>
      </c>
      <c r="AH120" s="1" t="s">
        <v>403</v>
      </c>
      <c r="AI120" s="1" t="s">
        <v>403</v>
      </c>
      <c r="AJ120" s="1" t="s">
        <v>403</v>
      </c>
      <c r="AK120" s="1" t="s">
        <v>403</v>
      </c>
      <c r="AL120" s="1" t="s">
        <v>403</v>
      </c>
      <c r="AM120" s="1" t="s">
        <v>403</v>
      </c>
      <c r="AN120" s="1" t="s">
        <v>403</v>
      </c>
      <c r="AO120" s="1" t="s">
        <v>403</v>
      </c>
      <c r="AP120" s="1" t="s">
        <v>403</v>
      </c>
      <c r="AQ120" s="1" t="s">
        <v>403</v>
      </c>
      <c r="AR120" s="1" t="s">
        <v>403</v>
      </c>
      <c r="AS120" s="1"/>
      <c r="AT120" s="94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s="7" customFormat="1" ht="18" customHeight="1" thickBot="1" x14ac:dyDescent="0.4">
      <c r="A121" s="118">
        <v>52</v>
      </c>
      <c r="B121" s="117" t="s">
        <v>213</v>
      </c>
      <c r="C121" s="56">
        <f t="shared" ref="C121:V122" si="57">C22</f>
        <v>10</v>
      </c>
      <c r="D121" s="56">
        <f t="shared" si="57"/>
        <v>11</v>
      </c>
      <c r="E121" s="56">
        <f t="shared" si="57"/>
        <v>12</v>
      </c>
      <c r="F121" s="56">
        <f t="shared" si="57"/>
        <v>13</v>
      </c>
      <c r="G121" s="56">
        <f t="shared" si="57"/>
        <v>14</v>
      </c>
      <c r="H121" s="56">
        <f t="shared" si="57"/>
        <v>15</v>
      </c>
      <c r="I121" s="56">
        <f t="shared" si="57"/>
        <v>16</v>
      </c>
      <c r="J121" s="56">
        <f t="shared" si="57"/>
        <v>17</v>
      </c>
      <c r="K121" s="56">
        <f t="shared" si="57"/>
        <v>18</v>
      </c>
      <c r="L121" s="56">
        <f t="shared" si="57"/>
        <v>1</v>
      </c>
      <c r="M121" s="56">
        <f t="shared" si="57"/>
        <v>2</v>
      </c>
      <c r="N121" s="56">
        <f t="shared" si="57"/>
        <v>3</v>
      </c>
      <c r="O121" s="56">
        <f t="shared" si="57"/>
        <v>4</v>
      </c>
      <c r="P121" s="56">
        <f t="shared" si="57"/>
        <v>5</v>
      </c>
      <c r="Q121" s="56">
        <f t="shared" si="57"/>
        <v>6</v>
      </c>
      <c r="R121" s="56">
        <f t="shared" si="57"/>
        <v>7</v>
      </c>
      <c r="S121" s="56">
        <f t="shared" si="57"/>
        <v>8</v>
      </c>
      <c r="T121" s="56">
        <f t="shared" si="57"/>
        <v>9</v>
      </c>
      <c r="U121" s="56">
        <f t="shared" si="57"/>
        <v>11</v>
      </c>
      <c r="V121" s="56">
        <f t="shared" si="57"/>
        <v>10</v>
      </c>
      <c r="W121" s="101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4"/>
      <c r="AU121" s="46"/>
      <c r="AV121" s="46"/>
      <c r="AW121" s="46"/>
      <c r="AX121" s="46"/>
      <c r="AY121" s="46"/>
      <c r="AZ121" s="23"/>
      <c r="BA121" s="23"/>
      <c r="BB121" s="23"/>
      <c r="BC121" s="23"/>
    </row>
    <row r="122" spans="1:56" s="7" customFormat="1" ht="18" customHeight="1" thickBot="1" x14ac:dyDescent="0.4">
      <c r="A122" s="119">
        <v>53</v>
      </c>
      <c r="B122" s="114" t="s">
        <v>214</v>
      </c>
      <c r="C122" s="56">
        <f t="shared" si="57"/>
        <v>10</v>
      </c>
      <c r="D122" s="56">
        <f t="shared" si="57"/>
        <v>11</v>
      </c>
      <c r="E122" s="56">
        <f t="shared" si="57"/>
        <v>12</v>
      </c>
      <c r="F122" s="56">
        <f t="shared" si="57"/>
        <v>13</v>
      </c>
      <c r="G122" s="56">
        <f t="shared" si="57"/>
        <v>14</v>
      </c>
      <c r="H122" s="56">
        <f t="shared" si="57"/>
        <v>15</v>
      </c>
      <c r="I122" s="56">
        <f t="shared" si="57"/>
        <v>16</v>
      </c>
      <c r="J122" s="56">
        <f t="shared" si="57"/>
        <v>17</v>
      </c>
      <c r="K122" s="56">
        <f t="shared" si="57"/>
        <v>18</v>
      </c>
      <c r="L122" s="56">
        <f t="shared" si="57"/>
        <v>1</v>
      </c>
      <c r="M122" s="56">
        <f t="shared" si="57"/>
        <v>2</v>
      </c>
      <c r="N122" s="56">
        <f t="shared" si="57"/>
        <v>3</v>
      </c>
      <c r="O122" s="56">
        <f t="shared" si="57"/>
        <v>4</v>
      </c>
      <c r="P122" s="56">
        <f t="shared" si="57"/>
        <v>5</v>
      </c>
      <c r="Q122" s="56">
        <f t="shared" si="57"/>
        <v>6</v>
      </c>
      <c r="R122" s="56">
        <f t="shared" si="57"/>
        <v>7</v>
      </c>
      <c r="S122" s="56">
        <f t="shared" si="57"/>
        <v>8</v>
      </c>
      <c r="T122" s="56">
        <f t="shared" si="57"/>
        <v>9</v>
      </c>
      <c r="U122" s="56">
        <f t="shared" si="57"/>
        <v>11</v>
      </c>
      <c r="V122" s="56">
        <f t="shared" si="57"/>
        <v>10</v>
      </c>
      <c r="W122" s="101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4"/>
      <c r="AU122" s="46"/>
      <c r="AV122" s="46"/>
      <c r="AW122" s="46"/>
      <c r="AX122" s="46"/>
      <c r="AY122" s="46"/>
      <c r="AZ122" s="23"/>
      <c r="BA122" s="23"/>
      <c r="BB122" s="23"/>
      <c r="BC122" s="23"/>
    </row>
    <row r="123" spans="1:56" s="7" customFormat="1" ht="18" customHeight="1" thickBot="1" x14ac:dyDescent="0.4">
      <c r="B123" s="114" t="s">
        <v>215</v>
      </c>
      <c r="C123" s="56">
        <f t="shared" ref="C123:V123" si="58">C23</f>
        <v>10</v>
      </c>
      <c r="D123" s="56">
        <f t="shared" si="58"/>
        <v>11</v>
      </c>
      <c r="E123" s="56">
        <f t="shared" si="58"/>
        <v>12</v>
      </c>
      <c r="F123" s="56">
        <f t="shared" si="58"/>
        <v>13</v>
      </c>
      <c r="G123" s="56">
        <f t="shared" si="58"/>
        <v>14</v>
      </c>
      <c r="H123" s="56">
        <f t="shared" si="58"/>
        <v>15</v>
      </c>
      <c r="I123" s="56">
        <f t="shared" si="58"/>
        <v>16</v>
      </c>
      <c r="J123" s="56">
        <f t="shared" si="58"/>
        <v>17</v>
      </c>
      <c r="K123" s="56">
        <f t="shared" si="58"/>
        <v>18</v>
      </c>
      <c r="L123" s="56">
        <f t="shared" si="58"/>
        <v>1</v>
      </c>
      <c r="M123" s="56">
        <f t="shared" si="58"/>
        <v>2</v>
      </c>
      <c r="N123" s="56">
        <f t="shared" si="58"/>
        <v>3</v>
      </c>
      <c r="O123" s="56">
        <f t="shared" si="58"/>
        <v>4</v>
      </c>
      <c r="P123" s="56">
        <f t="shared" si="58"/>
        <v>5</v>
      </c>
      <c r="Q123" s="56">
        <f t="shared" si="58"/>
        <v>6</v>
      </c>
      <c r="R123" s="56">
        <f t="shared" si="58"/>
        <v>7</v>
      </c>
      <c r="S123" s="56">
        <f t="shared" si="58"/>
        <v>8</v>
      </c>
      <c r="T123" s="56">
        <f t="shared" si="58"/>
        <v>9</v>
      </c>
      <c r="U123" s="56">
        <f t="shared" si="58"/>
        <v>11</v>
      </c>
      <c r="V123" s="56">
        <f t="shared" si="58"/>
        <v>10</v>
      </c>
      <c r="W123" s="101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4"/>
      <c r="AU123" s="46"/>
      <c r="AV123" s="46"/>
      <c r="AW123" s="46"/>
      <c r="AX123" s="46"/>
      <c r="AY123" s="46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170" t="s">
        <v>378</v>
      </c>
      <c r="H126" s="171"/>
      <c r="I126" s="171"/>
      <c r="J126" s="171"/>
      <c r="K126" s="171"/>
      <c r="L126" s="125" t="s">
        <v>413</v>
      </c>
      <c r="M126" s="24"/>
      <c r="N126" s="24"/>
      <c r="O126" s="24"/>
      <c r="P126" s="24"/>
      <c r="Q126" s="126"/>
      <c r="R126" s="24"/>
      <c r="S126" s="24"/>
      <c r="T126" s="127"/>
      <c r="U126" s="93"/>
      <c r="W126" s="172" t="s">
        <v>389</v>
      </c>
      <c r="X126" s="173"/>
      <c r="Y126" s="173"/>
      <c r="Z126" s="173"/>
      <c r="AA126" s="174"/>
      <c r="AB126" s="131" t="s">
        <v>390</v>
      </c>
      <c r="AC126" s="134"/>
      <c r="AD126" s="134"/>
      <c r="AE126" s="134"/>
      <c r="AF126" s="134"/>
      <c r="AG126" s="134"/>
      <c r="AH126" s="134"/>
      <c r="AI126" s="134"/>
      <c r="AJ126" s="135"/>
    </row>
    <row r="127" spans="1:56" ht="15" customHeight="1" thickBot="1" x14ac:dyDescent="0.4">
      <c r="C127" s="56">
        <v>2</v>
      </c>
      <c r="D127" s="56">
        <v>5</v>
      </c>
      <c r="G127" s="170" t="s">
        <v>379</v>
      </c>
      <c r="H127" s="171"/>
      <c r="I127" s="171"/>
      <c r="J127" s="171"/>
      <c r="K127" s="171"/>
      <c r="L127" s="128" t="s">
        <v>380</v>
      </c>
      <c r="M127" s="129"/>
      <c r="N127" s="10"/>
      <c r="O127" s="10"/>
      <c r="P127" s="10"/>
      <c r="Q127" s="9"/>
      <c r="R127" s="10"/>
      <c r="S127" s="10"/>
      <c r="T127" s="130"/>
      <c r="U127" s="93"/>
      <c r="W127" s="168" t="s">
        <v>391</v>
      </c>
      <c r="X127" s="169"/>
      <c r="Y127" s="169"/>
      <c r="Z127" s="169"/>
      <c r="AA127" s="175"/>
      <c r="AB127" s="128" t="s">
        <v>392</v>
      </c>
      <c r="AC127" s="93"/>
      <c r="AD127" s="93"/>
      <c r="AE127" s="93"/>
      <c r="AF127" s="93"/>
      <c r="AG127" s="128"/>
      <c r="AH127" s="93"/>
      <c r="AI127" s="93"/>
      <c r="AJ127" s="93"/>
    </row>
    <row r="128" spans="1:56" ht="15" customHeight="1" thickBot="1" x14ac:dyDescent="0.4">
      <c r="C128" s="56">
        <v>3</v>
      </c>
      <c r="D128" s="56">
        <v>6</v>
      </c>
      <c r="G128" s="170" t="s">
        <v>415</v>
      </c>
      <c r="H128" s="171"/>
      <c r="I128" s="171"/>
      <c r="J128" s="171"/>
      <c r="K128" s="171"/>
      <c r="L128" s="128" t="s">
        <v>414</v>
      </c>
      <c r="M128" s="10"/>
      <c r="N128" s="10"/>
      <c r="O128" s="10"/>
      <c r="P128" s="10"/>
      <c r="Q128" s="9"/>
      <c r="R128" s="10"/>
      <c r="S128" s="10"/>
      <c r="T128" s="130"/>
      <c r="U128" s="93"/>
      <c r="W128" s="168" t="s">
        <v>393</v>
      </c>
      <c r="X128" s="169"/>
      <c r="Y128" s="169"/>
      <c r="Z128" s="169"/>
      <c r="AA128" s="175"/>
      <c r="AB128" s="128" t="s">
        <v>394</v>
      </c>
      <c r="AC128" s="93"/>
      <c r="AD128" s="93"/>
      <c r="AE128" s="93"/>
      <c r="AF128" s="93"/>
      <c r="AG128" s="128"/>
      <c r="AH128" s="93"/>
      <c r="AI128" s="93"/>
      <c r="AJ128" s="93"/>
    </row>
    <row r="129" spans="3:42" ht="15" customHeight="1" thickBot="1" x14ac:dyDescent="0.4">
      <c r="C129" s="56">
        <v>1</v>
      </c>
      <c r="D129" s="56">
        <v>10</v>
      </c>
      <c r="G129" s="168" t="s">
        <v>404</v>
      </c>
      <c r="H129" s="169"/>
      <c r="I129" s="169"/>
      <c r="J129" s="169"/>
      <c r="L129" s="147" t="s">
        <v>405</v>
      </c>
      <c r="T129" s="130"/>
      <c r="U129" s="93"/>
      <c r="W129" s="170" t="s">
        <v>382</v>
      </c>
      <c r="X129" s="171"/>
      <c r="Y129" s="171"/>
      <c r="Z129" s="171"/>
      <c r="AA129" s="171"/>
      <c r="AB129" s="128" t="s">
        <v>383</v>
      </c>
      <c r="AC129" s="10"/>
      <c r="AD129" s="10"/>
      <c r="AE129" s="10"/>
      <c r="AF129" s="10"/>
      <c r="AG129" s="9"/>
      <c r="AH129" s="10"/>
      <c r="AI129" s="10"/>
    </row>
    <row r="130" spans="3:42" ht="15" customHeight="1" thickBot="1" x14ac:dyDescent="0.4">
      <c r="C130" s="56">
        <v>6</v>
      </c>
      <c r="D130" s="56">
        <v>5</v>
      </c>
      <c r="G130" s="168" t="s">
        <v>404</v>
      </c>
      <c r="H130" s="169"/>
      <c r="I130" s="169"/>
      <c r="J130" s="169"/>
      <c r="L130" s="147" t="s">
        <v>406</v>
      </c>
      <c r="T130" s="130"/>
      <c r="U130" s="93"/>
      <c r="W130" s="170" t="s">
        <v>384</v>
      </c>
      <c r="X130" s="171"/>
      <c r="Y130" s="171"/>
      <c r="Z130" s="171"/>
      <c r="AA130" s="171"/>
      <c r="AB130" s="129" t="s">
        <v>385</v>
      </c>
      <c r="AC130" s="10"/>
      <c r="AD130" s="10"/>
      <c r="AE130" s="10"/>
      <c r="AF130" s="10"/>
      <c r="AG130" s="9"/>
      <c r="AH130" s="10"/>
      <c r="AI130" s="10"/>
    </row>
    <row r="131" spans="3:42" ht="25.5" customHeight="1" thickBot="1" x14ac:dyDescent="0.4">
      <c r="C131" s="56">
        <v>8</v>
      </c>
      <c r="D131" s="56">
        <v>4</v>
      </c>
      <c r="E131" s="3"/>
      <c r="T131" s="130"/>
      <c r="U131" s="93"/>
      <c r="W131" s="170" t="s">
        <v>386</v>
      </c>
      <c r="X131" s="171"/>
      <c r="Y131" s="171"/>
      <c r="Z131" s="171"/>
      <c r="AA131" s="171"/>
      <c r="AB131" s="128" t="s">
        <v>387</v>
      </c>
      <c r="AC131" s="10"/>
      <c r="AD131" s="10"/>
      <c r="AE131" s="10"/>
      <c r="AF131" s="10"/>
      <c r="AG131" s="9"/>
      <c r="AH131" s="10"/>
      <c r="AI131" s="10"/>
    </row>
    <row r="132" spans="3:42" ht="25.5" customHeight="1" thickBot="1" x14ac:dyDescent="0.4">
      <c r="C132" s="56">
        <v>11</v>
      </c>
      <c r="D132" s="56">
        <v>2</v>
      </c>
      <c r="E132" s="166" t="s">
        <v>416</v>
      </c>
      <c r="F132" s="163"/>
      <c r="G132" s="164"/>
      <c r="H132" s="164"/>
      <c r="I132" s="161"/>
      <c r="J132" s="164"/>
      <c r="K132" s="164"/>
      <c r="L132" s="164"/>
      <c r="M132" s="164"/>
      <c r="N132" s="164"/>
      <c r="O132" s="164"/>
      <c r="P132" s="164"/>
      <c r="Q132" s="164"/>
      <c r="R132" s="163"/>
      <c r="S132" s="161"/>
      <c r="T132" s="165"/>
      <c r="U132" s="93"/>
      <c r="W132" s="172" t="s">
        <v>388</v>
      </c>
      <c r="X132" s="173"/>
      <c r="Y132" s="173"/>
      <c r="Z132" s="173"/>
      <c r="AA132" s="174"/>
      <c r="AB132" s="131" t="s">
        <v>381</v>
      </c>
      <c r="AC132" s="132"/>
      <c r="AD132" s="132"/>
      <c r="AE132" s="132"/>
      <c r="AF132" s="132"/>
      <c r="AG132" s="133"/>
      <c r="AH132" s="132"/>
      <c r="AI132" s="132"/>
    </row>
    <row r="133" spans="3:42" ht="25.5" customHeight="1" thickBot="1" x14ac:dyDescent="0.4">
      <c r="C133" s="56">
        <v>4</v>
      </c>
      <c r="D133" s="56">
        <v>10</v>
      </c>
      <c r="E133" s="162" t="s">
        <v>417</v>
      </c>
      <c r="F133" s="164"/>
      <c r="G133" s="164"/>
      <c r="H133" s="161"/>
      <c r="I133" s="161"/>
      <c r="J133" s="164"/>
      <c r="K133" s="164"/>
      <c r="L133" s="164"/>
      <c r="M133" s="164"/>
      <c r="N133" s="164"/>
      <c r="O133" s="164"/>
      <c r="P133" s="164"/>
      <c r="Q133" s="164"/>
      <c r="R133" s="163"/>
      <c r="S133" s="161"/>
      <c r="T133" s="161"/>
      <c r="U133" s="93"/>
    </row>
    <row r="134" spans="3:42" ht="25.5" customHeight="1" thickBot="1" x14ac:dyDescent="0.4">
      <c r="C134" s="56">
        <v>9</v>
      </c>
      <c r="D134" s="56">
        <v>6</v>
      </c>
      <c r="E134" s="166" t="s">
        <v>418</v>
      </c>
      <c r="F134" s="163"/>
      <c r="G134" s="164"/>
      <c r="H134" s="164"/>
      <c r="I134" s="161"/>
      <c r="J134" s="164"/>
      <c r="K134" s="164"/>
      <c r="L134" s="164"/>
      <c r="M134" s="164"/>
      <c r="N134" s="164"/>
      <c r="O134" s="164"/>
      <c r="P134" s="164"/>
      <c r="Q134" s="164"/>
      <c r="R134" s="163"/>
      <c r="S134" s="161"/>
      <c r="T134" s="161"/>
      <c r="U134" s="93"/>
    </row>
    <row r="135" spans="3:42" ht="25.5" customHeight="1" thickBot="1" x14ac:dyDescent="0.4">
      <c r="C135" s="56">
        <v>5</v>
      </c>
      <c r="D135" s="56">
        <v>11</v>
      </c>
      <c r="E135" s="158" t="s">
        <v>380</v>
      </c>
      <c r="F135" s="157"/>
      <c r="G135" s="157"/>
      <c r="H135" s="157"/>
      <c r="I135" s="157"/>
      <c r="J135" s="157"/>
      <c r="K135" s="157"/>
      <c r="L135" s="157"/>
      <c r="M135" s="157"/>
      <c r="N135" s="157"/>
      <c r="O135" s="159"/>
      <c r="P135" s="157"/>
      <c r="Q135" s="157"/>
      <c r="R135" s="157"/>
      <c r="U135" s="93"/>
      <c r="W135" s="1" t="s">
        <v>407</v>
      </c>
      <c r="Y135" s="148"/>
      <c r="Z135" s="155" t="s">
        <v>408</v>
      </c>
      <c r="AA135" s="148"/>
      <c r="AB135" s="148"/>
    </row>
    <row r="136" spans="3:42" ht="25.5" customHeight="1" thickBot="1" x14ac:dyDescent="0.45">
      <c r="C136" s="56">
        <v>15</v>
      </c>
      <c r="D136" s="56">
        <v>3</v>
      </c>
      <c r="E136" s="158" t="s">
        <v>419</v>
      </c>
      <c r="F136" s="160"/>
      <c r="G136" s="160"/>
      <c r="H136" s="1" t="s">
        <v>420</v>
      </c>
      <c r="I136" s="160"/>
      <c r="J136" s="160"/>
      <c r="K136" s="160"/>
      <c r="L136" s="160"/>
      <c r="M136" s="157"/>
      <c r="N136" s="157"/>
      <c r="O136" s="158"/>
      <c r="P136" s="157"/>
      <c r="Q136" s="157"/>
      <c r="R136" s="157"/>
      <c r="AJ136" s="7"/>
      <c r="AK136" s="7"/>
      <c r="AL136" s="7"/>
      <c r="AM136" s="7"/>
      <c r="AN136" s="7"/>
      <c r="AO136" s="7"/>
      <c r="AP136" s="7"/>
    </row>
    <row r="137" spans="3:42" ht="25.5" customHeight="1" thickBot="1" x14ac:dyDescent="0.4">
      <c r="C137" s="56">
        <v>7</v>
      </c>
      <c r="D137" s="56">
        <v>13</v>
      </c>
      <c r="E137" s="3"/>
      <c r="F137" s="7"/>
      <c r="O137" s="155"/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56">
        <v>14</v>
      </c>
      <c r="D138" s="56">
        <v>8</v>
      </c>
    </row>
    <row r="139" spans="3:42" ht="15" customHeight="1" thickBot="1" x14ac:dyDescent="0.4">
      <c r="C139" s="56">
        <v>12</v>
      </c>
      <c r="D139" s="56">
        <v>12</v>
      </c>
    </row>
    <row r="140" spans="3:42" ht="15" customHeight="1" thickBot="1" x14ac:dyDescent="0.4">
      <c r="C140" s="56">
        <v>10</v>
      </c>
      <c r="D140" s="56">
        <v>14</v>
      </c>
    </row>
    <row r="141" spans="3:42" ht="15" customHeight="1" thickBot="1" x14ac:dyDescent="0.4">
      <c r="C141" s="56">
        <v>16</v>
      </c>
      <c r="D141" s="56">
        <v>9</v>
      </c>
    </row>
    <row r="142" spans="3:42" ht="15" customHeight="1" thickBot="1" x14ac:dyDescent="0.4">
      <c r="C142" s="56">
        <v>13</v>
      </c>
      <c r="D142" s="56">
        <v>16</v>
      </c>
    </row>
    <row r="143" spans="3:42" ht="15" customHeight="1" thickBot="1" x14ac:dyDescent="0.4">
      <c r="C143" s="56">
        <v>17</v>
      </c>
      <c r="D143" s="56">
        <v>17</v>
      </c>
    </row>
    <row r="144" spans="3:42" ht="15" customHeight="1" thickBot="1" x14ac:dyDescent="0.4">
      <c r="C144" s="56">
        <v>18</v>
      </c>
      <c r="D144" s="56">
        <v>18</v>
      </c>
    </row>
    <row r="145" spans="3:4" ht="15" customHeight="1" thickBot="1" x14ac:dyDescent="0.4">
      <c r="C145" s="56">
        <v>19</v>
      </c>
      <c r="D145" s="56">
        <v>19</v>
      </c>
    </row>
    <row r="146" spans="3:4" ht="15" customHeight="1" thickBot="1" x14ac:dyDescent="0.4">
      <c r="C146" s="56">
        <v>20</v>
      </c>
      <c r="D146" s="56">
        <v>20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</mergeCells>
  <phoneticPr fontId="0" type="noConversion"/>
  <conditionalFormatting sqref="C17:V19 E16:H16 L16:V16 Z12:AE29 Z30:AB30 AD30:AE30 AC30:AC31 C121:V123 C90:J90">
    <cfRule type="cellIs" dxfId="210" priority="2558" operator="equal">
      <formula>$AE$5</formula>
    </cfRule>
    <cfRule type="cellIs" dxfId="209" priority="2559" operator="equal">
      <formula>$AD$5</formula>
    </cfRule>
    <cfRule type="cellIs" dxfId="208" priority="2560" operator="equal">
      <formula>$AC$5</formula>
    </cfRule>
    <cfRule type="cellIs" dxfId="207" priority="2561" operator="equal">
      <formula>$AB$5</formula>
    </cfRule>
    <cfRule type="cellIs" dxfId="206" priority="2562" operator="equal">
      <formula>$AA$5</formula>
    </cfRule>
  </conditionalFormatting>
  <conditionalFormatting sqref="C16:D16">
    <cfRule type="cellIs" dxfId="205" priority="806" operator="equal">
      <formula>$AE$5</formula>
    </cfRule>
    <cfRule type="cellIs" dxfId="204" priority="807" operator="equal">
      <formula>$AD$5</formula>
    </cfRule>
    <cfRule type="cellIs" dxfId="203" priority="808" operator="equal">
      <formula>$AC$5</formula>
    </cfRule>
    <cfRule type="cellIs" dxfId="202" priority="809" operator="equal">
      <formula>$AB$5</formula>
    </cfRule>
    <cfRule type="cellIs" dxfId="201" priority="810" operator="equal">
      <formula>$AA$5</formula>
    </cfRule>
  </conditionalFormatting>
  <conditionalFormatting sqref="AA5:AE5">
    <cfRule type="cellIs" dxfId="200" priority="756" operator="equal">
      <formula>$AE$5</formula>
    </cfRule>
    <cfRule type="cellIs" dxfId="199" priority="757" operator="equal">
      <formula>$AD$5</formula>
    </cfRule>
    <cfRule type="cellIs" dxfId="198" priority="758" operator="equal">
      <formula>$AC$5</formula>
    </cfRule>
    <cfRule type="cellIs" dxfId="197" priority="759" operator="equal">
      <formula>$AB$5</formula>
    </cfRule>
    <cfRule type="cellIs" dxfId="196" priority="760" operator="equal">
      <formula>$AA$5</formula>
    </cfRule>
  </conditionalFormatting>
  <conditionalFormatting sqref="Z31:AB31 AD31:AE31">
    <cfRule type="cellIs" dxfId="195" priority="751" operator="equal">
      <formula>$AE$5</formula>
    </cfRule>
    <cfRule type="cellIs" dxfId="194" priority="752" operator="equal">
      <formula>$AD$5</formula>
    </cfRule>
    <cfRule type="cellIs" dxfId="193" priority="753" operator="equal">
      <formula>$AC$5</formula>
    </cfRule>
    <cfRule type="cellIs" dxfId="192" priority="754" operator="equal">
      <formula>$AB$5</formula>
    </cfRule>
    <cfRule type="cellIs" dxfId="191" priority="755" operator="equal">
      <formula>$AA$5</formula>
    </cfRule>
  </conditionalFormatting>
  <conditionalFormatting sqref="AF12:AF32">
    <cfRule type="cellIs" dxfId="190" priority="746" operator="equal">
      <formula>$AE$5</formula>
    </cfRule>
    <cfRule type="cellIs" dxfId="189" priority="747" operator="equal">
      <formula>$AD$5</formula>
    </cfRule>
    <cfRule type="cellIs" dxfId="188" priority="748" operator="equal">
      <formula>$AC$5</formula>
    </cfRule>
    <cfRule type="cellIs" dxfId="187" priority="749" operator="equal">
      <formula>$AB$5</formula>
    </cfRule>
    <cfRule type="cellIs" dxfId="186" priority="750" operator="equal">
      <formula>$AA$5</formula>
    </cfRule>
  </conditionalFormatting>
  <conditionalFormatting sqref="Z61:AD64">
    <cfRule type="cellIs" dxfId="185" priority="736" operator="equal">
      <formula>$AE$5</formula>
    </cfRule>
    <cfRule type="cellIs" dxfId="184" priority="737" operator="equal">
      <formula>$AD$5</formula>
    </cfRule>
    <cfRule type="cellIs" dxfId="183" priority="738" operator="equal">
      <formula>$AC$5</formula>
    </cfRule>
    <cfRule type="cellIs" dxfId="182" priority="739" operator="equal">
      <formula>$AB$5</formula>
    </cfRule>
    <cfRule type="cellIs" dxfId="181" priority="740" operator="equal">
      <formula>$AA$5</formula>
    </cfRule>
  </conditionalFormatting>
  <conditionalFormatting sqref="C21:V23">
    <cfRule type="cellIs" dxfId="180" priority="721" operator="equal">
      <formula>$AE$5</formula>
    </cfRule>
    <cfRule type="cellIs" dxfId="179" priority="722" operator="equal">
      <formula>$AD$5</formula>
    </cfRule>
    <cfRule type="cellIs" dxfId="178" priority="723" operator="equal">
      <formula>$AC$5</formula>
    </cfRule>
    <cfRule type="cellIs" dxfId="177" priority="724" operator="equal">
      <formula>$AB$5</formula>
    </cfRule>
    <cfRule type="cellIs" dxfId="176" priority="725" operator="equal">
      <formula>$AA$5</formula>
    </cfRule>
  </conditionalFormatting>
  <conditionalFormatting sqref="AV69:BC69 AZ121:BC123 BA70:BC76 BA78:BC120">
    <cfRule type="cellIs" dxfId="175" priority="701" operator="equal">
      <formula>$AE$5</formula>
    </cfRule>
    <cfRule type="cellIs" dxfId="174" priority="702" operator="equal">
      <formula>$AD$5</formula>
    </cfRule>
    <cfRule type="cellIs" dxfId="173" priority="703" operator="equal">
      <formula>$AC$5</formula>
    </cfRule>
    <cfRule type="cellIs" dxfId="172" priority="704" operator="equal">
      <formula>$AB$5</formula>
    </cfRule>
    <cfRule type="cellIs" dxfId="171" priority="705" operator="equal">
      <formula>$AA$5</formula>
    </cfRule>
  </conditionalFormatting>
  <conditionalFormatting sqref="Z79:AS119 AF70:AS76 AF78:AS78">
    <cfRule type="cellIs" dxfId="170" priority="636" operator="equal">
      <formula>$AE$5</formula>
    </cfRule>
    <cfRule type="cellIs" dxfId="169" priority="637" operator="equal">
      <formula>$AD$5</formula>
    </cfRule>
    <cfRule type="cellIs" dxfId="168" priority="638" operator="equal">
      <formula>$AC$5</formula>
    </cfRule>
    <cfRule type="cellIs" dxfId="167" priority="639" operator="equal">
      <formula>$AB$5</formula>
    </cfRule>
    <cfRule type="cellIs" dxfId="166" priority="640" operator="equal">
      <formula>$AA$5</formula>
    </cfRule>
  </conditionalFormatting>
  <conditionalFormatting sqref="P68:V68">
    <cfRule type="cellIs" dxfId="165" priority="396" operator="equal">
      <formula>$AE$5</formula>
    </cfRule>
    <cfRule type="cellIs" dxfId="164" priority="397" operator="equal">
      <formula>$AD$5</formula>
    </cfRule>
    <cfRule type="cellIs" dxfId="163" priority="398" operator="equal">
      <formula>$AC$5</formula>
    </cfRule>
    <cfRule type="cellIs" dxfId="162" priority="399" operator="equal">
      <formula>$AB$5</formula>
    </cfRule>
    <cfRule type="cellIs" dxfId="161" priority="400" operator="equal">
      <formula>$AA$5</formula>
    </cfRule>
  </conditionalFormatting>
  <conditionalFormatting sqref="Z70:AE76 Z78:AE78">
    <cfRule type="cellIs" dxfId="160" priority="386" operator="equal">
      <formula>$AE$5</formula>
    </cfRule>
    <cfRule type="cellIs" dxfId="159" priority="387" operator="equal">
      <formula>$AD$5</formula>
    </cfRule>
    <cfRule type="cellIs" dxfId="158" priority="388" operator="equal">
      <formula>$AC$5</formula>
    </cfRule>
    <cfRule type="cellIs" dxfId="157" priority="389" operator="equal">
      <formula>$AB$5</formula>
    </cfRule>
    <cfRule type="cellIs" dxfId="156" priority="390" operator="equal">
      <formula>$AA$5</formula>
    </cfRule>
  </conditionalFormatting>
  <conditionalFormatting sqref="AU70:AZ76 AU78:AZ87">
    <cfRule type="cellIs" dxfId="155" priority="371" operator="equal">
      <formula>$AE$5</formula>
    </cfRule>
    <cfRule type="cellIs" dxfId="154" priority="372" operator="equal">
      <formula>$AD$5</formula>
    </cfRule>
    <cfRule type="cellIs" dxfId="153" priority="373" operator="equal">
      <formula>$AC$5</formula>
    </cfRule>
    <cfRule type="cellIs" dxfId="152" priority="374" operator="equal">
      <formula>$AB$5</formula>
    </cfRule>
    <cfRule type="cellIs" dxfId="151" priority="375" operator="equal">
      <formula>$AA$5</formula>
    </cfRule>
  </conditionalFormatting>
  <conditionalFormatting sqref="AI12:AN32">
    <cfRule type="cellIs" dxfId="150" priority="286" operator="equal">
      <formula>$AE$5</formula>
    </cfRule>
    <cfRule type="cellIs" dxfId="149" priority="287" operator="equal">
      <formula>$AD$5</formula>
    </cfRule>
    <cfRule type="cellIs" dxfId="148" priority="288" operator="equal">
      <formula>$AC$5</formula>
    </cfRule>
    <cfRule type="cellIs" dxfId="147" priority="289" operator="equal">
      <formula>$AB$5</formula>
    </cfRule>
    <cfRule type="cellIs" dxfId="146" priority="290" operator="equal">
      <formula>$AA$5</formula>
    </cfRule>
  </conditionalFormatting>
  <conditionalFormatting sqref="AU88:AZ120">
    <cfRule type="cellIs" dxfId="145" priority="281" operator="equal">
      <formula>$AE$5</formula>
    </cfRule>
    <cfRule type="cellIs" dxfId="144" priority="282" operator="equal">
      <formula>$AD$5</formula>
    </cfRule>
    <cfRule type="cellIs" dxfId="143" priority="283" operator="equal">
      <formula>$AC$5</formula>
    </cfRule>
    <cfRule type="cellIs" dxfId="142" priority="284" operator="equal">
      <formula>$AB$5</formula>
    </cfRule>
    <cfRule type="cellIs" dxfId="141" priority="285" operator="equal">
      <formula>$AA$5</formula>
    </cfRule>
  </conditionalFormatting>
  <conditionalFormatting sqref="C3:V13">
    <cfRule type="cellIs" dxfId="140" priority="204" operator="equal">
      <formula>$AE$5</formula>
    </cfRule>
    <cfRule type="cellIs" dxfId="139" priority="205" operator="equal">
      <formula>$AD$5</formula>
    </cfRule>
    <cfRule type="cellIs" dxfId="138" priority="206" operator="equal">
      <formula>$AC$5</formula>
    </cfRule>
    <cfRule type="cellIs" dxfId="137" priority="207" operator="equal">
      <formula>$AB$5</formula>
    </cfRule>
    <cfRule type="cellIs" dxfId="136" priority="208" operator="equal">
      <formula>$AA$5</formula>
    </cfRule>
  </conditionalFormatting>
  <conditionalFormatting sqref="C37:T37">
    <cfRule type="cellIs" dxfId="135" priority="184" operator="equal">
      <formula>$AE$5</formula>
    </cfRule>
    <cfRule type="cellIs" dxfId="134" priority="185" operator="equal">
      <formula>$AD$5</formula>
    </cfRule>
    <cfRule type="cellIs" dxfId="133" priority="186" operator="equal">
      <formula>$AC$5</formula>
    </cfRule>
    <cfRule type="cellIs" dxfId="132" priority="187" operator="equal">
      <formula>$AB$5</formula>
    </cfRule>
    <cfRule type="cellIs" dxfId="131" priority="188" operator="equal">
      <formula>$AA$5</formula>
    </cfRule>
  </conditionalFormatting>
  <conditionalFormatting sqref="C37:T37">
    <cfRule type="cellIs" dxfId="130" priority="183" operator="equal">
      <formula>$AE$5</formula>
    </cfRule>
  </conditionalFormatting>
  <conditionalFormatting sqref="BA77:BC77">
    <cfRule type="cellIs" dxfId="129" priority="158" operator="equal">
      <formula>$AE$5</formula>
    </cfRule>
    <cfRule type="cellIs" dxfId="128" priority="159" operator="equal">
      <formula>$AD$5</formula>
    </cfRule>
    <cfRule type="cellIs" dxfId="127" priority="160" operator="equal">
      <formula>$AC$5</formula>
    </cfRule>
    <cfRule type="cellIs" dxfId="126" priority="161" operator="equal">
      <formula>$AB$5</formula>
    </cfRule>
    <cfRule type="cellIs" dxfId="125" priority="162" operator="equal">
      <formula>$AA$5</formula>
    </cfRule>
  </conditionalFormatting>
  <conditionalFormatting sqref="Z77:AS77">
    <cfRule type="cellIs" dxfId="124" priority="153" operator="equal">
      <formula>$AE$5</formula>
    </cfRule>
    <cfRule type="cellIs" dxfId="123" priority="154" operator="equal">
      <formula>$AD$5</formula>
    </cfRule>
    <cfRule type="cellIs" dxfId="122" priority="155" operator="equal">
      <formula>$AC$5</formula>
    </cfRule>
    <cfRule type="cellIs" dxfId="121" priority="156" operator="equal">
      <formula>$AB$5</formula>
    </cfRule>
    <cfRule type="cellIs" dxfId="120" priority="157" operator="equal">
      <formula>$AA$5</formula>
    </cfRule>
  </conditionalFormatting>
  <conditionalFormatting sqref="AU77:AZ77">
    <cfRule type="cellIs" dxfId="119" priority="148" operator="equal">
      <formula>$AE$5</formula>
    </cfRule>
    <cfRule type="cellIs" dxfId="118" priority="149" operator="equal">
      <formula>$AD$5</formula>
    </cfRule>
    <cfRule type="cellIs" dxfId="117" priority="150" operator="equal">
      <formula>$AC$5</formula>
    </cfRule>
    <cfRule type="cellIs" dxfId="116" priority="151" operator="equal">
      <formula>$AB$5</formula>
    </cfRule>
    <cfRule type="cellIs" dxfId="115" priority="152" operator="equal">
      <formula>$AA$5</formula>
    </cfRule>
  </conditionalFormatting>
  <conditionalFormatting sqref="C67:V67">
    <cfRule type="cellIs" dxfId="114" priority="126" operator="equal">
      <formula>$AE$5</formula>
    </cfRule>
    <cfRule type="cellIs" dxfId="113" priority="127" operator="equal">
      <formula>$AD$5</formula>
    </cfRule>
    <cfRule type="cellIs" dxfId="112" priority="128" operator="equal">
      <formula>$AC$5</formula>
    </cfRule>
    <cfRule type="cellIs" dxfId="111" priority="129" operator="equal">
      <formula>$AB$5</formula>
    </cfRule>
    <cfRule type="cellIs" dxfId="110" priority="130" operator="equal">
      <formula>$AA$5</formula>
    </cfRule>
  </conditionalFormatting>
  <conditionalFormatting sqref="C78:V89 C91:J91 C92:I94 C95:V95 C97:I119 C96:J96 M96 C70:V76">
    <cfRule type="cellIs" dxfId="109" priority="111" operator="equal">
      <formula>$AE$5</formula>
    </cfRule>
    <cfRule type="cellIs" dxfId="108" priority="112" operator="equal">
      <formula>$AD$5</formula>
    </cfRule>
    <cfRule type="cellIs" dxfId="107" priority="113" operator="equal">
      <formula>$AC$5</formula>
    </cfRule>
    <cfRule type="cellIs" dxfId="106" priority="114" operator="equal">
      <formula>$AB$5</formula>
    </cfRule>
    <cfRule type="cellIs" dxfId="105" priority="115" operator="equal">
      <formula>$AA$5</formula>
    </cfRule>
  </conditionalFormatting>
  <conditionalFormatting sqref="C77:V77">
    <cfRule type="cellIs" dxfId="104" priority="106" operator="equal">
      <formula>$AE$5</formula>
    </cfRule>
    <cfRule type="cellIs" dxfId="103" priority="107" operator="equal">
      <formula>$AD$5</formula>
    </cfRule>
    <cfRule type="cellIs" dxfId="102" priority="108" operator="equal">
      <formula>$AC$5</formula>
    </cfRule>
    <cfRule type="cellIs" dxfId="101" priority="109" operator="equal">
      <formula>$AB$5</formula>
    </cfRule>
    <cfRule type="cellIs" dxfId="100" priority="110" operator="equal">
      <formula>$AA$5</formula>
    </cfRule>
  </conditionalFormatting>
  <conditionalFormatting sqref="C36:V36">
    <cfRule type="cellIs" dxfId="99" priority="101" operator="equal">
      <formula>$AE$5</formula>
    </cfRule>
    <cfRule type="cellIs" dxfId="98" priority="102" operator="equal">
      <formula>$AD$5</formula>
    </cfRule>
    <cfRule type="cellIs" dxfId="97" priority="103" operator="equal">
      <formula>$AC$5</formula>
    </cfRule>
    <cfRule type="cellIs" dxfId="96" priority="104" operator="equal">
      <formula>$AB$5</formula>
    </cfRule>
    <cfRule type="cellIs" dxfId="95" priority="105" operator="equal">
      <formula>$AA$5</formula>
    </cfRule>
  </conditionalFormatting>
  <conditionalFormatting sqref="G132:H132 E132 E133:G133 G134:H134 J132:Q134 E134">
    <cfRule type="cellIs" dxfId="94" priority="96" operator="equal">
      <formula>$AE$5</formula>
    </cfRule>
    <cfRule type="cellIs" dxfId="93" priority="97" operator="equal">
      <formula>$AD$5</formula>
    </cfRule>
    <cfRule type="cellIs" dxfId="92" priority="98" operator="equal">
      <formula>$AC$5</formula>
    </cfRule>
    <cfRule type="cellIs" dxfId="91" priority="99" operator="equal">
      <formula>$AB$5</formula>
    </cfRule>
    <cfRule type="cellIs" dxfId="90" priority="100" operator="equal">
      <formula>$AA$5</formula>
    </cfRule>
  </conditionalFormatting>
  <conditionalFormatting sqref="Q96:R119">
    <cfRule type="cellIs" dxfId="89" priority="16" operator="equal">
      <formula>$AE$5</formula>
    </cfRule>
    <cfRule type="cellIs" dxfId="88" priority="17" operator="equal">
      <formula>$AD$5</formula>
    </cfRule>
    <cfRule type="cellIs" dxfId="87" priority="18" operator="equal">
      <formula>$AC$5</formula>
    </cfRule>
    <cfRule type="cellIs" dxfId="86" priority="19" operator="equal">
      <formula>$AB$5</formula>
    </cfRule>
    <cfRule type="cellIs" dxfId="85" priority="20" operator="equal">
      <formula>$AA$5</formula>
    </cfRule>
  </conditionalFormatting>
  <conditionalFormatting sqref="K90:V91">
    <cfRule type="cellIs" dxfId="84" priority="81" operator="equal">
      <formula>$AE$5</formula>
    </cfRule>
    <cfRule type="cellIs" dxfId="83" priority="82" operator="equal">
      <formula>$AD$5</formula>
    </cfRule>
    <cfRule type="cellIs" dxfId="82" priority="83" operator="equal">
      <formula>$AC$5</formula>
    </cfRule>
    <cfRule type="cellIs" dxfId="81" priority="84" operator="equal">
      <formula>$AB$5</formula>
    </cfRule>
    <cfRule type="cellIs" dxfId="80" priority="85" operator="equal">
      <formula>$AA$5</formula>
    </cfRule>
  </conditionalFormatting>
  <conditionalFormatting sqref="J92:V92">
    <cfRule type="cellIs" dxfId="79" priority="76" operator="equal">
      <formula>$AE$5</formula>
    </cfRule>
    <cfRule type="cellIs" dxfId="78" priority="77" operator="equal">
      <formula>$AD$5</formula>
    </cfRule>
    <cfRule type="cellIs" dxfId="77" priority="78" operator="equal">
      <formula>$AC$5</formula>
    </cfRule>
    <cfRule type="cellIs" dxfId="76" priority="79" operator="equal">
      <formula>$AB$5</formula>
    </cfRule>
    <cfRule type="cellIs" dxfId="75" priority="80" operator="equal">
      <formula>$AA$5</formula>
    </cfRule>
  </conditionalFormatting>
  <conditionalFormatting sqref="J93:V93">
    <cfRule type="cellIs" dxfId="74" priority="71" operator="equal">
      <formula>$AE$5</formula>
    </cfRule>
    <cfRule type="cellIs" dxfId="73" priority="72" operator="equal">
      <formula>$AD$5</formula>
    </cfRule>
    <cfRule type="cellIs" dxfId="72" priority="73" operator="equal">
      <formula>$AC$5</formula>
    </cfRule>
    <cfRule type="cellIs" dxfId="71" priority="74" operator="equal">
      <formula>$AB$5</formula>
    </cfRule>
    <cfRule type="cellIs" dxfId="70" priority="75" operator="equal">
      <formula>$AA$5</formula>
    </cfRule>
  </conditionalFormatting>
  <conditionalFormatting sqref="J94:V94">
    <cfRule type="cellIs" dxfId="69" priority="66" operator="equal">
      <formula>$AE$5</formula>
    </cfRule>
    <cfRule type="cellIs" dxfId="68" priority="67" operator="equal">
      <formula>$AD$5</formula>
    </cfRule>
    <cfRule type="cellIs" dxfId="67" priority="68" operator="equal">
      <formula>$AC$5</formula>
    </cfRule>
    <cfRule type="cellIs" dxfId="66" priority="69" operator="equal">
      <formula>$AB$5</formula>
    </cfRule>
    <cfRule type="cellIs" dxfId="65" priority="70" operator="equal">
      <formula>$AA$5</formula>
    </cfRule>
  </conditionalFormatting>
  <conditionalFormatting sqref="J97:J119">
    <cfRule type="cellIs" dxfId="64" priority="61" operator="equal">
      <formula>$AE$5</formula>
    </cfRule>
    <cfRule type="cellIs" dxfId="63" priority="62" operator="equal">
      <formula>$AD$5</formula>
    </cfRule>
    <cfRule type="cellIs" dxfId="62" priority="63" operator="equal">
      <formula>$AC$5</formula>
    </cfRule>
    <cfRule type="cellIs" dxfId="61" priority="64" operator="equal">
      <formula>$AB$5</formula>
    </cfRule>
    <cfRule type="cellIs" dxfId="60" priority="65" operator="equal">
      <formula>$AA$5</formula>
    </cfRule>
  </conditionalFormatting>
  <conditionalFormatting sqref="K96:L96">
    <cfRule type="cellIs" dxfId="59" priority="56" operator="equal">
      <formula>$AE$5</formula>
    </cfRule>
    <cfRule type="cellIs" dxfId="58" priority="57" operator="equal">
      <formula>$AD$5</formula>
    </cfRule>
    <cfRule type="cellIs" dxfId="57" priority="58" operator="equal">
      <formula>$AC$5</formula>
    </cfRule>
    <cfRule type="cellIs" dxfId="56" priority="59" operator="equal">
      <formula>$AB$5</formula>
    </cfRule>
    <cfRule type="cellIs" dxfId="55" priority="60" operator="equal">
      <formula>$AA$5</formula>
    </cfRule>
  </conditionalFormatting>
  <conditionalFormatting sqref="K97:L119">
    <cfRule type="cellIs" dxfId="54" priority="51" operator="equal">
      <formula>$AE$5</formula>
    </cfRule>
    <cfRule type="cellIs" dxfId="53" priority="52" operator="equal">
      <formula>$AD$5</formula>
    </cfRule>
    <cfRule type="cellIs" dxfId="52" priority="53" operator="equal">
      <formula>$AC$5</formula>
    </cfRule>
    <cfRule type="cellIs" dxfId="51" priority="54" operator="equal">
      <formula>$AB$5</formula>
    </cfRule>
    <cfRule type="cellIs" dxfId="50" priority="55" operator="equal">
      <formula>$AA$5</formula>
    </cfRule>
  </conditionalFormatting>
  <conditionalFormatting sqref="M97:M119">
    <cfRule type="cellIs" dxfId="49" priority="46" operator="equal">
      <formula>$AE$5</formula>
    </cfRule>
    <cfRule type="cellIs" dxfId="48" priority="47" operator="equal">
      <formula>$AD$5</formula>
    </cfRule>
    <cfRule type="cellIs" dxfId="47" priority="48" operator="equal">
      <formula>$AC$5</formula>
    </cfRule>
    <cfRule type="cellIs" dxfId="46" priority="49" operator="equal">
      <formula>$AB$5</formula>
    </cfRule>
    <cfRule type="cellIs" dxfId="45" priority="50" operator="equal">
      <formula>$AA$5</formula>
    </cfRule>
  </conditionalFormatting>
  <conditionalFormatting sqref="N96:N119">
    <cfRule type="cellIs" dxfId="44" priority="41" operator="equal">
      <formula>$AE$5</formula>
    </cfRule>
    <cfRule type="cellIs" dxfId="43" priority="42" operator="equal">
      <formula>$AD$5</formula>
    </cfRule>
    <cfRule type="cellIs" dxfId="42" priority="43" operator="equal">
      <formula>$AC$5</formula>
    </cfRule>
    <cfRule type="cellIs" dxfId="41" priority="44" operator="equal">
      <formula>$AB$5</formula>
    </cfRule>
    <cfRule type="cellIs" dxfId="40" priority="45" operator="equal">
      <formula>$AA$5</formula>
    </cfRule>
  </conditionalFormatting>
  <conditionalFormatting sqref="O96:O119">
    <cfRule type="cellIs" dxfId="39" priority="31" operator="equal">
      <formula>$AE$5</formula>
    </cfRule>
    <cfRule type="cellIs" dxfId="38" priority="32" operator="equal">
      <formula>$AD$5</formula>
    </cfRule>
    <cfRule type="cellIs" dxfId="37" priority="33" operator="equal">
      <formula>$AC$5</formula>
    </cfRule>
    <cfRule type="cellIs" dxfId="36" priority="34" operator="equal">
      <formula>$AB$5</formula>
    </cfRule>
    <cfRule type="cellIs" dxfId="35" priority="35" operator="equal">
      <formula>$AA$5</formula>
    </cfRule>
  </conditionalFormatting>
  <conditionalFormatting sqref="P96:P119">
    <cfRule type="cellIs" dxfId="34" priority="26" operator="equal">
      <formula>$AE$5</formula>
    </cfRule>
    <cfRule type="cellIs" dxfId="33" priority="27" operator="equal">
      <formula>$AD$5</formula>
    </cfRule>
    <cfRule type="cellIs" dxfId="32" priority="28" operator="equal">
      <formula>$AC$5</formula>
    </cfRule>
    <cfRule type="cellIs" dxfId="31" priority="29" operator="equal">
      <formula>$AB$5</formula>
    </cfRule>
    <cfRule type="cellIs" dxfId="30" priority="30" operator="equal">
      <formula>$AA$5</formula>
    </cfRule>
  </conditionalFormatting>
  <conditionalFormatting sqref="S96:S119">
    <cfRule type="cellIs" dxfId="29" priority="11" operator="equal">
      <formula>$AE$5</formula>
    </cfRule>
    <cfRule type="cellIs" dxfId="28" priority="12" operator="equal">
      <formula>$AD$5</formula>
    </cfRule>
    <cfRule type="cellIs" dxfId="27" priority="13" operator="equal">
      <formula>$AC$5</formula>
    </cfRule>
    <cfRule type="cellIs" dxfId="26" priority="14" operator="equal">
      <formula>$AB$5</formula>
    </cfRule>
    <cfRule type="cellIs" dxfId="25" priority="15" operator="equal">
      <formula>$AA$5</formula>
    </cfRule>
  </conditionalFormatting>
  <conditionalFormatting sqref="T96:V119">
    <cfRule type="cellIs" dxfId="24" priority="6" operator="equal">
      <formula>$AE$5</formula>
    </cfRule>
    <cfRule type="cellIs" dxfId="23" priority="7" operator="equal">
      <formula>$AD$5</formula>
    </cfRule>
    <cfRule type="cellIs" dxfId="22" priority="8" operator="equal">
      <formula>$AC$5</formula>
    </cfRule>
    <cfRule type="cellIs" dxfId="21" priority="9" operator="equal">
      <formula>$AB$5</formula>
    </cfRule>
    <cfRule type="cellIs" dxfId="20" priority="10" operator="equal">
      <formula>$AA$5</formula>
    </cfRule>
  </conditionalFormatting>
  <conditionalFormatting sqref="C127:D146">
    <cfRule type="cellIs" dxfId="19" priority="1" operator="equal">
      <formula>$AE$5</formula>
    </cfRule>
    <cfRule type="cellIs" dxfId="18" priority="2" operator="equal">
      <formula>$AD$5</formula>
    </cfRule>
    <cfRule type="cellIs" dxfId="17" priority="3" operator="equal">
      <formula>$AC$5</formula>
    </cfRule>
    <cfRule type="cellIs" dxfId="16" priority="4" operator="equal">
      <formula>$AB$5</formula>
    </cfRule>
    <cfRule type="cellIs" dxfId="15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</hyperlinks>
  <pageMargins left="0.7" right="0.7" top="0.75" bottom="0.75" header="0.3" footer="0.3"/>
  <pageSetup orientation="portrait" r:id="rId21"/>
  <headerFooter alignWithMargins="0"/>
  <ignoredErrors>
    <ignoredError sqref="X39:X54" formulaRange="1"/>
    <ignoredError sqref="C87:V87" formula="1"/>
  </ignoredErrors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H11" sqref="H11"/>
    </sheetView>
  </sheetViews>
  <sheetFormatPr baseColWidth="10" defaultColWidth="11.5703125" defaultRowHeight="19.5" customHeight="1" x14ac:dyDescent="0.25"/>
  <cols>
    <col min="1" max="1" width="26.7109375" style="154" customWidth="1"/>
    <col min="2" max="21" width="6" style="154" customWidth="1"/>
    <col min="22" max="22" width="7.85546875" style="154" customWidth="1"/>
    <col min="23" max="23" width="13" style="154" bestFit="1" customWidth="1"/>
    <col min="24" max="24" width="4.28515625" style="154" customWidth="1"/>
    <col min="25" max="27" width="4.28515625" style="154" bestFit="1" customWidth="1"/>
    <col min="28" max="28" width="9.5703125" style="154" bestFit="1" customWidth="1"/>
    <col min="29" max="29" width="12.140625" style="154" customWidth="1"/>
    <col min="30" max="30" width="18.42578125" style="154" customWidth="1"/>
    <col min="31" max="31" width="18.5703125" style="154" customWidth="1"/>
    <col min="32" max="33" width="18" style="154" customWidth="1"/>
    <col min="34" max="34" width="17.85546875" style="154" customWidth="1"/>
    <col min="35" max="35" width="13.85546875" style="154" customWidth="1"/>
    <col min="36" max="36" width="14.7109375" style="154" customWidth="1"/>
    <col min="37" max="37" width="13.42578125" style="154" bestFit="1" customWidth="1"/>
    <col min="38" max="16384" width="11.5703125" style="154"/>
  </cols>
  <sheetData>
    <row r="1" spans="1:38" ht="19.5" customHeight="1" x14ac:dyDescent="0.25">
      <c r="A1" s="98" t="s">
        <v>37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35</v>
      </c>
      <c r="W1" s="47" t="s">
        <v>40</v>
      </c>
      <c r="X1" s="154" t="s">
        <v>170</v>
      </c>
      <c r="Y1" s="154" t="s">
        <v>171</v>
      </c>
      <c r="Z1" s="154" t="s">
        <v>172</v>
      </c>
      <c r="AA1" s="154" t="s">
        <v>173</v>
      </c>
      <c r="AB1" s="154" t="s">
        <v>174</v>
      </c>
      <c r="AC1" s="154" t="s">
        <v>181</v>
      </c>
      <c r="AD1" s="154" t="s">
        <v>182</v>
      </c>
      <c r="AE1" s="154" t="s">
        <v>183</v>
      </c>
      <c r="AF1" s="154" t="s">
        <v>184</v>
      </c>
      <c r="AG1" s="154" t="s">
        <v>209</v>
      </c>
      <c r="AH1" s="154" t="s">
        <v>210</v>
      </c>
      <c r="AI1" s="154" t="s">
        <v>211</v>
      </c>
      <c r="AJ1" s="154" t="s">
        <v>212</v>
      </c>
      <c r="AK1" s="154" t="s">
        <v>398</v>
      </c>
      <c r="AL1" s="154" t="s">
        <v>401</v>
      </c>
    </row>
    <row r="2" spans="1:38" ht="19.5" customHeight="1" x14ac:dyDescent="0.25">
      <c r="A2" s="48" t="s">
        <v>0</v>
      </c>
      <c r="B2" s="154">
        <f>base1!AA5</f>
        <v>10</v>
      </c>
      <c r="C2" s="154">
        <f>base1!AB5</f>
        <v>9</v>
      </c>
      <c r="D2" s="154">
        <f>base1!AC5</f>
        <v>7</v>
      </c>
      <c r="E2" s="154">
        <f>base1!F84</f>
        <v>13</v>
      </c>
      <c r="F2" s="154">
        <f>base1!G84</f>
        <v>5</v>
      </c>
      <c r="G2" s="154">
        <f>base1!H84</f>
        <v>9</v>
      </c>
      <c r="H2" s="154">
        <f>base1!I84</f>
        <v>7</v>
      </c>
      <c r="I2" s="154">
        <f>base1!J84</f>
        <v>11</v>
      </c>
      <c r="J2" s="154">
        <f>base1!K84</f>
        <v>18</v>
      </c>
      <c r="K2" s="154">
        <f>base1!L84</f>
        <v>4</v>
      </c>
      <c r="L2" s="154">
        <f>base1!M84</f>
        <v>6</v>
      </c>
      <c r="M2" s="154">
        <f>base1!N84</f>
        <v>17</v>
      </c>
      <c r="N2" s="154">
        <f>base1!O84</f>
        <v>15</v>
      </c>
      <c r="O2" s="154">
        <f>base1!P84</f>
        <v>8</v>
      </c>
      <c r="P2" s="154">
        <f>base1!Q84</f>
        <v>2</v>
      </c>
      <c r="Q2" s="154">
        <f>base1!R84</f>
        <v>16</v>
      </c>
      <c r="R2" s="154">
        <f>base1!S84</f>
        <v>1</v>
      </c>
      <c r="S2" s="154">
        <f>base1!T84</f>
        <v>14</v>
      </c>
      <c r="T2" s="154">
        <f>base1!U84</f>
        <v>19</v>
      </c>
      <c r="U2" s="154">
        <f>base1!V84</f>
        <v>20</v>
      </c>
      <c r="V2" s="154">
        <f>+base1!AC2</f>
        <v>3</v>
      </c>
      <c r="W2" s="49" t="str">
        <f>CONCATENATE(base1!AC3,"-",base1!AA3,"-",base1!Y3)</f>
        <v>2012-12-3</v>
      </c>
      <c r="X2" s="154">
        <f>base1!AA5</f>
        <v>10</v>
      </c>
      <c r="Y2" s="154">
        <f>base1!AB5</f>
        <v>9</v>
      </c>
      <c r="Z2" s="154">
        <f>base1!AC5</f>
        <v>7</v>
      </c>
      <c r="AA2" s="154">
        <f>base1!AD5</f>
        <v>4</v>
      </c>
      <c r="AB2" s="154">
        <f>base1!AE5</f>
        <v>15</v>
      </c>
      <c r="AC2" s="154">
        <f>base1!Y9</f>
        <v>3</v>
      </c>
      <c r="AD2" s="154">
        <f>base1!Z9</f>
        <v>1</v>
      </c>
      <c r="AE2" s="154">
        <f>base1!AA9</f>
        <v>3</v>
      </c>
      <c r="AF2" s="154">
        <f>base1!AB9</f>
        <v>2</v>
      </c>
      <c r="AG2" s="154">
        <f>base1!AC9</f>
        <v>-1</v>
      </c>
      <c r="AH2" s="154">
        <f>base1!AD9</f>
        <v>-1</v>
      </c>
      <c r="AI2" s="154">
        <f>base1!AE9</f>
        <v>-1</v>
      </c>
      <c r="AJ2" s="154">
        <f>base1!AF9</f>
        <v>-1</v>
      </c>
      <c r="AK2" s="154">
        <f>base1!AG9</f>
        <v>3</v>
      </c>
      <c r="AL2" s="154">
        <f>base1!AH9</f>
        <v>500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G20" sqref="G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76</v>
      </c>
      <c r="E1" t="s">
        <v>77</v>
      </c>
      <c r="F1" t="s">
        <v>62</v>
      </c>
      <c r="G1" t="s">
        <v>78</v>
      </c>
      <c r="H1" t="s">
        <v>79</v>
      </c>
      <c r="I1" t="s">
        <v>80</v>
      </c>
      <c r="J1" t="s">
        <v>81</v>
      </c>
      <c r="K1" t="s">
        <v>82</v>
      </c>
    </row>
    <row r="2" spans="1:11" x14ac:dyDescent="0.25">
      <c r="B2" t="s">
        <v>376</v>
      </c>
      <c r="C2" t="s">
        <v>377</v>
      </c>
      <c r="D2">
        <v>7787</v>
      </c>
      <c r="E2" s="22">
        <v>42616</v>
      </c>
      <c r="F2">
        <v>12</v>
      </c>
      <c r="G2">
        <v>17</v>
      </c>
      <c r="H2">
        <v>14</v>
      </c>
      <c r="I2">
        <v>13</v>
      </c>
      <c r="J2">
        <v>18</v>
      </c>
      <c r="K2">
        <v>7787</v>
      </c>
    </row>
    <row r="4" spans="1:11" x14ac:dyDescent="0.25">
      <c r="A4" t="s">
        <v>375</v>
      </c>
      <c r="D4" t="s">
        <v>76</v>
      </c>
      <c r="E4" t="s">
        <v>77</v>
      </c>
      <c r="F4" t="s">
        <v>62</v>
      </c>
      <c r="G4" t="s">
        <v>78</v>
      </c>
      <c r="H4" t="s">
        <v>79</v>
      </c>
      <c r="I4" t="s">
        <v>80</v>
      </c>
      <c r="J4" t="s">
        <v>81</v>
      </c>
      <c r="K4" t="s">
        <v>82</v>
      </c>
    </row>
    <row r="5" spans="1:11" x14ac:dyDescent="0.25">
      <c r="B5" t="s">
        <v>376</v>
      </c>
      <c r="C5" t="s">
        <v>377</v>
      </c>
      <c r="D5">
        <v>7786</v>
      </c>
      <c r="E5" s="22">
        <v>42615</v>
      </c>
      <c r="F5">
        <v>14</v>
      </c>
      <c r="G5">
        <v>16</v>
      </c>
      <c r="H5">
        <v>13</v>
      </c>
      <c r="I5">
        <v>8</v>
      </c>
      <c r="J5">
        <v>17</v>
      </c>
      <c r="K5">
        <v>7786</v>
      </c>
    </row>
    <row r="7" spans="1:11" x14ac:dyDescent="0.25">
      <c r="A7" t="s">
        <v>375</v>
      </c>
      <c r="D7" t="s">
        <v>76</v>
      </c>
      <c r="E7" t="s">
        <v>77</v>
      </c>
      <c r="F7" t="s">
        <v>62</v>
      </c>
      <c r="G7" t="s">
        <v>78</v>
      </c>
      <c r="H7" t="s">
        <v>79</v>
      </c>
      <c r="I7" t="s">
        <v>80</v>
      </c>
      <c r="J7" t="s">
        <v>81</v>
      </c>
      <c r="K7" t="s">
        <v>82</v>
      </c>
    </row>
    <row r="8" spans="1:11" x14ac:dyDescent="0.25">
      <c r="B8" t="s">
        <v>376</v>
      </c>
      <c r="C8" t="s">
        <v>377</v>
      </c>
      <c r="D8">
        <v>7780</v>
      </c>
      <c r="E8" s="22">
        <v>42609</v>
      </c>
      <c r="F8">
        <v>10</v>
      </c>
      <c r="G8">
        <v>2</v>
      </c>
      <c r="H8">
        <v>9</v>
      </c>
      <c r="I8">
        <v>5</v>
      </c>
      <c r="J8">
        <v>13</v>
      </c>
      <c r="K8">
        <v>7780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62</v>
      </c>
    </row>
    <row r="3" spans="1:4" x14ac:dyDescent="0.25">
      <c r="B3" t="s">
        <v>376</v>
      </c>
      <c r="C3" t="s">
        <v>377</v>
      </c>
      <c r="D3">
        <v>10</v>
      </c>
    </row>
    <row r="4" spans="1:4" x14ac:dyDescent="0.25">
      <c r="B4" t="s">
        <v>376</v>
      </c>
      <c r="C4" t="s">
        <v>377</v>
      </c>
      <c r="D4">
        <v>2</v>
      </c>
    </row>
    <row r="5" spans="1:4" x14ac:dyDescent="0.25">
      <c r="B5" t="s">
        <v>376</v>
      </c>
      <c r="C5" t="s">
        <v>377</v>
      </c>
      <c r="D5">
        <v>8</v>
      </c>
    </row>
    <row r="6" spans="1:4" x14ac:dyDescent="0.25">
      <c r="B6" t="s">
        <v>376</v>
      </c>
      <c r="C6" t="s">
        <v>377</v>
      </c>
      <c r="D6">
        <v>16</v>
      </c>
    </row>
    <row r="7" spans="1:4" x14ac:dyDescent="0.25">
      <c r="B7" t="s">
        <v>376</v>
      </c>
      <c r="C7" t="s">
        <v>377</v>
      </c>
      <c r="D7">
        <v>3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4</v>
      </c>
    </row>
    <row r="11" spans="1:4" x14ac:dyDescent="0.25">
      <c r="B11" t="s">
        <v>376</v>
      </c>
      <c r="C11" t="s">
        <v>377</v>
      </c>
      <c r="D11">
        <v>9</v>
      </c>
    </row>
    <row r="12" spans="1:4" x14ac:dyDescent="0.25">
      <c r="B12" t="s">
        <v>376</v>
      </c>
      <c r="C12" t="s">
        <v>377</v>
      </c>
      <c r="D12">
        <v>12</v>
      </c>
    </row>
    <row r="13" spans="1:4" x14ac:dyDescent="0.25">
      <c r="B13" t="s">
        <v>376</v>
      </c>
      <c r="C13" t="s">
        <v>377</v>
      </c>
      <c r="D13">
        <v>7</v>
      </c>
    </row>
    <row r="14" spans="1:4" x14ac:dyDescent="0.25">
      <c r="B14" t="s">
        <v>376</v>
      </c>
      <c r="C14" t="s">
        <v>377</v>
      </c>
      <c r="D14">
        <v>13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15</v>
      </c>
    </row>
    <row r="17" spans="1:4" x14ac:dyDescent="0.25">
      <c r="B17" t="s">
        <v>376</v>
      </c>
      <c r="C17" t="s">
        <v>377</v>
      </c>
      <c r="D17">
        <v>17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5</v>
      </c>
    </row>
    <row r="20" spans="1:4" x14ac:dyDescent="0.25">
      <c r="A20" s="7"/>
      <c r="B20" s="7" t="s">
        <v>376</v>
      </c>
      <c r="C20" s="7" t="s">
        <v>377</v>
      </c>
      <c r="D20" s="7">
        <v>11</v>
      </c>
    </row>
    <row r="21" spans="1:4" x14ac:dyDescent="0.25">
      <c r="A21" s="7"/>
      <c r="B21" s="7" t="s">
        <v>376</v>
      </c>
      <c r="C21" s="7" t="s">
        <v>377</v>
      </c>
      <c r="D21" s="7">
        <v>19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62</v>
      </c>
      <c r="E1" t="s">
        <v>74</v>
      </c>
    </row>
    <row r="2" spans="1:5" x14ac:dyDescent="0.25">
      <c r="B2" t="s">
        <v>376</v>
      </c>
      <c r="C2" t="s">
        <v>377</v>
      </c>
      <c r="D2">
        <v>3</v>
      </c>
      <c r="E2">
        <v>426</v>
      </c>
    </row>
    <row r="3" spans="1:5" x14ac:dyDescent="0.25">
      <c r="B3" t="s">
        <v>376</v>
      </c>
      <c r="C3" t="s">
        <v>377</v>
      </c>
      <c r="D3">
        <v>4</v>
      </c>
      <c r="E3">
        <v>422</v>
      </c>
    </row>
    <row r="4" spans="1:5" x14ac:dyDescent="0.25">
      <c r="B4" t="s">
        <v>376</v>
      </c>
      <c r="C4" t="s">
        <v>377</v>
      </c>
      <c r="D4">
        <v>6</v>
      </c>
      <c r="E4">
        <v>418</v>
      </c>
    </row>
    <row r="5" spans="1:5" x14ac:dyDescent="0.25">
      <c r="B5" t="s">
        <v>376</v>
      </c>
      <c r="C5" t="s">
        <v>377</v>
      </c>
      <c r="D5">
        <v>5</v>
      </c>
      <c r="E5">
        <v>416</v>
      </c>
    </row>
    <row r="6" spans="1:5" x14ac:dyDescent="0.25">
      <c r="B6" t="s">
        <v>376</v>
      </c>
      <c r="C6" t="s">
        <v>377</v>
      </c>
      <c r="D6">
        <v>7</v>
      </c>
      <c r="E6">
        <v>411</v>
      </c>
    </row>
    <row r="7" spans="1:5" x14ac:dyDescent="0.25">
      <c r="B7" t="s">
        <v>376</v>
      </c>
      <c r="C7" t="s">
        <v>377</v>
      </c>
      <c r="D7">
        <v>10</v>
      </c>
      <c r="E7">
        <v>406</v>
      </c>
    </row>
    <row r="8" spans="1:5" x14ac:dyDescent="0.25">
      <c r="B8" t="s">
        <v>376</v>
      </c>
      <c r="C8" t="s">
        <v>377</v>
      </c>
      <c r="D8">
        <v>2</v>
      </c>
      <c r="E8">
        <v>403</v>
      </c>
    </row>
    <row r="9" spans="1:5" x14ac:dyDescent="0.25">
      <c r="B9" t="s">
        <v>376</v>
      </c>
      <c r="C9" t="s">
        <v>377</v>
      </c>
      <c r="D9">
        <v>1</v>
      </c>
      <c r="E9">
        <v>392</v>
      </c>
    </row>
    <row r="10" spans="1:5" x14ac:dyDescent="0.25">
      <c r="B10" t="s">
        <v>376</v>
      </c>
      <c r="C10" t="s">
        <v>377</v>
      </c>
      <c r="D10">
        <v>11</v>
      </c>
      <c r="E10">
        <v>389</v>
      </c>
    </row>
    <row r="11" spans="1:5" x14ac:dyDescent="0.25">
      <c r="B11" t="s">
        <v>376</v>
      </c>
      <c r="C11" t="s">
        <v>377</v>
      </c>
      <c r="D11">
        <v>8</v>
      </c>
      <c r="E11">
        <v>385</v>
      </c>
    </row>
    <row r="12" spans="1:5" x14ac:dyDescent="0.25">
      <c r="B12" t="s">
        <v>376</v>
      </c>
      <c r="C12" t="s">
        <v>377</v>
      </c>
      <c r="D12">
        <v>9</v>
      </c>
      <c r="E12">
        <v>374</v>
      </c>
    </row>
    <row r="13" spans="1:5" x14ac:dyDescent="0.25">
      <c r="B13" t="s">
        <v>376</v>
      </c>
      <c r="C13" t="s">
        <v>377</v>
      </c>
      <c r="D13">
        <v>12</v>
      </c>
      <c r="E13">
        <v>366</v>
      </c>
    </row>
    <row r="14" spans="1:5" x14ac:dyDescent="0.25">
      <c r="B14" t="s">
        <v>376</v>
      </c>
      <c r="C14" t="s">
        <v>377</v>
      </c>
      <c r="D14">
        <v>14</v>
      </c>
      <c r="E14">
        <v>364</v>
      </c>
    </row>
    <row r="15" spans="1:5" x14ac:dyDescent="0.25">
      <c r="B15" t="s">
        <v>376</v>
      </c>
      <c r="C15" t="s">
        <v>377</v>
      </c>
      <c r="D15">
        <v>13</v>
      </c>
      <c r="E15">
        <v>349</v>
      </c>
    </row>
    <row r="16" spans="1:5" x14ac:dyDescent="0.25">
      <c r="B16" t="s">
        <v>376</v>
      </c>
      <c r="C16" t="s">
        <v>377</v>
      </c>
      <c r="D16">
        <v>15</v>
      </c>
      <c r="E16">
        <v>336</v>
      </c>
    </row>
    <row r="17" spans="2:5" x14ac:dyDescent="0.25">
      <c r="B17" t="s">
        <v>376</v>
      </c>
      <c r="C17" t="s">
        <v>377</v>
      </c>
      <c r="D17">
        <v>16</v>
      </c>
      <c r="E17">
        <v>279</v>
      </c>
    </row>
    <row r="18" spans="2:5" x14ac:dyDescent="0.25">
      <c r="B18" t="s">
        <v>376</v>
      </c>
      <c r="C18" t="s">
        <v>377</v>
      </c>
      <c r="D18">
        <v>17</v>
      </c>
      <c r="E18">
        <v>226</v>
      </c>
    </row>
    <row r="19" spans="2:5" x14ac:dyDescent="0.25">
      <c r="B19" t="s">
        <v>376</v>
      </c>
      <c r="C19" t="s">
        <v>377</v>
      </c>
      <c r="D19">
        <v>18</v>
      </c>
      <c r="E19">
        <v>168</v>
      </c>
    </row>
    <row r="20" spans="2:5" x14ac:dyDescent="0.25">
      <c r="B20" t="s">
        <v>376</v>
      </c>
      <c r="C20" t="s">
        <v>377</v>
      </c>
      <c r="D20">
        <v>19</v>
      </c>
      <c r="E20">
        <v>39</v>
      </c>
    </row>
    <row r="21" spans="2:5" x14ac:dyDescent="0.25">
      <c r="B21" t="s">
        <v>376</v>
      </c>
      <c r="C21" t="s">
        <v>377</v>
      </c>
      <c r="D21">
        <v>20</v>
      </c>
      <c r="E21">
        <v>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63</v>
      </c>
    </row>
    <row r="2" spans="1:4" x14ac:dyDescent="0.25">
      <c r="A2" t="s">
        <v>375</v>
      </c>
      <c r="D2" t="s">
        <v>62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9</v>
      </c>
    </row>
    <row r="7" spans="1:4" x14ac:dyDescent="0.25">
      <c r="B7" t="s">
        <v>376</v>
      </c>
      <c r="C7" t="s">
        <v>377</v>
      </c>
      <c r="D7">
        <v>5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10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7</v>
      </c>
    </row>
    <row r="12" spans="1:4" x14ac:dyDescent="0.25">
      <c r="B12" t="s">
        <v>376</v>
      </c>
      <c r="C12" t="s">
        <v>377</v>
      </c>
      <c r="D12">
        <v>12</v>
      </c>
    </row>
    <row r="13" spans="1:4" x14ac:dyDescent="0.25">
      <c r="B13" t="s">
        <v>376</v>
      </c>
      <c r="C13" t="s">
        <v>377</v>
      </c>
      <c r="D13">
        <v>13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8</v>
      </c>
    </row>
    <row r="16" spans="1:4" x14ac:dyDescent="0.25">
      <c r="B16" t="s">
        <v>376</v>
      </c>
      <c r="C16" t="s">
        <v>377</v>
      </c>
      <c r="D16">
        <v>14</v>
      </c>
    </row>
    <row r="17" spans="2:4" x14ac:dyDescent="0.25">
      <c r="B17" t="s">
        <v>376</v>
      </c>
      <c r="C17" t="s">
        <v>377</v>
      </c>
      <c r="D17">
        <v>1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375</v>
      </c>
      <c r="D2" t="s">
        <v>62</v>
      </c>
    </row>
    <row r="3" spans="1:4" x14ac:dyDescent="0.25">
      <c r="B3" t="s">
        <v>376</v>
      </c>
      <c r="C3" t="s">
        <v>377</v>
      </c>
      <c r="D3">
        <v>6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8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13</v>
      </c>
    </row>
    <row r="8" spans="1:4" x14ac:dyDescent="0.25">
      <c r="B8" t="s">
        <v>376</v>
      </c>
      <c r="C8" t="s">
        <v>377</v>
      </c>
      <c r="D8">
        <v>1</v>
      </c>
    </row>
    <row r="9" spans="1:4" x14ac:dyDescent="0.25">
      <c r="B9" t="s">
        <v>376</v>
      </c>
      <c r="C9" t="s">
        <v>377</v>
      </c>
      <c r="D9">
        <v>2</v>
      </c>
    </row>
    <row r="10" spans="1:4" x14ac:dyDescent="0.25">
      <c r="B10" t="s">
        <v>376</v>
      </c>
      <c r="C10" t="s">
        <v>377</v>
      </c>
      <c r="D10">
        <v>3</v>
      </c>
    </row>
    <row r="11" spans="1:4" x14ac:dyDescent="0.25">
      <c r="B11" t="s">
        <v>376</v>
      </c>
      <c r="C11" t="s">
        <v>377</v>
      </c>
      <c r="D11">
        <v>10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12</v>
      </c>
    </row>
    <row r="14" spans="1:4" x14ac:dyDescent="0.25">
      <c r="B14" t="s">
        <v>376</v>
      </c>
      <c r="C14" t="s">
        <v>377</v>
      </c>
      <c r="D14">
        <v>14</v>
      </c>
    </row>
    <row r="15" spans="1:4" x14ac:dyDescent="0.25">
      <c r="B15" t="s">
        <v>376</v>
      </c>
      <c r="C15" t="s">
        <v>377</v>
      </c>
      <c r="D15">
        <v>11</v>
      </c>
    </row>
    <row r="16" spans="1:4" x14ac:dyDescent="0.25">
      <c r="B16" t="s">
        <v>376</v>
      </c>
      <c r="C16" t="s">
        <v>377</v>
      </c>
      <c r="D16">
        <v>9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62</v>
      </c>
    </row>
    <row r="3" spans="1:4" x14ac:dyDescent="0.25">
      <c r="B3" t="s">
        <v>376</v>
      </c>
      <c r="C3" t="s">
        <v>377</v>
      </c>
      <c r="D3">
        <v>7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3</v>
      </c>
    </row>
    <row r="7" spans="1:4" x14ac:dyDescent="0.25">
      <c r="B7" t="s">
        <v>376</v>
      </c>
      <c r="C7" t="s">
        <v>377</v>
      </c>
      <c r="D7">
        <v>6</v>
      </c>
    </row>
    <row r="8" spans="1:4" x14ac:dyDescent="0.25">
      <c r="B8" t="s">
        <v>376</v>
      </c>
      <c r="C8" t="s">
        <v>377</v>
      </c>
      <c r="D8">
        <v>9</v>
      </c>
    </row>
    <row r="9" spans="1:4" x14ac:dyDescent="0.25">
      <c r="B9" t="s">
        <v>376</v>
      </c>
      <c r="C9" t="s">
        <v>377</v>
      </c>
      <c r="D9">
        <v>10</v>
      </c>
    </row>
    <row r="10" spans="1:4" x14ac:dyDescent="0.25">
      <c r="B10" t="s">
        <v>376</v>
      </c>
      <c r="C10" t="s">
        <v>377</v>
      </c>
      <c r="D10">
        <v>14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2</v>
      </c>
    </row>
    <row r="13" spans="1:4" x14ac:dyDescent="0.25">
      <c r="B13" t="s">
        <v>376</v>
      </c>
      <c r="C13" t="s">
        <v>377</v>
      </c>
      <c r="D13">
        <v>1</v>
      </c>
    </row>
    <row r="14" spans="1:4" x14ac:dyDescent="0.25">
      <c r="B14" t="s">
        <v>376</v>
      </c>
      <c r="C14" t="s">
        <v>377</v>
      </c>
      <c r="D14">
        <v>13</v>
      </c>
    </row>
    <row r="15" spans="1:4" x14ac:dyDescent="0.25">
      <c r="B15" t="s">
        <v>376</v>
      </c>
      <c r="C15" t="s">
        <v>377</v>
      </c>
      <c r="D15">
        <v>8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62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8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15</v>
      </c>
    </row>
    <row r="14" spans="1:4" x14ac:dyDescent="0.25">
      <c r="B14" t="s">
        <v>376</v>
      </c>
      <c r="C14" t="s">
        <v>377</v>
      </c>
      <c r="D14">
        <v>14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T587"/>
  <sheetViews>
    <sheetView workbookViewId="0">
      <selection activeCell="D9" sqref="D9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5.7109375" style="36" customWidth="1"/>
    <col min="5" max="6" width="12.28515625" style="36" customWidth="1"/>
    <col min="7" max="7" width="5.28515625" style="36" customWidth="1"/>
    <col min="8" max="16384" width="11.5703125" style="36"/>
  </cols>
  <sheetData>
    <row r="1" spans="1:7" x14ac:dyDescent="0.25">
      <c r="B1" s="37" t="s">
        <v>134</v>
      </c>
      <c r="C1" s="38"/>
      <c r="D1" s="38"/>
    </row>
    <row r="2" spans="1:7" x14ac:dyDescent="0.25">
      <c r="A2" s="36" t="s">
        <v>375</v>
      </c>
      <c r="D2" s="36" t="s">
        <v>77</v>
      </c>
      <c r="E2" s="36" t="s">
        <v>129</v>
      </c>
      <c r="F2"/>
      <c r="G2"/>
    </row>
    <row r="3" spans="1:7" x14ac:dyDescent="0.25">
      <c r="B3" s="36" t="s">
        <v>376</v>
      </c>
      <c r="C3" s="36" t="s">
        <v>377</v>
      </c>
      <c r="D3" s="39">
        <v>42616</v>
      </c>
      <c r="E3" s="36">
        <v>1</v>
      </c>
      <c r="F3"/>
      <c r="G3"/>
    </row>
    <row r="4" spans="1:7" x14ac:dyDescent="0.25">
      <c r="B4" s="36" t="s">
        <v>376</v>
      </c>
      <c r="C4" s="36" t="s">
        <v>377</v>
      </c>
      <c r="D4" s="39">
        <v>42616</v>
      </c>
      <c r="E4" s="36">
        <v>2</v>
      </c>
      <c r="F4"/>
      <c r="G4"/>
    </row>
    <row r="5" spans="1:7" x14ac:dyDescent="0.25">
      <c r="B5" s="36" t="s">
        <v>376</v>
      </c>
      <c r="C5" s="36" t="s">
        <v>377</v>
      </c>
      <c r="D5" s="39">
        <v>42616</v>
      </c>
      <c r="E5" s="36">
        <v>3</v>
      </c>
      <c r="F5"/>
      <c r="G5"/>
    </row>
    <row r="6" spans="1:7" x14ac:dyDescent="0.25">
      <c r="B6" s="36" t="s">
        <v>376</v>
      </c>
      <c r="C6" s="36" t="s">
        <v>377</v>
      </c>
      <c r="D6" s="39">
        <v>42616</v>
      </c>
      <c r="E6" s="36">
        <v>4</v>
      </c>
      <c r="F6"/>
      <c r="G6"/>
    </row>
    <row r="7" spans="1:7" x14ac:dyDescent="0.25">
      <c r="B7" s="36" t="s">
        <v>376</v>
      </c>
      <c r="C7" s="36" t="s">
        <v>377</v>
      </c>
      <c r="D7" s="39">
        <v>42616</v>
      </c>
      <c r="E7" s="36">
        <v>5</v>
      </c>
      <c r="F7"/>
      <c r="G7"/>
    </row>
    <row r="8" spans="1:7" x14ac:dyDescent="0.25">
      <c r="B8" s="36" t="s">
        <v>376</v>
      </c>
      <c r="C8" s="36" t="s">
        <v>377</v>
      </c>
      <c r="D8" s="39">
        <v>42616</v>
      </c>
      <c r="E8" s="36">
        <v>6</v>
      </c>
      <c r="F8"/>
      <c r="G8"/>
    </row>
    <row r="9" spans="1:7" x14ac:dyDescent="0.25">
      <c r="B9" s="36" t="s">
        <v>376</v>
      </c>
      <c r="C9" s="36" t="s">
        <v>377</v>
      </c>
      <c r="D9" s="39">
        <v>42616</v>
      </c>
      <c r="E9" s="36">
        <v>7</v>
      </c>
      <c r="F9"/>
      <c r="G9"/>
    </row>
    <row r="10" spans="1:7" x14ac:dyDescent="0.25">
      <c r="B10" s="36" t="s">
        <v>376</v>
      </c>
      <c r="C10" s="36" t="s">
        <v>377</v>
      </c>
      <c r="D10" s="39">
        <v>42616</v>
      </c>
      <c r="E10" s="36">
        <v>8</v>
      </c>
      <c r="F10"/>
      <c r="G10"/>
    </row>
    <row r="11" spans="1:7" x14ac:dyDescent="0.25">
      <c r="B11" s="36" t="s">
        <v>376</v>
      </c>
      <c r="C11" s="36" t="s">
        <v>377</v>
      </c>
      <c r="D11" s="39">
        <v>42616</v>
      </c>
      <c r="E11" s="36">
        <v>9</v>
      </c>
      <c r="F11"/>
      <c r="G11"/>
    </row>
    <row r="12" spans="1:7" x14ac:dyDescent="0.25">
      <c r="B12" s="36" t="s">
        <v>376</v>
      </c>
      <c r="C12" s="36" t="s">
        <v>377</v>
      </c>
      <c r="D12" s="39">
        <v>42616</v>
      </c>
      <c r="E12" s="36">
        <v>10</v>
      </c>
      <c r="F12"/>
      <c r="G12"/>
    </row>
    <row r="13" spans="1:7" x14ac:dyDescent="0.25">
      <c r="B13" s="36" t="s">
        <v>376</v>
      </c>
      <c r="C13" s="36" t="s">
        <v>377</v>
      </c>
      <c r="D13" s="39">
        <v>42616</v>
      </c>
      <c r="E13" s="36">
        <v>11</v>
      </c>
      <c r="F13"/>
      <c r="G13"/>
    </row>
    <row r="14" spans="1:7" x14ac:dyDescent="0.25">
      <c r="B14" s="36" t="s">
        <v>376</v>
      </c>
      <c r="C14" s="36" t="s">
        <v>377</v>
      </c>
      <c r="D14" s="39">
        <v>42616</v>
      </c>
      <c r="E14" s="36">
        <v>12</v>
      </c>
      <c r="F14"/>
      <c r="G14"/>
    </row>
    <row r="15" spans="1:7" x14ac:dyDescent="0.25">
      <c r="B15" s="36" t="s">
        <v>376</v>
      </c>
      <c r="C15" s="36" t="s">
        <v>377</v>
      </c>
      <c r="D15" s="39">
        <v>42616</v>
      </c>
      <c r="E15" s="36">
        <v>13</v>
      </c>
      <c r="F15"/>
      <c r="G15"/>
    </row>
    <row r="16" spans="1:7" x14ac:dyDescent="0.25">
      <c r="B16" s="36" t="s">
        <v>376</v>
      </c>
      <c r="C16" s="36" t="s">
        <v>377</v>
      </c>
      <c r="D16" s="39">
        <v>42616</v>
      </c>
      <c r="E16" s="36">
        <v>14</v>
      </c>
      <c r="F16"/>
      <c r="G16"/>
    </row>
    <row r="17" spans="1:7" x14ac:dyDescent="0.25">
      <c r="B17" s="36" t="s">
        <v>376</v>
      </c>
      <c r="C17" s="36" t="s">
        <v>377</v>
      </c>
      <c r="D17" s="39">
        <v>42616</v>
      </c>
      <c r="E17" s="36">
        <v>15</v>
      </c>
      <c r="F17"/>
      <c r="G17"/>
    </row>
    <row r="18" spans="1:7" x14ac:dyDescent="0.25">
      <c r="B18" s="36" t="s">
        <v>376</v>
      </c>
      <c r="C18" s="36" t="s">
        <v>377</v>
      </c>
      <c r="D18" s="39">
        <v>42616</v>
      </c>
      <c r="E18" s="36">
        <v>16</v>
      </c>
      <c r="F18"/>
      <c r="G18"/>
    </row>
    <row r="19" spans="1:7" x14ac:dyDescent="0.25">
      <c r="B19" s="36" t="s">
        <v>376</v>
      </c>
      <c r="C19" s="36" t="s">
        <v>377</v>
      </c>
      <c r="D19" s="39">
        <v>42616</v>
      </c>
      <c r="E19" s="36">
        <v>17</v>
      </c>
      <c r="F19"/>
      <c r="G19"/>
    </row>
    <row r="20" spans="1:7" x14ac:dyDescent="0.25">
      <c r="B20" s="36" t="s">
        <v>376</v>
      </c>
      <c r="C20" s="36" t="s">
        <v>377</v>
      </c>
      <c r="D20" s="39">
        <v>42616</v>
      </c>
      <c r="E20" s="36">
        <v>20</v>
      </c>
      <c r="F20"/>
      <c r="G20"/>
    </row>
    <row r="21" spans="1:7" x14ac:dyDescent="0.25">
      <c r="B21" s="36" t="s">
        <v>376</v>
      </c>
      <c r="C21" s="36" t="s">
        <v>377</v>
      </c>
      <c r="D21" s="39">
        <v>42616</v>
      </c>
      <c r="E21" s="36">
        <v>19</v>
      </c>
      <c r="F21"/>
      <c r="G21"/>
    </row>
    <row r="22" spans="1:7" x14ac:dyDescent="0.25">
      <c r="A22" s="154"/>
      <c r="B22" s="154" t="s">
        <v>376</v>
      </c>
      <c r="C22" s="154" t="s">
        <v>377</v>
      </c>
      <c r="D22" s="39">
        <v>42616</v>
      </c>
      <c r="E22" s="154">
        <v>18</v>
      </c>
      <c r="F22"/>
      <c r="G22"/>
    </row>
    <row r="23" spans="1:7" x14ac:dyDescent="0.25">
      <c r="F23"/>
      <c r="G23"/>
    </row>
    <row r="24" spans="1:7" x14ac:dyDescent="0.25">
      <c r="B24" s="37" t="s">
        <v>135</v>
      </c>
      <c r="C24" s="38"/>
      <c r="D24" s="38"/>
      <c r="F24"/>
      <c r="G24"/>
    </row>
    <row r="25" spans="1:7" x14ac:dyDescent="0.25">
      <c r="F25"/>
      <c r="G25"/>
    </row>
    <row r="26" spans="1:7" x14ac:dyDescent="0.25">
      <c r="A26" s="36" t="s">
        <v>375</v>
      </c>
      <c r="D26" s="36" t="s">
        <v>77</v>
      </c>
      <c r="E26" s="36" t="s">
        <v>129</v>
      </c>
      <c r="F26"/>
      <c r="G26"/>
    </row>
    <row r="27" spans="1:7" x14ac:dyDescent="0.25">
      <c r="B27" s="36" t="s">
        <v>376</v>
      </c>
      <c r="C27" s="36" t="s">
        <v>377</v>
      </c>
      <c r="D27" s="39">
        <v>42616</v>
      </c>
      <c r="E27" s="36">
        <v>1</v>
      </c>
      <c r="F27"/>
      <c r="G27"/>
    </row>
    <row r="28" spans="1:7" x14ac:dyDescent="0.25">
      <c r="B28" s="36" t="s">
        <v>376</v>
      </c>
      <c r="C28" s="36" t="s">
        <v>377</v>
      </c>
      <c r="D28" s="39">
        <v>42616</v>
      </c>
      <c r="E28" s="36">
        <v>2</v>
      </c>
      <c r="F28"/>
      <c r="G28"/>
    </row>
    <row r="29" spans="1:7" x14ac:dyDescent="0.25">
      <c r="B29" s="36" t="s">
        <v>376</v>
      </c>
      <c r="C29" s="36" t="s">
        <v>377</v>
      </c>
      <c r="D29" s="39">
        <v>42616</v>
      </c>
      <c r="E29" s="36">
        <v>3</v>
      </c>
      <c r="F29"/>
      <c r="G29"/>
    </row>
    <row r="30" spans="1:7" x14ac:dyDescent="0.25">
      <c r="B30" s="36" t="s">
        <v>376</v>
      </c>
      <c r="C30" s="36" t="s">
        <v>377</v>
      </c>
      <c r="D30" s="39">
        <v>42616</v>
      </c>
      <c r="E30" s="36">
        <v>4</v>
      </c>
      <c r="F30"/>
      <c r="G30"/>
    </row>
    <row r="31" spans="1:7" x14ac:dyDescent="0.25">
      <c r="B31" s="36" t="s">
        <v>376</v>
      </c>
      <c r="C31" s="36" t="s">
        <v>377</v>
      </c>
      <c r="D31" s="39">
        <v>42616</v>
      </c>
      <c r="E31" s="36">
        <v>5</v>
      </c>
      <c r="F31"/>
      <c r="G31"/>
    </row>
    <row r="32" spans="1:7" x14ac:dyDescent="0.25">
      <c r="B32" s="36" t="s">
        <v>376</v>
      </c>
      <c r="C32" s="36" t="s">
        <v>377</v>
      </c>
      <c r="D32" s="39">
        <v>42616</v>
      </c>
      <c r="E32" s="36">
        <v>6</v>
      </c>
      <c r="F32"/>
      <c r="G32"/>
    </row>
    <row r="33" spans="1:6" x14ac:dyDescent="0.25">
      <c r="B33" s="36" t="s">
        <v>376</v>
      </c>
      <c r="C33" s="36" t="s">
        <v>377</v>
      </c>
      <c r="D33" s="39">
        <v>42616</v>
      </c>
      <c r="E33" s="36">
        <v>7</v>
      </c>
    </row>
    <row r="34" spans="1:6" x14ac:dyDescent="0.25">
      <c r="B34" s="36" t="s">
        <v>376</v>
      </c>
      <c r="C34" s="36" t="s">
        <v>377</v>
      </c>
      <c r="D34" s="39">
        <v>42616</v>
      </c>
      <c r="E34" s="36">
        <v>8</v>
      </c>
    </row>
    <row r="35" spans="1:6" x14ac:dyDescent="0.25">
      <c r="B35" s="36" t="s">
        <v>376</v>
      </c>
      <c r="C35" s="36" t="s">
        <v>377</v>
      </c>
      <c r="D35" s="39">
        <v>42616</v>
      </c>
      <c r="E35" s="36">
        <v>9</v>
      </c>
    </row>
    <row r="36" spans="1:6" x14ac:dyDescent="0.25">
      <c r="B36" s="36" t="s">
        <v>376</v>
      </c>
      <c r="C36" s="36" t="s">
        <v>377</v>
      </c>
      <c r="D36" s="39">
        <v>42616</v>
      </c>
      <c r="E36" s="36">
        <v>10</v>
      </c>
      <c r="F36"/>
    </row>
    <row r="37" spans="1:6" x14ac:dyDescent="0.25">
      <c r="B37" s="36" t="s">
        <v>376</v>
      </c>
      <c r="C37" s="36" t="s">
        <v>377</v>
      </c>
      <c r="D37" s="39">
        <v>42616</v>
      </c>
      <c r="E37" s="36">
        <v>11</v>
      </c>
      <c r="F37"/>
    </row>
    <row r="38" spans="1:6" x14ac:dyDescent="0.25">
      <c r="B38" s="36" t="s">
        <v>376</v>
      </c>
      <c r="C38" s="36" t="s">
        <v>377</v>
      </c>
      <c r="D38" s="39">
        <v>42616</v>
      </c>
      <c r="E38" s="36">
        <v>12</v>
      </c>
      <c r="F38"/>
    </row>
    <row r="39" spans="1:6" x14ac:dyDescent="0.25">
      <c r="B39" s="36" t="s">
        <v>376</v>
      </c>
      <c r="C39" s="36" t="s">
        <v>377</v>
      </c>
      <c r="D39" s="39">
        <v>42616</v>
      </c>
      <c r="E39" s="36">
        <v>13</v>
      </c>
      <c r="F39"/>
    </row>
    <row r="40" spans="1:6" x14ac:dyDescent="0.25">
      <c r="B40" s="36" t="s">
        <v>376</v>
      </c>
      <c r="C40" s="36" t="s">
        <v>377</v>
      </c>
      <c r="D40" s="39">
        <v>42616</v>
      </c>
      <c r="E40" s="36">
        <v>14</v>
      </c>
      <c r="F40"/>
    </row>
    <row r="41" spans="1:6" x14ac:dyDescent="0.25">
      <c r="B41" s="36" t="s">
        <v>376</v>
      </c>
      <c r="C41" s="36" t="s">
        <v>377</v>
      </c>
      <c r="D41" s="39">
        <v>42616</v>
      </c>
      <c r="E41" s="36">
        <v>15</v>
      </c>
      <c r="F41"/>
    </row>
    <row r="42" spans="1:6" x14ac:dyDescent="0.25">
      <c r="B42" s="36" t="s">
        <v>376</v>
      </c>
      <c r="C42" s="36" t="s">
        <v>377</v>
      </c>
      <c r="D42" s="39">
        <v>42616</v>
      </c>
      <c r="E42" s="36">
        <v>16</v>
      </c>
      <c r="F42"/>
    </row>
    <row r="43" spans="1:6" x14ac:dyDescent="0.25">
      <c r="B43" s="36" t="s">
        <v>376</v>
      </c>
      <c r="C43" s="36" t="s">
        <v>377</v>
      </c>
      <c r="D43" s="39">
        <v>42616</v>
      </c>
      <c r="E43" s="36">
        <v>17</v>
      </c>
      <c r="F43"/>
    </row>
    <row r="44" spans="1:6" x14ac:dyDescent="0.25">
      <c r="B44" s="36" t="s">
        <v>376</v>
      </c>
      <c r="C44" s="36" t="s">
        <v>377</v>
      </c>
      <c r="D44" s="39">
        <v>42616</v>
      </c>
      <c r="E44" s="36">
        <v>18</v>
      </c>
      <c r="F44"/>
    </row>
    <row r="45" spans="1:6" x14ac:dyDescent="0.25">
      <c r="B45" s="36" t="s">
        <v>376</v>
      </c>
      <c r="C45" s="36" t="s">
        <v>377</v>
      </c>
      <c r="D45" s="39">
        <v>42616</v>
      </c>
      <c r="E45" s="36">
        <v>20</v>
      </c>
      <c r="F45"/>
    </row>
    <row r="46" spans="1:6" x14ac:dyDescent="0.25">
      <c r="A46" s="154"/>
      <c r="B46" s="154" t="s">
        <v>376</v>
      </c>
      <c r="C46" s="154" t="s">
        <v>377</v>
      </c>
      <c r="D46" s="39">
        <v>42616</v>
      </c>
      <c r="E46" s="154">
        <v>19</v>
      </c>
      <c r="F46"/>
    </row>
    <row r="47" spans="1:6" x14ac:dyDescent="0.25">
      <c r="F47"/>
    </row>
    <row r="48" spans="1:6" x14ac:dyDescent="0.25">
      <c r="B48" s="37" t="s">
        <v>136</v>
      </c>
      <c r="F48"/>
    </row>
    <row r="49" spans="1:6" x14ac:dyDescent="0.25">
      <c r="F49"/>
    </row>
    <row r="50" spans="1:6" x14ac:dyDescent="0.25">
      <c r="A50" s="36" t="s">
        <v>375</v>
      </c>
      <c r="D50" s="36" t="s">
        <v>77</v>
      </c>
      <c r="E50" s="36" t="s">
        <v>129</v>
      </c>
      <c r="F50"/>
    </row>
    <row r="51" spans="1:6" x14ac:dyDescent="0.25">
      <c r="B51" s="36" t="s">
        <v>376</v>
      </c>
      <c r="C51" s="36" t="s">
        <v>377</v>
      </c>
      <c r="D51" s="39">
        <v>42616</v>
      </c>
      <c r="E51" s="44">
        <v>1</v>
      </c>
      <c r="F51"/>
    </row>
    <row r="52" spans="1:6" x14ac:dyDescent="0.25">
      <c r="B52" s="36" t="s">
        <v>376</v>
      </c>
      <c r="C52" s="36" t="s">
        <v>377</v>
      </c>
      <c r="D52" s="39">
        <v>42616</v>
      </c>
      <c r="E52" s="44">
        <v>2</v>
      </c>
      <c r="F52"/>
    </row>
    <row r="53" spans="1:6" x14ac:dyDescent="0.25">
      <c r="B53" s="36" t="s">
        <v>376</v>
      </c>
      <c r="C53" s="36" t="s">
        <v>377</v>
      </c>
      <c r="D53" s="39">
        <v>42616</v>
      </c>
      <c r="E53" s="44">
        <v>3</v>
      </c>
      <c r="F53"/>
    </row>
    <row r="54" spans="1:6" x14ac:dyDescent="0.25">
      <c r="B54" s="36" t="s">
        <v>376</v>
      </c>
      <c r="C54" s="36" t="s">
        <v>377</v>
      </c>
      <c r="D54" s="39">
        <v>42616</v>
      </c>
      <c r="E54" s="44">
        <v>4</v>
      </c>
      <c r="F54"/>
    </row>
    <row r="55" spans="1:6" x14ac:dyDescent="0.25">
      <c r="B55" s="36" t="s">
        <v>376</v>
      </c>
      <c r="C55" s="36" t="s">
        <v>377</v>
      </c>
      <c r="D55" s="39">
        <v>42616</v>
      </c>
      <c r="E55" s="44">
        <v>5</v>
      </c>
      <c r="F55"/>
    </row>
    <row r="56" spans="1:6" x14ac:dyDescent="0.25">
      <c r="B56" s="36" t="s">
        <v>376</v>
      </c>
      <c r="C56" s="36" t="s">
        <v>377</v>
      </c>
      <c r="D56" s="39">
        <v>42616</v>
      </c>
      <c r="E56" s="44">
        <v>6</v>
      </c>
      <c r="F56"/>
    </row>
    <row r="57" spans="1:6" x14ac:dyDescent="0.25">
      <c r="B57" s="36" t="s">
        <v>376</v>
      </c>
      <c r="C57" s="36" t="s">
        <v>377</v>
      </c>
      <c r="D57" s="39">
        <v>42616</v>
      </c>
      <c r="E57" s="44">
        <v>7</v>
      </c>
      <c r="F57"/>
    </row>
    <row r="58" spans="1:6" x14ac:dyDescent="0.25">
      <c r="B58" s="36" t="s">
        <v>376</v>
      </c>
      <c r="C58" s="36" t="s">
        <v>377</v>
      </c>
      <c r="D58" s="39">
        <v>42616</v>
      </c>
      <c r="E58" s="44">
        <v>8</v>
      </c>
      <c r="F58"/>
    </row>
    <row r="59" spans="1:6" x14ac:dyDescent="0.25">
      <c r="B59" s="36" t="s">
        <v>376</v>
      </c>
      <c r="C59" s="36" t="s">
        <v>377</v>
      </c>
      <c r="D59" s="39">
        <v>42616</v>
      </c>
      <c r="E59" s="44">
        <v>9</v>
      </c>
      <c r="F59"/>
    </row>
    <row r="60" spans="1:6" x14ac:dyDescent="0.25">
      <c r="B60" s="36" t="s">
        <v>376</v>
      </c>
      <c r="C60" s="36" t="s">
        <v>377</v>
      </c>
      <c r="D60" s="39">
        <v>42616</v>
      </c>
      <c r="E60" s="44">
        <v>10</v>
      </c>
      <c r="F60"/>
    </row>
    <row r="61" spans="1:6" x14ac:dyDescent="0.25">
      <c r="B61" s="36" t="s">
        <v>376</v>
      </c>
      <c r="C61" s="36" t="s">
        <v>377</v>
      </c>
      <c r="D61" s="39">
        <v>42616</v>
      </c>
      <c r="E61" s="44">
        <v>11</v>
      </c>
      <c r="F61"/>
    </row>
    <row r="62" spans="1:6" x14ac:dyDescent="0.25">
      <c r="B62" s="36" t="s">
        <v>376</v>
      </c>
      <c r="C62" s="36" t="s">
        <v>377</v>
      </c>
      <c r="D62" s="39">
        <v>42616</v>
      </c>
      <c r="E62" s="44">
        <v>12</v>
      </c>
      <c r="F62"/>
    </row>
    <row r="63" spans="1:6" x14ac:dyDescent="0.25">
      <c r="B63" s="36" t="s">
        <v>376</v>
      </c>
      <c r="C63" s="36" t="s">
        <v>377</v>
      </c>
      <c r="D63" s="39">
        <v>42616</v>
      </c>
      <c r="E63" s="44">
        <v>13</v>
      </c>
      <c r="F63"/>
    </row>
    <row r="64" spans="1:6" x14ac:dyDescent="0.25">
      <c r="B64" s="36" t="s">
        <v>376</v>
      </c>
      <c r="C64" s="36" t="s">
        <v>377</v>
      </c>
      <c r="D64" s="39">
        <v>42616</v>
      </c>
      <c r="E64" s="44">
        <v>14</v>
      </c>
      <c r="F64"/>
    </row>
    <row r="65" spans="1:6" x14ac:dyDescent="0.25">
      <c r="B65" s="36" t="s">
        <v>376</v>
      </c>
      <c r="C65" s="36" t="s">
        <v>377</v>
      </c>
      <c r="D65" s="39">
        <v>42616</v>
      </c>
      <c r="E65" s="44">
        <v>15</v>
      </c>
      <c r="F65"/>
    </row>
    <row r="66" spans="1:6" x14ac:dyDescent="0.25">
      <c r="B66" s="36" t="s">
        <v>376</v>
      </c>
      <c r="C66" s="36" t="s">
        <v>377</v>
      </c>
      <c r="D66" s="39">
        <v>42616</v>
      </c>
      <c r="E66" s="44">
        <v>16</v>
      </c>
      <c r="F66"/>
    </row>
    <row r="67" spans="1:6" x14ac:dyDescent="0.25">
      <c r="B67" s="36" t="s">
        <v>376</v>
      </c>
      <c r="C67" s="36" t="s">
        <v>377</v>
      </c>
      <c r="D67" s="39">
        <v>42616</v>
      </c>
      <c r="E67" s="44">
        <v>17</v>
      </c>
    </row>
    <row r="68" spans="1:6" x14ac:dyDescent="0.25">
      <c r="B68" s="36" t="s">
        <v>376</v>
      </c>
      <c r="C68" s="36" t="s">
        <v>377</v>
      </c>
      <c r="D68" s="39">
        <v>42616</v>
      </c>
      <c r="E68" s="44">
        <v>18</v>
      </c>
    </row>
    <row r="69" spans="1:6" x14ac:dyDescent="0.25">
      <c r="B69" s="36" t="s">
        <v>376</v>
      </c>
      <c r="C69" s="36" t="s">
        <v>377</v>
      </c>
      <c r="D69" s="39">
        <v>42616</v>
      </c>
      <c r="E69" s="44">
        <v>20</v>
      </c>
    </row>
    <row r="70" spans="1:6" x14ac:dyDescent="0.25">
      <c r="A70" s="154"/>
      <c r="B70" s="154" t="s">
        <v>376</v>
      </c>
      <c r="C70" s="154" t="s">
        <v>377</v>
      </c>
      <c r="D70" s="39">
        <v>42616</v>
      </c>
      <c r="E70" s="44">
        <v>19</v>
      </c>
    </row>
    <row r="72" spans="1:6" x14ac:dyDescent="0.25">
      <c r="A72" s="36" t="s">
        <v>375</v>
      </c>
      <c r="D72" s="36" t="s">
        <v>129</v>
      </c>
      <c r="E72" s="36" t="s">
        <v>120</v>
      </c>
    </row>
    <row r="73" spans="1:6" x14ac:dyDescent="0.25">
      <c r="B73" s="36" t="s">
        <v>376</v>
      </c>
      <c r="C73" s="36" t="s">
        <v>377</v>
      </c>
      <c r="D73" s="36">
        <v>1</v>
      </c>
      <c r="E73" s="36">
        <v>999</v>
      </c>
    </row>
    <row r="74" spans="1:6" x14ac:dyDescent="0.25">
      <c r="B74" s="36" t="s">
        <v>376</v>
      </c>
      <c r="C74" s="36" t="s">
        <v>377</v>
      </c>
      <c r="D74" s="36">
        <v>12</v>
      </c>
      <c r="E74" s="36">
        <v>999</v>
      </c>
    </row>
    <row r="75" spans="1:6" x14ac:dyDescent="0.25">
      <c r="B75" s="36" t="s">
        <v>376</v>
      </c>
      <c r="C75" s="36" t="s">
        <v>377</v>
      </c>
      <c r="D75" s="36">
        <v>13</v>
      </c>
      <c r="E75" s="36">
        <v>999</v>
      </c>
    </row>
    <row r="76" spans="1:6" x14ac:dyDescent="0.25">
      <c r="B76" s="36" t="s">
        <v>376</v>
      </c>
      <c r="C76" s="36" t="s">
        <v>377</v>
      </c>
      <c r="D76" s="36">
        <v>14</v>
      </c>
      <c r="E76" s="36">
        <v>999</v>
      </c>
    </row>
    <row r="77" spans="1:6" x14ac:dyDescent="0.25">
      <c r="B77" s="36" t="s">
        <v>376</v>
      </c>
      <c r="C77" s="36" t="s">
        <v>377</v>
      </c>
      <c r="D77" s="36">
        <v>15</v>
      </c>
      <c r="E77" s="36">
        <v>999</v>
      </c>
    </row>
    <row r="78" spans="1:6" x14ac:dyDescent="0.25">
      <c r="B78" s="36" t="s">
        <v>376</v>
      </c>
      <c r="C78" s="36" t="s">
        <v>377</v>
      </c>
      <c r="D78" s="36">
        <v>16</v>
      </c>
      <c r="E78" s="36">
        <v>999</v>
      </c>
    </row>
    <row r="79" spans="1:6" x14ac:dyDescent="0.25">
      <c r="B79" s="36" t="s">
        <v>376</v>
      </c>
      <c r="C79" s="36" t="s">
        <v>377</v>
      </c>
      <c r="D79" s="36">
        <v>17</v>
      </c>
      <c r="E79" s="36">
        <v>999</v>
      </c>
    </row>
    <row r="80" spans="1:6" x14ac:dyDescent="0.25">
      <c r="B80" s="36" t="s">
        <v>376</v>
      </c>
      <c r="C80" s="36" t="s">
        <v>377</v>
      </c>
      <c r="D80" s="36">
        <v>18</v>
      </c>
      <c r="E80" s="36">
        <v>999</v>
      </c>
    </row>
    <row r="81" spans="1:5" x14ac:dyDescent="0.25">
      <c r="B81" s="36" t="s">
        <v>376</v>
      </c>
      <c r="C81" s="36" t="s">
        <v>377</v>
      </c>
      <c r="D81" s="36">
        <v>19</v>
      </c>
      <c r="E81" s="36">
        <v>999</v>
      </c>
    </row>
    <row r="82" spans="1:5" x14ac:dyDescent="0.25">
      <c r="B82" s="36" t="s">
        <v>376</v>
      </c>
      <c r="C82" s="36" t="s">
        <v>377</v>
      </c>
      <c r="D82" s="36">
        <v>11</v>
      </c>
      <c r="E82" s="36">
        <v>999</v>
      </c>
    </row>
    <row r="83" spans="1:5" x14ac:dyDescent="0.25">
      <c r="B83" s="36" t="s">
        <v>376</v>
      </c>
      <c r="C83" s="36" t="s">
        <v>377</v>
      </c>
      <c r="D83" s="36">
        <v>10</v>
      </c>
      <c r="E83" s="36">
        <v>999</v>
      </c>
    </row>
    <row r="84" spans="1:5" x14ac:dyDescent="0.25">
      <c r="B84" s="36" t="s">
        <v>376</v>
      </c>
      <c r="C84" s="36" t="s">
        <v>377</v>
      </c>
      <c r="D84" s="36">
        <v>2</v>
      </c>
      <c r="E84" s="36">
        <v>999</v>
      </c>
    </row>
    <row r="85" spans="1:5" x14ac:dyDescent="0.25">
      <c r="B85" s="36" t="s">
        <v>376</v>
      </c>
      <c r="C85" s="36" t="s">
        <v>377</v>
      </c>
      <c r="D85" s="36">
        <v>3</v>
      </c>
      <c r="E85" s="36">
        <v>999</v>
      </c>
    </row>
    <row r="86" spans="1:5" x14ac:dyDescent="0.25">
      <c r="B86" s="36" t="s">
        <v>376</v>
      </c>
      <c r="C86" s="36" t="s">
        <v>377</v>
      </c>
      <c r="D86" s="36">
        <v>4</v>
      </c>
      <c r="E86" s="36">
        <v>999</v>
      </c>
    </row>
    <row r="87" spans="1:5" x14ac:dyDescent="0.25">
      <c r="B87" s="36" t="s">
        <v>376</v>
      </c>
      <c r="C87" s="36" t="s">
        <v>377</v>
      </c>
      <c r="D87" s="36">
        <v>5</v>
      </c>
      <c r="E87" s="36">
        <v>999</v>
      </c>
    </row>
    <row r="88" spans="1:5" x14ac:dyDescent="0.25">
      <c r="B88" s="36" t="s">
        <v>376</v>
      </c>
      <c r="C88" s="36" t="s">
        <v>377</v>
      </c>
      <c r="D88" s="36">
        <v>6</v>
      </c>
      <c r="E88" s="36">
        <v>999</v>
      </c>
    </row>
    <row r="89" spans="1:5" x14ac:dyDescent="0.25">
      <c r="B89" s="36" t="s">
        <v>376</v>
      </c>
      <c r="C89" s="36" t="s">
        <v>377</v>
      </c>
      <c r="D89" s="36">
        <v>7</v>
      </c>
      <c r="E89" s="36">
        <v>999</v>
      </c>
    </row>
    <row r="90" spans="1:5" x14ac:dyDescent="0.25">
      <c r="B90" s="36" t="s">
        <v>376</v>
      </c>
      <c r="C90" s="36" t="s">
        <v>377</v>
      </c>
      <c r="D90" s="36">
        <v>8</v>
      </c>
      <c r="E90" s="36">
        <v>999</v>
      </c>
    </row>
    <row r="91" spans="1:5" x14ac:dyDescent="0.25">
      <c r="B91" s="36" t="s">
        <v>376</v>
      </c>
      <c r="C91" s="36" t="s">
        <v>377</v>
      </c>
      <c r="D91" s="36">
        <v>9</v>
      </c>
      <c r="E91" s="36">
        <v>999</v>
      </c>
    </row>
    <row r="92" spans="1:5" x14ac:dyDescent="0.25">
      <c r="A92" s="154"/>
      <c r="B92" s="154" t="s">
        <v>376</v>
      </c>
      <c r="C92" s="154" t="s">
        <v>377</v>
      </c>
      <c r="D92" s="154">
        <v>20</v>
      </c>
      <c r="E92" s="154">
        <v>999</v>
      </c>
    </row>
    <row r="95" spans="1:5" x14ac:dyDescent="0.25">
      <c r="A95" s="36" t="s">
        <v>375</v>
      </c>
      <c r="D95" s="36" t="s">
        <v>129</v>
      </c>
      <c r="E95" s="36" t="s">
        <v>121</v>
      </c>
    </row>
    <row r="96" spans="1:5" x14ac:dyDescent="0.25">
      <c r="B96" s="36" t="s">
        <v>376</v>
      </c>
      <c r="C96" s="36" t="s">
        <v>377</v>
      </c>
      <c r="D96" s="36">
        <v>1</v>
      </c>
      <c r="E96" s="36">
        <v>999</v>
      </c>
    </row>
    <row r="97" spans="2:5" x14ac:dyDescent="0.25">
      <c r="B97" s="36" t="s">
        <v>376</v>
      </c>
      <c r="C97" s="36" t="s">
        <v>377</v>
      </c>
      <c r="D97" s="36">
        <v>12</v>
      </c>
      <c r="E97" s="36">
        <v>999</v>
      </c>
    </row>
    <row r="98" spans="2:5" x14ac:dyDescent="0.25">
      <c r="B98" s="36" t="s">
        <v>376</v>
      </c>
      <c r="C98" s="36" t="s">
        <v>377</v>
      </c>
      <c r="D98" s="36">
        <v>13</v>
      </c>
      <c r="E98" s="36">
        <v>999</v>
      </c>
    </row>
    <row r="99" spans="2:5" x14ac:dyDescent="0.25">
      <c r="B99" s="36" t="s">
        <v>376</v>
      </c>
      <c r="C99" s="36" t="s">
        <v>377</v>
      </c>
      <c r="D99" s="36">
        <v>14</v>
      </c>
      <c r="E99" s="36">
        <v>999</v>
      </c>
    </row>
    <row r="100" spans="2:5" x14ac:dyDescent="0.25">
      <c r="B100" s="36" t="s">
        <v>376</v>
      </c>
      <c r="C100" s="36" t="s">
        <v>377</v>
      </c>
      <c r="D100" s="36">
        <v>15</v>
      </c>
      <c r="E100" s="36">
        <v>999</v>
      </c>
    </row>
    <row r="101" spans="2:5" x14ac:dyDescent="0.25">
      <c r="B101" s="36" t="s">
        <v>376</v>
      </c>
      <c r="C101" s="36" t="s">
        <v>377</v>
      </c>
      <c r="D101" s="36">
        <v>16</v>
      </c>
      <c r="E101" s="36">
        <v>999</v>
      </c>
    </row>
    <row r="102" spans="2:5" x14ac:dyDescent="0.25">
      <c r="B102" s="36" t="s">
        <v>376</v>
      </c>
      <c r="C102" s="36" t="s">
        <v>377</v>
      </c>
      <c r="D102" s="36">
        <v>17</v>
      </c>
      <c r="E102" s="36">
        <v>999</v>
      </c>
    </row>
    <row r="103" spans="2:5" x14ac:dyDescent="0.25">
      <c r="B103" s="36" t="s">
        <v>376</v>
      </c>
      <c r="C103" s="36" t="s">
        <v>377</v>
      </c>
      <c r="D103" s="36">
        <v>18</v>
      </c>
      <c r="E103" s="36">
        <v>999</v>
      </c>
    </row>
    <row r="104" spans="2:5" x14ac:dyDescent="0.25">
      <c r="B104" s="36" t="s">
        <v>376</v>
      </c>
      <c r="C104" s="36" t="s">
        <v>377</v>
      </c>
      <c r="D104" s="36">
        <v>19</v>
      </c>
      <c r="E104" s="36">
        <v>999</v>
      </c>
    </row>
    <row r="105" spans="2:5" x14ac:dyDescent="0.25">
      <c r="B105" s="36" t="s">
        <v>376</v>
      </c>
      <c r="C105" s="36" t="s">
        <v>377</v>
      </c>
      <c r="D105" s="36">
        <v>11</v>
      </c>
      <c r="E105" s="36">
        <v>999</v>
      </c>
    </row>
    <row r="106" spans="2:5" x14ac:dyDescent="0.25">
      <c r="B106" s="36" t="s">
        <v>376</v>
      </c>
      <c r="C106" s="36" t="s">
        <v>377</v>
      </c>
      <c r="D106" s="36">
        <v>10</v>
      </c>
      <c r="E106" s="36">
        <v>999</v>
      </c>
    </row>
    <row r="107" spans="2:5" x14ac:dyDescent="0.25">
      <c r="B107" s="36" t="s">
        <v>376</v>
      </c>
      <c r="C107" s="36" t="s">
        <v>377</v>
      </c>
      <c r="D107" s="36">
        <v>2</v>
      </c>
      <c r="E107" s="36">
        <v>999</v>
      </c>
    </row>
    <row r="108" spans="2:5" x14ac:dyDescent="0.25">
      <c r="B108" s="36" t="s">
        <v>376</v>
      </c>
      <c r="C108" s="36" t="s">
        <v>377</v>
      </c>
      <c r="D108" s="36">
        <v>3</v>
      </c>
      <c r="E108" s="36">
        <v>999</v>
      </c>
    </row>
    <row r="109" spans="2:5" x14ac:dyDescent="0.25">
      <c r="B109" s="36" t="s">
        <v>376</v>
      </c>
      <c r="C109" s="36" t="s">
        <v>377</v>
      </c>
      <c r="D109" s="36">
        <v>4</v>
      </c>
      <c r="E109" s="36">
        <v>999</v>
      </c>
    </row>
    <row r="110" spans="2:5" x14ac:dyDescent="0.25">
      <c r="B110" s="36" t="s">
        <v>376</v>
      </c>
      <c r="C110" s="36" t="s">
        <v>377</v>
      </c>
      <c r="D110" s="36">
        <v>5</v>
      </c>
      <c r="E110" s="36">
        <v>999</v>
      </c>
    </row>
    <row r="111" spans="2:5" x14ac:dyDescent="0.25">
      <c r="B111" s="36" t="s">
        <v>376</v>
      </c>
      <c r="C111" s="36" t="s">
        <v>377</v>
      </c>
      <c r="D111" s="36">
        <v>6</v>
      </c>
      <c r="E111" s="36">
        <v>999</v>
      </c>
    </row>
    <row r="112" spans="2:5" x14ac:dyDescent="0.25">
      <c r="B112" s="36" t="s">
        <v>376</v>
      </c>
      <c r="C112" s="36" t="s">
        <v>377</v>
      </c>
      <c r="D112" s="36">
        <v>7</v>
      </c>
      <c r="E112" s="36">
        <v>999</v>
      </c>
    </row>
    <row r="113" spans="1:5" x14ac:dyDescent="0.25">
      <c r="B113" s="36" t="s">
        <v>376</v>
      </c>
      <c r="C113" s="36" t="s">
        <v>377</v>
      </c>
      <c r="D113" s="36">
        <v>8</v>
      </c>
      <c r="E113" s="36">
        <v>999</v>
      </c>
    </row>
    <row r="114" spans="1:5" x14ac:dyDescent="0.25">
      <c r="B114" s="36" t="s">
        <v>376</v>
      </c>
      <c r="C114" s="36" t="s">
        <v>377</v>
      </c>
      <c r="D114" s="36">
        <v>9</v>
      </c>
      <c r="E114" s="36">
        <v>999</v>
      </c>
    </row>
    <row r="115" spans="1:5" x14ac:dyDescent="0.25">
      <c r="A115" s="154"/>
      <c r="B115" s="154" t="s">
        <v>376</v>
      </c>
      <c r="C115" s="154" t="s">
        <v>377</v>
      </c>
      <c r="D115" s="154">
        <v>20</v>
      </c>
      <c r="E115" s="154">
        <v>999</v>
      </c>
    </row>
    <row r="117" spans="1:5" x14ac:dyDescent="0.25">
      <c r="B117" s="36" t="s">
        <v>168</v>
      </c>
    </row>
    <row r="118" spans="1:5" x14ac:dyDescent="0.25">
      <c r="A118" s="36" t="s">
        <v>375</v>
      </c>
      <c r="D118" s="36" t="s">
        <v>129</v>
      </c>
      <c r="E118" s="36" t="s">
        <v>167</v>
      </c>
    </row>
    <row r="119" spans="1:5" x14ac:dyDescent="0.25">
      <c r="B119" s="36" t="s">
        <v>376</v>
      </c>
      <c r="C119" s="36" t="s">
        <v>377</v>
      </c>
      <c r="D119" s="36">
        <v>20</v>
      </c>
      <c r="E119" s="156">
        <v>0</v>
      </c>
    </row>
    <row r="120" spans="1:5" x14ac:dyDescent="0.25">
      <c r="B120" s="36" t="s">
        <v>376</v>
      </c>
      <c r="C120" s="36" t="s">
        <v>377</v>
      </c>
      <c r="D120" s="36">
        <v>19</v>
      </c>
      <c r="E120" s="156">
        <v>0</v>
      </c>
    </row>
    <row r="121" spans="1:5" x14ac:dyDescent="0.25">
      <c r="B121" s="36" t="s">
        <v>376</v>
      </c>
      <c r="C121" s="36" t="s">
        <v>377</v>
      </c>
      <c r="D121" s="36">
        <v>12</v>
      </c>
      <c r="E121" s="156" t="s">
        <v>395</v>
      </c>
    </row>
    <row r="122" spans="1:5" x14ac:dyDescent="0.25">
      <c r="B122" s="36" t="s">
        <v>376</v>
      </c>
      <c r="C122" s="36" t="s">
        <v>377</v>
      </c>
      <c r="D122" s="36">
        <v>13</v>
      </c>
      <c r="E122" s="156" t="s">
        <v>395</v>
      </c>
    </row>
    <row r="123" spans="1:5" x14ac:dyDescent="0.25">
      <c r="B123" s="36" t="s">
        <v>376</v>
      </c>
      <c r="C123" s="36" t="s">
        <v>377</v>
      </c>
      <c r="D123" s="36">
        <v>14</v>
      </c>
      <c r="E123" s="156" t="s">
        <v>395</v>
      </c>
    </row>
    <row r="124" spans="1:5" x14ac:dyDescent="0.25">
      <c r="B124" s="36" t="s">
        <v>376</v>
      </c>
      <c r="C124" s="36" t="s">
        <v>377</v>
      </c>
      <c r="D124" s="36">
        <v>15</v>
      </c>
      <c r="E124" s="156" t="s">
        <v>395</v>
      </c>
    </row>
    <row r="125" spans="1:5" x14ac:dyDescent="0.25">
      <c r="B125" s="36" t="s">
        <v>376</v>
      </c>
      <c r="C125" s="36" t="s">
        <v>377</v>
      </c>
      <c r="D125" s="36">
        <v>16</v>
      </c>
      <c r="E125" s="156" t="s">
        <v>395</v>
      </c>
    </row>
    <row r="126" spans="1:5" x14ac:dyDescent="0.25">
      <c r="B126" s="36" t="s">
        <v>376</v>
      </c>
      <c r="C126" s="36" t="s">
        <v>377</v>
      </c>
      <c r="D126" s="36">
        <v>17</v>
      </c>
      <c r="E126" s="156" t="s">
        <v>395</v>
      </c>
    </row>
    <row r="127" spans="1:5" x14ac:dyDescent="0.25">
      <c r="B127" s="36" t="s">
        <v>376</v>
      </c>
      <c r="C127" s="36" t="s">
        <v>377</v>
      </c>
      <c r="D127" s="36">
        <v>18</v>
      </c>
      <c r="E127" s="156" t="s">
        <v>395</v>
      </c>
    </row>
    <row r="128" spans="1:5" x14ac:dyDescent="0.25">
      <c r="B128" s="36" t="s">
        <v>376</v>
      </c>
      <c r="C128" s="36" t="s">
        <v>377</v>
      </c>
      <c r="D128" s="36">
        <v>11</v>
      </c>
      <c r="E128" s="156" t="s">
        <v>395</v>
      </c>
    </row>
    <row r="129" spans="1:5" x14ac:dyDescent="0.25">
      <c r="B129" s="36" t="s">
        <v>376</v>
      </c>
      <c r="C129" s="36" t="s">
        <v>377</v>
      </c>
      <c r="D129" s="36">
        <v>10</v>
      </c>
      <c r="E129" s="156" t="s">
        <v>395</v>
      </c>
    </row>
    <row r="130" spans="1:5" x14ac:dyDescent="0.25">
      <c r="B130" s="36" t="s">
        <v>376</v>
      </c>
      <c r="C130" s="36" t="s">
        <v>377</v>
      </c>
      <c r="D130" s="36">
        <v>2</v>
      </c>
      <c r="E130" s="156" t="s">
        <v>395</v>
      </c>
    </row>
    <row r="131" spans="1:5" x14ac:dyDescent="0.25">
      <c r="B131" s="36" t="s">
        <v>376</v>
      </c>
      <c r="C131" s="36" t="s">
        <v>377</v>
      </c>
      <c r="D131" s="36">
        <v>3</v>
      </c>
      <c r="E131" s="156" t="s">
        <v>395</v>
      </c>
    </row>
    <row r="132" spans="1:5" x14ac:dyDescent="0.25">
      <c r="B132" s="36" t="s">
        <v>376</v>
      </c>
      <c r="C132" s="36" t="s">
        <v>377</v>
      </c>
      <c r="D132" s="36">
        <v>4</v>
      </c>
      <c r="E132" s="156" t="s">
        <v>395</v>
      </c>
    </row>
    <row r="133" spans="1:5" x14ac:dyDescent="0.25">
      <c r="B133" s="36" t="s">
        <v>376</v>
      </c>
      <c r="C133" s="36" t="s">
        <v>377</v>
      </c>
      <c r="D133" s="36">
        <v>5</v>
      </c>
      <c r="E133" s="156" t="s">
        <v>395</v>
      </c>
    </row>
    <row r="134" spans="1:5" x14ac:dyDescent="0.25">
      <c r="B134" s="36" t="s">
        <v>376</v>
      </c>
      <c r="C134" s="36" t="s">
        <v>377</v>
      </c>
      <c r="D134" s="36">
        <v>6</v>
      </c>
      <c r="E134" s="36" t="s">
        <v>395</v>
      </c>
    </row>
    <row r="135" spans="1:5" x14ac:dyDescent="0.25">
      <c r="B135" s="36" t="s">
        <v>376</v>
      </c>
      <c r="C135" s="36" t="s">
        <v>377</v>
      </c>
      <c r="D135" s="36">
        <v>7</v>
      </c>
      <c r="E135" s="36" t="s">
        <v>395</v>
      </c>
    </row>
    <row r="136" spans="1:5" x14ac:dyDescent="0.25">
      <c r="B136" s="36" t="s">
        <v>376</v>
      </c>
      <c r="C136" s="36" t="s">
        <v>377</v>
      </c>
      <c r="D136" s="36">
        <v>8</v>
      </c>
      <c r="E136" s="36" t="s">
        <v>395</v>
      </c>
    </row>
    <row r="137" spans="1:5" x14ac:dyDescent="0.25">
      <c r="B137" s="36" t="s">
        <v>376</v>
      </c>
      <c r="C137" s="36" t="s">
        <v>377</v>
      </c>
      <c r="D137" s="36">
        <v>9</v>
      </c>
      <c r="E137" s="36" t="s">
        <v>395</v>
      </c>
    </row>
    <row r="138" spans="1:5" x14ac:dyDescent="0.25">
      <c r="A138" s="154"/>
      <c r="B138" s="154" t="s">
        <v>376</v>
      </c>
      <c r="C138" s="154" t="s">
        <v>377</v>
      </c>
      <c r="D138" s="154">
        <v>1</v>
      </c>
      <c r="E138" s="154" t="s">
        <v>395</v>
      </c>
    </row>
    <row r="140" spans="1:5" x14ac:dyDescent="0.25">
      <c r="A140" s="36" t="s">
        <v>375</v>
      </c>
      <c r="D140" s="36" t="s">
        <v>129</v>
      </c>
      <c r="E140" s="36" t="s">
        <v>175</v>
      </c>
    </row>
    <row r="141" spans="1:5" x14ac:dyDescent="0.25">
      <c r="B141" s="36" t="s">
        <v>376</v>
      </c>
      <c r="C141" s="36" t="s">
        <v>377</v>
      </c>
      <c r="D141" s="36">
        <v>13</v>
      </c>
      <c r="E141" s="36">
        <v>11</v>
      </c>
    </row>
    <row r="142" spans="1:5" x14ac:dyDescent="0.25">
      <c r="B142" s="36" t="s">
        <v>376</v>
      </c>
      <c r="C142" s="36" t="s">
        <v>377</v>
      </c>
      <c r="D142" s="36">
        <v>8</v>
      </c>
      <c r="E142" s="36">
        <v>12</v>
      </c>
    </row>
    <row r="143" spans="1:5" x14ac:dyDescent="0.25">
      <c r="B143" s="36" t="s">
        <v>376</v>
      </c>
      <c r="C143" s="36" t="s">
        <v>377</v>
      </c>
      <c r="D143" s="36">
        <v>7</v>
      </c>
      <c r="E143" s="36">
        <v>13</v>
      </c>
    </row>
    <row r="144" spans="1:5" x14ac:dyDescent="0.25">
      <c r="B144" s="36" t="s">
        <v>376</v>
      </c>
      <c r="C144" s="36" t="s">
        <v>377</v>
      </c>
      <c r="D144" s="36">
        <v>14</v>
      </c>
      <c r="E144" s="36">
        <v>20</v>
      </c>
    </row>
    <row r="145" spans="1:5" x14ac:dyDescent="0.25">
      <c r="B145" s="36" t="s">
        <v>376</v>
      </c>
      <c r="C145" s="36" t="s">
        <v>377</v>
      </c>
      <c r="D145" s="36">
        <v>15</v>
      </c>
      <c r="E145" s="36">
        <v>20</v>
      </c>
    </row>
    <row r="146" spans="1:5" x14ac:dyDescent="0.25">
      <c r="B146" s="36" t="s">
        <v>376</v>
      </c>
      <c r="C146" s="36" t="s">
        <v>377</v>
      </c>
      <c r="D146" s="36">
        <v>4</v>
      </c>
      <c r="E146" s="36">
        <v>24</v>
      </c>
    </row>
    <row r="147" spans="1:5" x14ac:dyDescent="0.25">
      <c r="B147" s="36" t="s">
        <v>376</v>
      </c>
      <c r="C147" s="36" t="s">
        <v>377</v>
      </c>
      <c r="D147" s="36">
        <v>3</v>
      </c>
      <c r="E147" s="36">
        <v>25</v>
      </c>
    </row>
    <row r="148" spans="1:5" x14ac:dyDescent="0.25">
      <c r="B148" s="36" t="s">
        <v>376</v>
      </c>
      <c r="C148" s="36" t="s">
        <v>377</v>
      </c>
      <c r="D148" s="36">
        <v>5</v>
      </c>
      <c r="E148" s="36">
        <v>25</v>
      </c>
    </row>
    <row r="149" spans="1:5" x14ac:dyDescent="0.25">
      <c r="B149" s="36" t="s">
        <v>376</v>
      </c>
      <c r="C149" s="36" t="s">
        <v>377</v>
      </c>
      <c r="D149" s="36">
        <v>17</v>
      </c>
      <c r="E149" s="36">
        <v>29</v>
      </c>
    </row>
    <row r="150" spans="1:5" x14ac:dyDescent="0.25">
      <c r="B150" s="36" t="s">
        <v>376</v>
      </c>
      <c r="C150" s="36" t="s">
        <v>377</v>
      </c>
      <c r="D150" s="36">
        <v>9</v>
      </c>
      <c r="E150" s="36">
        <v>29</v>
      </c>
    </row>
    <row r="151" spans="1:5" x14ac:dyDescent="0.25">
      <c r="B151" s="36" t="s">
        <v>376</v>
      </c>
      <c r="C151" s="36" t="s">
        <v>377</v>
      </c>
      <c r="D151" s="36">
        <v>12</v>
      </c>
      <c r="E151" s="36">
        <v>35</v>
      </c>
    </row>
    <row r="152" spans="1:5" x14ac:dyDescent="0.25">
      <c r="B152" s="36" t="s">
        <v>376</v>
      </c>
      <c r="C152" s="36" t="s">
        <v>377</v>
      </c>
      <c r="D152" s="36">
        <v>10</v>
      </c>
      <c r="E152" s="36">
        <v>36</v>
      </c>
    </row>
    <row r="153" spans="1:5" x14ac:dyDescent="0.25">
      <c r="B153" s="36" t="s">
        <v>376</v>
      </c>
      <c r="C153" s="36" t="s">
        <v>377</v>
      </c>
      <c r="D153" s="36">
        <v>2</v>
      </c>
      <c r="E153" s="36">
        <v>41</v>
      </c>
    </row>
    <row r="154" spans="1:5" x14ac:dyDescent="0.25">
      <c r="B154" s="36" t="s">
        <v>376</v>
      </c>
      <c r="C154" s="36" t="s">
        <v>377</v>
      </c>
      <c r="D154" s="36">
        <v>1</v>
      </c>
      <c r="E154" s="36">
        <v>41</v>
      </c>
    </row>
    <row r="155" spans="1:5" x14ac:dyDescent="0.25">
      <c r="B155" s="36" t="s">
        <v>376</v>
      </c>
      <c r="C155" s="36" t="s">
        <v>377</v>
      </c>
      <c r="D155" s="36">
        <v>16</v>
      </c>
      <c r="E155" s="36">
        <v>41</v>
      </c>
    </row>
    <row r="156" spans="1:5" x14ac:dyDescent="0.25">
      <c r="B156" s="36" t="s">
        <v>376</v>
      </c>
      <c r="C156" s="36" t="s">
        <v>377</v>
      </c>
      <c r="D156" s="36">
        <v>6</v>
      </c>
      <c r="E156" s="36">
        <v>54</v>
      </c>
    </row>
    <row r="157" spans="1:5" x14ac:dyDescent="0.25">
      <c r="B157" s="36" t="s">
        <v>376</v>
      </c>
      <c r="C157" s="36" t="s">
        <v>377</v>
      </c>
      <c r="D157" s="36">
        <v>11</v>
      </c>
      <c r="E157" s="36">
        <v>78</v>
      </c>
    </row>
    <row r="158" spans="1:5" x14ac:dyDescent="0.25">
      <c r="B158" s="36" t="s">
        <v>376</v>
      </c>
      <c r="C158" s="36" t="s">
        <v>377</v>
      </c>
      <c r="D158" s="36">
        <v>18</v>
      </c>
      <c r="E158" s="36">
        <v>79</v>
      </c>
    </row>
    <row r="159" spans="1:5" x14ac:dyDescent="0.25">
      <c r="B159" s="36" t="s">
        <v>376</v>
      </c>
      <c r="C159" s="36" t="s">
        <v>377</v>
      </c>
      <c r="D159" s="36">
        <v>19</v>
      </c>
      <c r="E159" s="36">
        <v>1998</v>
      </c>
    </row>
    <row r="160" spans="1:5" x14ac:dyDescent="0.25">
      <c r="A160" s="154"/>
      <c r="B160" s="154" t="s">
        <v>376</v>
      </c>
      <c r="C160" s="154" t="s">
        <v>377</v>
      </c>
      <c r="D160" s="154">
        <v>20</v>
      </c>
      <c r="E160" s="154">
        <v>1998</v>
      </c>
    </row>
    <row r="162" spans="1:5" x14ac:dyDescent="0.25">
      <c r="A162" s="36" t="s">
        <v>375</v>
      </c>
      <c r="D162" s="36" t="s">
        <v>240</v>
      </c>
      <c r="E162" s="36" t="s">
        <v>241</v>
      </c>
    </row>
    <row r="163" spans="1:5" x14ac:dyDescent="0.25">
      <c r="B163" s="36" t="s">
        <v>376</v>
      </c>
      <c r="C163" s="36" t="s">
        <v>377</v>
      </c>
      <c r="D163" s="36" t="s">
        <v>240</v>
      </c>
      <c r="E163" s="36">
        <v>7</v>
      </c>
    </row>
    <row r="164" spans="1:5" x14ac:dyDescent="0.25">
      <c r="A164" s="154"/>
      <c r="B164" s="154" t="s">
        <v>376</v>
      </c>
      <c r="C164" s="154" t="s">
        <v>377</v>
      </c>
      <c r="D164" s="154" t="s">
        <v>240</v>
      </c>
      <c r="E164" s="154">
        <v>4</v>
      </c>
    </row>
    <row r="165" spans="1:5" x14ac:dyDescent="0.25">
      <c r="A165" s="154"/>
      <c r="B165" s="154" t="s">
        <v>376</v>
      </c>
      <c r="C165" s="154" t="s">
        <v>377</v>
      </c>
      <c r="D165" s="154" t="s">
        <v>240</v>
      </c>
      <c r="E165" s="154">
        <v>6</v>
      </c>
    </row>
    <row r="166" spans="1:5" x14ac:dyDescent="0.25">
      <c r="A166" s="154"/>
      <c r="B166" s="154" t="s">
        <v>376</v>
      </c>
      <c r="C166" s="154" t="s">
        <v>377</v>
      </c>
      <c r="D166" s="154" t="s">
        <v>240</v>
      </c>
      <c r="E166" s="154">
        <v>17</v>
      </c>
    </row>
    <row r="167" spans="1:5" x14ac:dyDescent="0.25">
      <c r="A167" s="154"/>
      <c r="B167" s="154" t="s">
        <v>376</v>
      </c>
      <c r="C167" s="154" t="s">
        <v>377</v>
      </c>
      <c r="D167" s="154" t="s">
        <v>240</v>
      </c>
      <c r="E167" s="154">
        <v>15</v>
      </c>
    </row>
    <row r="168" spans="1:5" x14ac:dyDescent="0.25">
      <c r="A168" s="154"/>
      <c r="B168" s="154" t="s">
        <v>376</v>
      </c>
      <c r="C168" s="154" t="s">
        <v>377</v>
      </c>
      <c r="D168" s="154" t="s">
        <v>240</v>
      </c>
      <c r="E168" s="154">
        <v>8</v>
      </c>
    </row>
    <row r="169" spans="1:5" x14ac:dyDescent="0.25">
      <c r="A169" s="154"/>
      <c r="B169" s="154" t="s">
        <v>376</v>
      </c>
      <c r="C169" s="154" t="s">
        <v>377</v>
      </c>
      <c r="D169" s="154" t="s">
        <v>240</v>
      </c>
      <c r="E169" s="154">
        <v>2</v>
      </c>
    </row>
    <row r="170" spans="1:5" x14ac:dyDescent="0.25">
      <c r="A170" s="154"/>
      <c r="B170" s="154" t="s">
        <v>376</v>
      </c>
      <c r="C170" s="154" t="s">
        <v>377</v>
      </c>
      <c r="D170" s="154" t="s">
        <v>240</v>
      </c>
      <c r="E170" s="154">
        <v>16</v>
      </c>
    </row>
    <row r="171" spans="1:5" x14ac:dyDescent="0.25">
      <c r="A171" s="154"/>
      <c r="B171" s="154" t="s">
        <v>376</v>
      </c>
      <c r="C171" s="154" t="s">
        <v>377</v>
      </c>
      <c r="D171" s="154" t="s">
        <v>240</v>
      </c>
      <c r="E171" s="154">
        <v>1</v>
      </c>
    </row>
    <row r="172" spans="1:5" x14ac:dyDescent="0.25">
      <c r="A172" s="154"/>
      <c r="B172" s="154" t="s">
        <v>376</v>
      </c>
      <c r="C172" s="154" t="s">
        <v>377</v>
      </c>
      <c r="D172" s="154" t="s">
        <v>240</v>
      </c>
      <c r="E172" s="154">
        <v>14</v>
      </c>
    </row>
    <row r="173" spans="1:5" x14ac:dyDescent="0.25">
      <c r="A173" s="154"/>
      <c r="B173" s="154" t="s">
        <v>376</v>
      </c>
      <c r="C173" s="154" t="s">
        <v>377</v>
      </c>
      <c r="D173" s="154" t="s">
        <v>240</v>
      </c>
      <c r="E173" s="154">
        <v>19</v>
      </c>
    </row>
    <row r="174" spans="1:5" x14ac:dyDescent="0.25">
      <c r="A174" s="154"/>
      <c r="B174" s="154" t="s">
        <v>376</v>
      </c>
      <c r="C174" s="154" t="s">
        <v>377</v>
      </c>
      <c r="D174" s="154" t="s">
        <v>240</v>
      </c>
      <c r="E174" s="154">
        <v>20</v>
      </c>
    </row>
    <row r="176" spans="1:5" x14ac:dyDescent="0.25">
      <c r="A176" s="36" t="s">
        <v>375</v>
      </c>
      <c r="D176" s="36" t="s">
        <v>242</v>
      </c>
      <c r="E176" s="36" t="s">
        <v>241</v>
      </c>
    </row>
    <row r="177" spans="1:5" x14ac:dyDescent="0.25">
      <c r="B177" s="36" t="s">
        <v>376</v>
      </c>
      <c r="C177" s="36" t="s">
        <v>377</v>
      </c>
      <c r="D177" s="36" t="s">
        <v>242</v>
      </c>
      <c r="E177" s="36">
        <v>7</v>
      </c>
    </row>
    <row r="178" spans="1:5" x14ac:dyDescent="0.25">
      <c r="A178" s="154"/>
      <c r="B178" s="154" t="s">
        <v>376</v>
      </c>
      <c r="C178" s="154" t="s">
        <v>377</v>
      </c>
      <c r="D178" s="154" t="s">
        <v>242</v>
      </c>
      <c r="E178" s="154">
        <v>18</v>
      </c>
    </row>
    <row r="179" spans="1:5" x14ac:dyDescent="0.25">
      <c r="A179" s="154"/>
      <c r="B179" s="154" t="s">
        <v>376</v>
      </c>
      <c r="C179" s="154" t="s">
        <v>377</v>
      </c>
      <c r="D179" s="154" t="s">
        <v>242</v>
      </c>
      <c r="E179" s="154">
        <v>4</v>
      </c>
    </row>
    <row r="180" spans="1:5" x14ac:dyDescent="0.25">
      <c r="A180" s="154"/>
      <c r="B180" s="154" t="s">
        <v>376</v>
      </c>
      <c r="C180" s="154" t="s">
        <v>377</v>
      </c>
      <c r="D180" s="154" t="s">
        <v>242</v>
      </c>
      <c r="E180" s="154">
        <v>6</v>
      </c>
    </row>
    <row r="181" spans="1:5" x14ac:dyDescent="0.25">
      <c r="A181" s="154"/>
      <c r="B181" s="154" t="s">
        <v>376</v>
      </c>
      <c r="C181" s="154" t="s">
        <v>377</v>
      </c>
      <c r="D181" s="154" t="s">
        <v>242</v>
      </c>
      <c r="E181" s="154">
        <v>17</v>
      </c>
    </row>
    <row r="182" spans="1:5" x14ac:dyDescent="0.25">
      <c r="A182" s="154"/>
      <c r="B182" s="154" t="s">
        <v>376</v>
      </c>
      <c r="C182" s="154" t="s">
        <v>377</v>
      </c>
      <c r="D182" s="154" t="s">
        <v>242</v>
      </c>
      <c r="E182" s="154">
        <v>8</v>
      </c>
    </row>
    <row r="183" spans="1:5" x14ac:dyDescent="0.25">
      <c r="A183" s="154"/>
      <c r="B183" s="154" t="s">
        <v>376</v>
      </c>
      <c r="C183" s="154" t="s">
        <v>377</v>
      </c>
      <c r="D183" s="154" t="s">
        <v>242</v>
      </c>
      <c r="E183" s="154">
        <v>2</v>
      </c>
    </row>
    <row r="184" spans="1:5" x14ac:dyDescent="0.25">
      <c r="A184" s="154"/>
      <c r="B184" s="154" t="s">
        <v>376</v>
      </c>
      <c r="C184" s="154" t="s">
        <v>377</v>
      </c>
      <c r="D184" s="154" t="s">
        <v>242</v>
      </c>
      <c r="E184" s="154">
        <v>16</v>
      </c>
    </row>
    <row r="185" spans="1:5" x14ac:dyDescent="0.25">
      <c r="A185" s="154"/>
      <c r="B185" s="154" t="s">
        <v>376</v>
      </c>
      <c r="C185" s="154" t="s">
        <v>377</v>
      </c>
      <c r="D185" s="154" t="s">
        <v>242</v>
      </c>
      <c r="E185" s="154">
        <v>1</v>
      </c>
    </row>
    <row r="186" spans="1:5" x14ac:dyDescent="0.25">
      <c r="A186" s="154"/>
      <c r="B186" s="154" t="s">
        <v>376</v>
      </c>
      <c r="C186" s="154" t="s">
        <v>377</v>
      </c>
      <c r="D186" s="154" t="s">
        <v>242</v>
      </c>
      <c r="E186" s="154">
        <v>14</v>
      </c>
    </row>
    <row r="187" spans="1:5" x14ac:dyDescent="0.25">
      <c r="A187" s="154"/>
      <c r="B187" s="154" t="s">
        <v>376</v>
      </c>
      <c r="C187" s="154" t="s">
        <v>377</v>
      </c>
      <c r="D187" s="154" t="s">
        <v>242</v>
      </c>
      <c r="E187" s="154">
        <v>19</v>
      </c>
    </row>
    <row r="188" spans="1:5" x14ac:dyDescent="0.25">
      <c r="A188" s="154"/>
      <c r="B188" s="154" t="s">
        <v>376</v>
      </c>
      <c r="C188" s="154" t="s">
        <v>377</v>
      </c>
      <c r="D188" s="154" t="s">
        <v>242</v>
      </c>
      <c r="E188" s="154">
        <v>20</v>
      </c>
    </row>
    <row r="190" spans="1:5" x14ac:dyDescent="0.25">
      <c r="A190" s="36" t="s">
        <v>375</v>
      </c>
      <c r="D190" s="36" t="s">
        <v>243</v>
      </c>
      <c r="E190" s="36" t="s">
        <v>241</v>
      </c>
    </row>
    <row r="191" spans="1:5" x14ac:dyDescent="0.25">
      <c r="B191" s="36" t="s">
        <v>376</v>
      </c>
      <c r="C191" s="36" t="s">
        <v>377</v>
      </c>
      <c r="D191" s="36" t="s">
        <v>243</v>
      </c>
      <c r="E191" s="36">
        <v>7</v>
      </c>
    </row>
    <row r="192" spans="1:5" x14ac:dyDescent="0.25">
      <c r="A192" s="154"/>
      <c r="B192" s="154" t="s">
        <v>376</v>
      </c>
      <c r="C192" s="154" t="s">
        <v>377</v>
      </c>
      <c r="D192" s="154" t="s">
        <v>243</v>
      </c>
      <c r="E192" s="154">
        <v>4</v>
      </c>
    </row>
    <row r="193" spans="1:5" x14ac:dyDescent="0.25">
      <c r="A193" s="154"/>
      <c r="B193" s="154" t="s">
        <v>376</v>
      </c>
      <c r="C193" s="154" t="s">
        <v>377</v>
      </c>
      <c r="D193" s="154" t="s">
        <v>243</v>
      </c>
      <c r="E193" s="154">
        <v>6</v>
      </c>
    </row>
    <row r="194" spans="1:5" x14ac:dyDescent="0.25">
      <c r="A194" s="154"/>
      <c r="B194" s="154" t="s">
        <v>376</v>
      </c>
      <c r="C194" s="154" t="s">
        <v>377</v>
      </c>
      <c r="D194" s="154" t="s">
        <v>243</v>
      </c>
      <c r="E194" s="154">
        <v>17</v>
      </c>
    </row>
    <row r="195" spans="1:5" x14ac:dyDescent="0.25">
      <c r="A195" s="154"/>
      <c r="B195" s="154" t="s">
        <v>376</v>
      </c>
      <c r="C195" s="154" t="s">
        <v>377</v>
      </c>
      <c r="D195" s="154" t="s">
        <v>243</v>
      </c>
      <c r="E195" s="154">
        <v>15</v>
      </c>
    </row>
    <row r="196" spans="1:5" x14ac:dyDescent="0.25">
      <c r="A196" s="154"/>
      <c r="B196" s="154" t="s">
        <v>376</v>
      </c>
      <c r="C196" s="154" t="s">
        <v>377</v>
      </c>
      <c r="D196" s="154" t="s">
        <v>243</v>
      </c>
      <c r="E196" s="154">
        <v>8</v>
      </c>
    </row>
    <row r="197" spans="1:5" x14ac:dyDescent="0.25">
      <c r="A197" s="154"/>
      <c r="B197" s="154" t="s">
        <v>376</v>
      </c>
      <c r="C197" s="154" t="s">
        <v>377</v>
      </c>
      <c r="D197" s="154" t="s">
        <v>243</v>
      </c>
      <c r="E197" s="154">
        <v>2</v>
      </c>
    </row>
    <row r="198" spans="1:5" x14ac:dyDescent="0.25">
      <c r="A198" s="154"/>
      <c r="B198" s="154" t="s">
        <v>376</v>
      </c>
      <c r="C198" s="154" t="s">
        <v>377</v>
      </c>
      <c r="D198" s="154" t="s">
        <v>243</v>
      </c>
      <c r="E198" s="154">
        <v>16</v>
      </c>
    </row>
    <row r="199" spans="1:5" x14ac:dyDescent="0.25">
      <c r="A199" s="154"/>
      <c r="B199" s="154" t="s">
        <v>376</v>
      </c>
      <c r="C199" s="154" t="s">
        <v>377</v>
      </c>
      <c r="D199" s="154" t="s">
        <v>243</v>
      </c>
      <c r="E199" s="154">
        <v>1</v>
      </c>
    </row>
    <row r="200" spans="1:5" x14ac:dyDescent="0.25">
      <c r="A200" s="154"/>
      <c r="B200" s="154" t="s">
        <v>376</v>
      </c>
      <c r="C200" s="154" t="s">
        <v>377</v>
      </c>
      <c r="D200" s="154" t="s">
        <v>243</v>
      </c>
      <c r="E200" s="154">
        <v>14</v>
      </c>
    </row>
    <row r="201" spans="1:5" x14ac:dyDescent="0.25">
      <c r="A201" s="154"/>
      <c r="B201" s="154" t="s">
        <v>376</v>
      </c>
      <c r="C201" s="154" t="s">
        <v>377</v>
      </c>
      <c r="D201" s="154" t="s">
        <v>243</v>
      </c>
      <c r="E201" s="154">
        <v>19</v>
      </c>
    </row>
    <row r="202" spans="1:5" x14ac:dyDescent="0.25">
      <c r="A202" s="154"/>
      <c r="B202" s="154" t="s">
        <v>376</v>
      </c>
      <c r="C202" s="154" t="s">
        <v>377</v>
      </c>
      <c r="D202" s="154" t="s">
        <v>243</v>
      </c>
      <c r="E202" s="154">
        <v>20</v>
      </c>
    </row>
    <row r="204" spans="1:5" x14ac:dyDescent="0.25">
      <c r="A204" s="36" t="s">
        <v>375</v>
      </c>
      <c r="D204" s="36" t="s">
        <v>244</v>
      </c>
      <c r="E204" s="36" t="s">
        <v>241</v>
      </c>
    </row>
    <row r="205" spans="1:5" x14ac:dyDescent="0.25">
      <c r="B205" s="36" t="s">
        <v>376</v>
      </c>
      <c r="C205" s="36" t="s">
        <v>377</v>
      </c>
      <c r="D205" s="36" t="s">
        <v>244</v>
      </c>
      <c r="E205" s="36">
        <v>4</v>
      </c>
    </row>
    <row r="206" spans="1:5" x14ac:dyDescent="0.25">
      <c r="A206" s="154"/>
      <c r="B206" s="154" t="s">
        <v>376</v>
      </c>
      <c r="C206" s="154" t="s">
        <v>377</v>
      </c>
      <c r="D206" s="154" t="s">
        <v>244</v>
      </c>
      <c r="E206" s="154">
        <v>16</v>
      </c>
    </row>
    <row r="207" spans="1:5" x14ac:dyDescent="0.25">
      <c r="A207" s="154"/>
      <c r="B207" s="154" t="s">
        <v>376</v>
      </c>
      <c r="C207" s="154" t="s">
        <v>377</v>
      </c>
      <c r="D207" s="154" t="s">
        <v>244</v>
      </c>
      <c r="E207" s="154">
        <v>15</v>
      </c>
    </row>
    <row r="208" spans="1:5" x14ac:dyDescent="0.25">
      <c r="A208" s="154"/>
      <c r="B208" s="154" t="s">
        <v>376</v>
      </c>
      <c r="C208" s="154" t="s">
        <v>377</v>
      </c>
      <c r="D208" s="154" t="s">
        <v>244</v>
      </c>
      <c r="E208" s="154">
        <v>11</v>
      </c>
    </row>
    <row r="209" spans="1:5" x14ac:dyDescent="0.25">
      <c r="A209" s="154"/>
      <c r="B209" s="154" t="s">
        <v>376</v>
      </c>
      <c r="C209" s="154" t="s">
        <v>377</v>
      </c>
      <c r="D209" s="154" t="s">
        <v>244</v>
      </c>
      <c r="E209" s="154">
        <v>2</v>
      </c>
    </row>
    <row r="210" spans="1:5" x14ac:dyDescent="0.25">
      <c r="A210" s="154"/>
      <c r="B210" s="154" t="s">
        <v>376</v>
      </c>
      <c r="C210" s="154" t="s">
        <v>377</v>
      </c>
      <c r="D210" s="154" t="s">
        <v>244</v>
      </c>
      <c r="E210" s="154">
        <v>1</v>
      </c>
    </row>
    <row r="211" spans="1:5" x14ac:dyDescent="0.25">
      <c r="A211" s="154"/>
      <c r="B211" s="154" t="s">
        <v>376</v>
      </c>
      <c r="C211" s="154" t="s">
        <v>377</v>
      </c>
      <c r="D211" s="154" t="s">
        <v>244</v>
      </c>
      <c r="E211" s="154">
        <v>17</v>
      </c>
    </row>
    <row r="212" spans="1:5" x14ac:dyDescent="0.25">
      <c r="A212" s="154"/>
      <c r="B212" s="154" t="s">
        <v>376</v>
      </c>
      <c r="C212" s="154" t="s">
        <v>377</v>
      </c>
      <c r="D212" s="154" t="s">
        <v>244</v>
      </c>
      <c r="E212" s="154">
        <v>14</v>
      </c>
    </row>
    <row r="213" spans="1:5" x14ac:dyDescent="0.25">
      <c r="A213" s="154"/>
      <c r="B213" s="154" t="s">
        <v>376</v>
      </c>
      <c r="C213" s="154" t="s">
        <v>377</v>
      </c>
      <c r="D213" s="154" t="s">
        <v>244</v>
      </c>
      <c r="E213" s="154">
        <v>6</v>
      </c>
    </row>
    <row r="214" spans="1:5" x14ac:dyDescent="0.25">
      <c r="A214" s="154"/>
      <c r="B214" s="154" t="s">
        <v>376</v>
      </c>
      <c r="C214" s="154" t="s">
        <v>377</v>
      </c>
      <c r="D214" s="154" t="s">
        <v>244</v>
      </c>
      <c r="E214" s="154">
        <v>8</v>
      </c>
    </row>
    <row r="215" spans="1:5" x14ac:dyDescent="0.25">
      <c r="A215" s="154"/>
      <c r="B215" s="154" t="s">
        <v>376</v>
      </c>
      <c r="C215" s="154" t="s">
        <v>377</v>
      </c>
      <c r="D215" s="154" t="s">
        <v>244</v>
      </c>
      <c r="E215" s="154">
        <v>19</v>
      </c>
    </row>
    <row r="216" spans="1:5" x14ac:dyDescent="0.25">
      <c r="A216" s="154"/>
      <c r="B216" s="154" t="s">
        <v>376</v>
      </c>
      <c r="C216" s="154" t="s">
        <v>377</v>
      </c>
      <c r="D216" s="154" t="s">
        <v>244</v>
      </c>
      <c r="E216" s="154">
        <v>20</v>
      </c>
    </row>
    <row r="218" spans="1:5" x14ac:dyDescent="0.25">
      <c r="A218" s="36" t="s">
        <v>375</v>
      </c>
      <c r="D218" s="36" t="s">
        <v>245</v>
      </c>
      <c r="E218" s="36" t="s">
        <v>241</v>
      </c>
    </row>
    <row r="219" spans="1:5" x14ac:dyDescent="0.25">
      <c r="B219" s="36" t="s">
        <v>376</v>
      </c>
      <c r="C219" s="36" t="s">
        <v>377</v>
      </c>
      <c r="D219" s="36" t="s">
        <v>245</v>
      </c>
      <c r="E219" s="36">
        <v>13</v>
      </c>
    </row>
    <row r="220" spans="1:5" x14ac:dyDescent="0.25">
      <c r="A220" s="154"/>
      <c r="B220" s="154" t="s">
        <v>376</v>
      </c>
      <c r="C220" s="154" t="s">
        <v>377</v>
      </c>
      <c r="D220" s="154" t="s">
        <v>245</v>
      </c>
      <c r="E220" s="154">
        <v>4</v>
      </c>
    </row>
    <row r="221" spans="1:5" x14ac:dyDescent="0.25">
      <c r="A221" s="154"/>
      <c r="B221" s="154" t="s">
        <v>376</v>
      </c>
      <c r="C221" s="154" t="s">
        <v>377</v>
      </c>
      <c r="D221" s="154" t="s">
        <v>245</v>
      </c>
      <c r="E221" s="154">
        <v>15</v>
      </c>
    </row>
    <row r="222" spans="1:5" x14ac:dyDescent="0.25">
      <c r="A222" s="154"/>
      <c r="B222" s="154" t="s">
        <v>376</v>
      </c>
      <c r="C222" s="154" t="s">
        <v>377</v>
      </c>
      <c r="D222" s="154" t="s">
        <v>245</v>
      </c>
      <c r="E222" s="154">
        <v>11</v>
      </c>
    </row>
    <row r="223" spans="1:5" x14ac:dyDescent="0.25">
      <c r="A223" s="154"/>
      <c r="B223" s="154" t="s">
        <v>376</v>
      </c>
      <c r="C223" s="154" t="s">
        <v>377</v>
      </c>
      <c r="D223" s="154" t="s">
        <v>245</v>
      </c>
      <c r="E223" s="154">
        <v>2</v>
      </c>
    </row>
    <row r="224" spans="1:5" x14ac:dyDescent="0.25">
      <c r="A224" s="154"/>
      <c r="B224" s="154" t="s">
        <v>376</v>
      </c>
      <c r="C224" s="154" t="s">
        <v>377</v>
      </c>
      <c r="D224" s="154" t="s">
        <v>245</v>
      </c>
      <c r="E224" s="154">
        <v>1</v>
      </c>
    </row>
    <row r="225" spans="1:5" x14ac:dyDescent="0.25">
      <c r="A225" s="154"/>
      <c r="B225" s="154" t="s">
        <v>376</v>
      </c>
      <c r="C225" s="154" t="s">
        <v>377</v>
      </c>
      <c r="D225" s="154" t="s">
        <v>245</v>
      </c>
      <c r="E225" s="154">
        <v>17</v>
      </c>
    </row>
    <row r="226" spans="1:5" x14ac:dyDescent="0.25">
      <c r="A226" s="154"/>
      <c r="B226" s="154" t="s">
        <v>376</v>
      </c>
      <c r="C226" s="154" t="s">
        <v>377</v>
      </c>
      <c r="D226" s="154" t="s">
        <v>245</v>
      </c>
      <c r="E226" s="154">
        <v>14</v>
      </c>
    </row>
    <row r="227" spans="1:5" x14ac:dyDescent="0.25">
      <c r="A227" s="154"/>
      <c r="B227" s="154" t="s">
        <v>376</v>
      </c>
      <c r="C227" s="154" t="s">
        <v>377</v>
      </c>
      <c r="D227" s="154" t="s">
        <v>245</v>
      </c>
      <c r="E227" s="154">
        <v>6</v>
      </c>
    </row>
    <row r="228" spans="1:5" x14ac:dyDescent="0.25">
      <c r="A228" s="154"/>
      <c r="B228" s="154" t="s">
        <v>376</v>
      </c>
      <c r="C228" s="154" t="s">
        <v>377</v>
      </c>
      <c r="D228" s="154" t="s">
        <v>245</v>
      </c>
      <c r="E228" s="154">
        <v>8</v>
      </c>
    </row>
    <row r="229" spans="1:5" x14ac:dyDescent="0.25">
      <c r="A229" s="154"/>
      <c r="B229" s="154" t="s">
        <v>376</v>
      </c>
      <c r="C229" s="154" t="s">
        <v>377</v>
      </c>
      <c r="D229" s="154" t="s">
        <v>245</v>
      </c>
      <c r="E229" s="154">
        <v>19</v>
      </c>
    </row>
    <row r="230" spans="1:5" x14ac:dyDescent="0.25">
      <c r="A230" s="154"/>
      <c r="B230" s="154" t="s">
        <v>376</v>
      </c>
      <c r="C230" s="154" t="s">
        <v>377</v>
      </c>
      <c r="D230" s="154" t="s">
        <v>245</v>
      </c>
      <c r="E230" s="154">
        <v>20</v>
      </c>
    </row>
    <row r="232" spans="1:5" x14ac:dyDescent="0.25">
      <c r="A232" s="36" t="s">
        <v>375</v>
      </c>
      <c r="D232" s="36" t="s">
        <v>246</v>
      </c>
      <c r="E232" s="36" t="s">
        <v>241</v>
      </c>
    </row>
    <row r="233" spans="1:5" x14ac:dyDescent="0.25">
      <c r="B233" s="36" t="s">
        <v>376</v>
      </c>
      <c r="C233" s="36" t="s">
        <v>377</v>
      </c>
      <c r="D233" s="36" t="s">
        <v>246</v>
      </c>
      <c r="E233" s="36">
        <v>4</v>
      </c>
    </row>
    <row r="234" spans="1:5" x14ac:dyDescent="0.25">
      <c r="A234" s="154"/>
      <c r="B234" s="154" t="s">
        <v>376</v>
      </c>
      <c r="C234" s="154" t="s">
        <v>377</v>
      </c>
      <c r="D234" s="154" t="s">
        <v>246</v>
      </c>
      <c r="E234" s="154">
        <v>16</v>
      </c>
    </row>
    <row r="235" spans="1:5" x14ac:dyDescent="0.25">
      <c r="A235" s="154"/>
      <c r="B235" s="154" t="s">
        <v>376</v>
      </c>
      <c r="C235" s="154" t="s">
        <v>377</v>
      </c>
      <c r="D235" s="154" t="s">
        <v>246</v>
      </c>
      <c r="E235" s="154">
        <v>15</v>
      </c>
    </row>
    <row r="236" spans="1:5" x14ac:dyDescent="0.25">
      <c r="A236" s="154"/>
      <c r="B236" s="154" t="s">
        <v>376</v>
      </c>
      <c r="C236" s="154" t="s">
        <v>377</v>
      </c>
      <c r="D236" s="154" t="s">
        <v>246</v>
      </c>
      <c r="E236" s="154">
        <v>2</v>
      </c>
    </row>
    <row r="237" spans="1:5" x14ac:dyDescent="0.25">
      <c r="A237" s="154"/>
      <c r="B237" s="154" t="s">
        <v>376</v>
      </c>
      <c r="C237" s="154" t="s">
        <v>377</v>
      </c>
      <c r="D237" s="154" t="s">
        <v>246</v>
      </c>
      <c r="E237" s="154">
        <v>1</v>
      </c>
    </row>
    <row r="238" spans="1:5" x14ac:dyDescent="0.25">
      <c r="A238" s="154"/>
      <c r="B238" s="154" t="s">
        <v>376</v>
      </c>
      <c r="C238" s="154" t="s">
        <v>377</v>
      </c>
      <c r="D238" s="154" t="s">
        <v>246</v>
      </c>
      <c r="E238" s="154">
        <v>17</v>
      </c>
    </row>
    <row r="239" spans="1:5" x14ac:dyDescent="0.25">
      <c r="A239" s="154"/>
      <c r="B239" s="154" t="s">
        <v>376</v>
      </c>
      <c r="C239" s="154" t="s">
        <v>377</v>
      </c>
      <c r="D239" s="154" t="s">
        <v>246</v>
      </c>
      <c r="E239" s="154">
        <v>14</v>
      </c>
    </row>
    <row r="240" spans="1:5" x14ac:dyDescent="0.25">
      <c r="A240" s="154"/>
      <c r="B240" s="154" t="s">
        <v>376</v>
      </c>
      <c r="C240" s="154" t="s">
        <v>377</v>
      </c>
      <c r="D240" s="154" t="s">
        <v>246</v>
      </c>
      <c r="E240" s="154">
        <v>6</v>
      </c>
    </row>
    <row r="241" spans="1:5" x14ac:dyDescent="0.25">
      <c r="A241" s="154"/>
      <c r="B241" s="154" t="s">
        <v>376</v>
      </c>
      <c r="C241" s="154" t="s">
        <v>377</v>
      </c>
      <c r="D241" s="154" t="s">
        <v>246</v>
      </c>
      <c r="E241" s="154">
        <v>18</v>
      </c>
    </row>
    <row r="242" spans="1:5" x14ac:dyDescent="0.25">
      <c r="A242" s="154"/>
      <c r="B242" s="154" t="s">
        <v>376</v>
      </c>
      <c r="C242" s="154" t="s">
        <v>377</v>
      </c>
      <c r="D242" s="154" t="s">
        <v>246</v>
      </c>
      <c r="E242" s="154">
        <v>8</v>
      </c>
    </row>
    <row r="243" spans="1:5" x14ac:dyDescent="0.25">
      <c r="A243" s="154"/>
      <c r="B243" s="154" t="s">
        <v>376</v>
      </c>
      <c r="C243" s="154" t="s">
        <v>377</v>
      </c>
      <c r="D243" s="154" t="s">
        <v>246</v>
      </c>
      <c r="E243" s="154">
        <v>19</v>
      </c>
    </row>
    <row r="244" spans="1:5" x14ac:dyDescent="0.25">
      <c r="A244" s="154"/>
      <c r="B244" s="154" t="s">
        <v>376</v>
      </c>
      <c r="C244" s="154" t="s">
        <v>377</v>
      </c>
      <c r="D244" s="154" t="s">
        <v>246</v>
      </c>
      <c r="E244" s="154">
        <v>20</v>
      </c>
    </row>
    <row r="246" spans="1:5" x14ac:dyDescent="0.25">
      <c r="A246" s="36" t="s">
        <v>375</v>
      </c>
      <c r="D246" s="36" t="s">
        <v>247</v>
      </c>
      <c r="E246" s="36" t="s">
        <v>241</v>
      </c>
    </row>
    <row r="247" spans="1:5" x14ac:dyDescent="0.25">
      <c r="B247" s="36" t="s">
        <v>376</v>
      </c>
      <c r="C247" s="36" t="s">
        <v>377</v>
      </c>
      <c r="D247" s="36" t="s">
        <v>247</v>
      </c>
      <c r="E247" s="36">
        <v>9</v>
      </c>
    </row>
    <row r="248" spans="1:5" x14ac:dyDescent="0.25">
      <c r="A248" s="154"/>
      <c r="B248" s="154" t="s">
        <v>376</v>
      </c>
      <c r="C248" s="154" t="s">
        <v>377</v>
      </c>
      <c r="D248" s="154" t="s">
        <v>247</v>
      </c>
      <c r="E248" s="154">
        <v>12</v>
      </c>
    </row>
    <row r="249" spans="1:5" x14ac:dyDescent="0.25">
      <c r="A249" s="154"/>
      <c r="B249" s="154" t="s">
        <v>376</v>
      </c>
      <c r="C249" s="154" t="s">
        <v>377</v>
      </c>
      <c r="D249" s="154" t="s">
        <v>247</v>
      </c>
      <c r="E249" s="154">
        <v>7</v>
      </c>
    </row>
    <row r="250" spans="1:5" x14ac:dyDescent="0.25">
      <c r="A250" s="154"/>
      <c r="B250" s="154" t="s">
        <v>376</v>
      </c>
      <c r="C250" s="154" t="s">
        <v>377</v>
      </c>
      <c r="D250" s="154" t="s">
        <v>247</v>
      </c>
      <c r="E250" s="154">
        <v>15</v>
      </c>
    </row>
    <row r="251" spans="1:5" x14ac:dyDescent="0.25">
      <c r="A251" s="154"/>
      <c r="B251" s="154" t="s">
        <v>376</v>
      </c>
      <c r="C251" s="154" t="s">
        <v>377</v>
      </c>
      <c r="D251" s="154" t="s">
        <v>247</v>
      </c>
      <c r="E251" s="154">
        <v>2</v>
      </c>
    </row>
    <row r="252" spans="1:5" x14ac:dyDescent="0.25">
      <c r="A252" s="154"/>
      <c r="B252" s="154" t="s">
        <v>376</v>
      </c>
      <c r="C252" s="154" t="s">
        <v>377</v>
      </c>
      <c r="D252" s="154" t="s">
        <v>247</v>
      </c>
      <c r="E252" s="154">
        <v>16</v>
      </c>
    </row>
    <row r="253" spans="1:5" x14ac:dyDescent="0.25">
      <c r="A253" s="154"/>
      <c r="B253" s="154" t="s">
        <v>376</v>
      </c>
      <c r="C253" s="154" t="s">
        <v>377</v>
      </c>
      <c r="D253" s="154" t="s">
        <v>247</v>
      </c>
      <c r="E253" s="154">
        <v>1</v>
      </c>
    </row>
    <row r="254" spans="1:5" x14ac:dyDescent="0.25">
      <c r="A254" s="154"/>
      <c r="B254" s="154" t="s">
        <v>376</v>
      </c>
      <c r="C254" s="154" t="s">
        <v>377</v>
      </c>
      <c r="D254" s="154" t="s">
        <v>247</v>
      </c>
      <c r="E254" s="154">
        <v>14</v>
      </c>
    </row>
    <row r="255" spans="1:5" x14ac:dyDescent="0.25">
      <c r="A255" s="154"/>
      <c r="B255" s="154" t="s">
        <v>376</v>
      </c>
      <c r="C255" s="154" t="s">
        <v>377</v>
      </c>
      <c r="D255" s="154" t="s">
        <v>247</v>
      </c>
      <c r="E255" s="154">
        <v>17</v>
      </c>
    </row>
    <row r="256" spans="1:5" x14ac:dyDescent="0.25">
      <c r="A256" s="154"/>
      <c r="B256" s="154" t="s">
        <v>376</v>
      </c>
      <c r="C256" s="154" t="s">
        <v>377</v>
      </c>
      <c r="D256" s="154" t="s">
        <v>247</v>
      </c>
      <c r="E256" s="154">
        <v>18</v>
      </c>
    </row>
    <row r="257" spans="1:5" x14ac:dyDescent="0.25">
      <c r="A257" s="154"/>
      <c r="B257" s="154" t="s">
        <v>376</v>
      </c>
      <c r="C257" s="154" t="s">
        <v>377</v>
      </c>
      <c r="D257" s="154" t="s">
        <v>247</v>
      </c>
      <c r="E257" s="154">
        <v>19</v>
      </c>
    </row>
    <row r="258" spans="1:5" x14ac:dyDescent="0.25">
      <c r="A258" s="154"/>
      <c r="B258" s="154" t="s">
        <v>376</v>
      </c>
      <c r="C258" s="154" t="s">
        <v>377</v>
      </c>
      <c r="D258" s="154" t="s">
        <v>247</v>
      </c>
      <c r="E258" s="154">
        <v>20</v>
      </c>
    </row>
    <row r="260" spans="1:5" x14ac:dyDescent="0.25">
      <c r="A260" s="36" t="s">
        <v>375</v>
      </c>
      <c r="D260" s="36" t="s">
        <v>248</v>
      </c>
      <c r="E260" s="36" t="s">
        <v>241</v>
      </c>
    </row>
    <row r="261" spans="1:5" x14ac:dyDescent="0.25">
      <c r="B261" s="36" t="s">
        <v>376</v>
      </c>
      <c r="C261" s="36" t="s">
        <v>377</v>
      </c>
      <c r="D261" s="36" t="s">
        <v>248</v>
      </c>
      <c r="E261" s="36">
        <v>6</v>
      </c>
    </row>
    <row r="262" spans="1:5" x14ac:dyDescent="0.25">
      <c r="A262" s="154"/>
      <c r="B262" s="154" t="s">
        <v>376</v>
      </c>
      <c r="C262" s="154" t="s">
        <v>377</v>
      </c>
      <c r="D262" s="154" t="s">
        <v>248</v>
      </c>
      <c r="E262" s="154">
        <v>8</v>
      </c>
    </row>
    <row r="263" spans="1:5" x14ac:dyDescent="0.25">
      <c r="A263" s="154"/>
      <c r="B263" s="154" t="s">
        <v>376</v>
      </c>
      <c r="C263" s="154" t="s">
        <v>377</v>
      </c>
      <c r="D263" s="154" t="s">
        <v>248</v>
      </c>
      <c r="E263" s="154">
        <v>15</v>
      </c>
    </row>
    <row r="264" spans="1:5" x14ac:dyDescent="0.25">
      <c r="A264" s="154"/>
      <c r="B264" s="154" t="s">
        <v>376</v>
      </c>
      <c r="C264" s="154" t="s">
        <v>377</v>
      </c>
      <c r="D264" s="154" t="s">
        <v>248</v>
      </c>
      <c r="E264" s="154">
        <v>2</v>
      </c>
    </row>
    <row r="265" spans="1:5" x14ac:dyDescent="0.25">
      <c r="A265" s="154"/>
      <c r="B265" s="154" t="s">
        <v>376</v>
      </c>
      <c r="C265" s="154" t="s">
        <v>377</v>
      </c>
      <c r="D265" s="154" t="s">
        <v>248</v>
      </c>
      <c r="E265" s="154">
        <v>16</v>
      </c>
    </row>
    <row r="266" spans="1:5" x14ac:dyDescent="0.25">
      <c r="A266" s="154"/>
      <c r="B266" s="154" t="s">
        <v>376</v>
      </c>
      <c r="C266" s="154" t="s">
        <v>377</v>
      </c>
      <c r="D266" s="154" t="s">
        <v>248</v>
      </c>
      <c r="E266" s="154">
        <v>1</v>
      </c>
    </row>
    <row r="267" spans="1:5" x14ac:dyDescent="0.25">
      <c r="A267" s="154"/>
      <c r="B267" s="154" t="s">
        <v>376</v>
      </c>
      <c r="C267" s="154" t="s">
        <v>377</v>
      </c>
      <c r="D267" s="154" t="s">
        <v>248</v>
      </c>
      <c r="E267" s="154">
        <v>4</v>
      </c>
    </row>
    <row r="268" spans="1:5" x14ac:dyDescent="0.25">
      <c r="A268" s="154"/>
      <c r="B268" s="154" t="s">
        <v>376</v>
      </c>
      <c r="C268" s="154" t="s">
        <v>377</v>
      </c>
      <c r="D268" s="154" t="s">
        <v>248</v>
      </c>
      <c r="E268" s="154">
        <v>14</v>
      </c>
    </row>
    <row r="269" spans="1:5" x14ac:dyDescent="0.25">
      <c r="A269" s="154"/>
      <c r="B269" s="154" t="s">
        <v>376</v>
      </c>
      <c r="C269" s="154" t="s">
        <v>377</v>
      </c>
      <c r="D269" s="154" t="s">
        <v>248</v>
      </c>
      <c r="E269" s="154">
        <v>17</v>
      </c>
    </row>
    <row r="270" spans="1:5" x14ac:dyDescent="0.25">
      <c r="A270" s="154"/>
      <c r="B270" s="154" t="s">
        <v>376</v>
      </c>
      <c r="C270" s="154" t="s">
        <v>377</v>
      </c>
      <c r="D270" s="154" t="s">
        <v>248</v>
      </c>
      <c r="E270" s="154">
        <v>18</v>
      </c>
    </row>
    <row r="271" spans="1:5" x14ac:dyDescent="0.25">
      <c r="A271" s="154"/>
      <c r="B271" s="154" t="s">
        <v>376</v>
      </c>
      <c r="C271" s="154" t="s">
        <v>377</v>
      </c>
      <c r="D271" s="154" t="s">
        <v>248</v>
      </c>
      <c r="E271" s="154">
        <v>19</v>
      </c>
    </row>
    <row r="272" spans="1:5" x14ac:dyDescent="0.25">
      <c r="A272" s="154"/>
      <c r="B272" s="154" t="s">
        <v>376</v>
      </c>
      <c r="C272" s="154" t="s">
        <v>377</v>
      </c>
      <c r="D272" s="154" t="s">
        <v>248</v>
      </c>
      <c r="E272" s="154">
        <v>20</v>
      </c>
    </row>
    <row r="274" spans="1:5" x14ac:dyDescent="0.25">
      <c r="A274" s="36" t="s">
        <v>375</v>
      </c>
      <c r="D274" s="36" t="s">
        <v>249</v>
      </c>
      <c r="E274" s="36" t="s">
        <v>241</v>
      </c>
    </row>
    <row r="275" spans="1:5" x14ac:dyDescent="0.25">
      <c r="B275" s="36" t="s">
        <v>376</v>
      </c>
      <c r="C275" s="36" t="s">
        <v>377</v>
      </c>
      <c r="D275" s="36" t="s">
        <v>249</v>
      </c>
      <c r="E275" s="36">
        <v>8</v>
      </c>
    </row>
    <row r="276" spans="1:5" x14ac:dyDescent="0.25">
      <c r="A276" s="154"/>
      <c r="B276" s="154" t="s">
        <v>376</v>
      </c>
      <c r="C276" s="154" t="s">
        <v>377</v>
      </c>
      <c r="D276" s="154" t="s">
        <v>249</v>
      </c>
      <c r="E276" s="154">
        <v>11</v>
      </c>
    </row>
    <row r="277" spans="1:5" x14ac:dyDescent="0.25">
      <c r="A277" s="154"/>
      <c r="B277" s="154" t="s">
        <v>376</v>
      </c>
      <c r="C277" s="154" t="s">
        <v>377</v>
      </c>
      <c r="D277" s="154" t="s">
        <v>249</v>
      </c>
      <c r="E277" s="154">
        <v>15</v>
      </c>
    </row>
    <row r="278" spans="1:5" x14ac:dyDescent="0.25">
      <c r="A278" s="154"/>
      <c r="B278" s="154" t="s">
        <v>376</v>
      </c>
      <c r="C278" s="154" t="s">
        <v>377</v>
      </c>
      <c r="D278" s="154" t="s">
        <v>249</v>
      </c>
      <c r="E278" s="154">
        <v>2</v>
      </c>
    </row>
    <row r="279" spans="1:5" x14ac:dyDescent="0.25">
      <c r="A279" s="154"/>
      <c r="B279" s="154" t="s">
        <v>376</v>
      </c>
      <c r="C279" s="154" t="s">
        <v>377</v>
      </c>
      <c r="D279" s="154" t="s">
        <v>249</v>
      </c>
      <c r="E279" s="154">
        <v>16</v>
      </c>
    </row>
    <row r="280" spans="1:5" x14ac:dyDescent="0.25">
      <c r="A280" s="154"/>
      <c r="B280" s="154" t="s">
        <v>376</v>
      </c>
      <c r="C280" s="154" t="s">
        <v>377</v>
      </c>
      <c r="D280" s="154" t="s">
        <v>249</v>
      </c>
      <c r="E280" s="154">
        <v>1</v>
      </c>
    </row>
    <row r="281" spans="1:5" x14ac:dyDescent="0.25">
      <c r="A281" s="154"/>
      <c r="B281" s="154" t="s">
        <v>376</v>
      </c>
      <c r="C281" s="154" t="s">
        <v>377</v>
      </c>
      <c r="D281" s="154" t="s">
        <v>249</v>
      </c>
      <c r="E281" s="154">
        <v>4</v>
      </c>
    </row>
    <row r="282" spans="1:5" x14ac:dyDescent="0.25">
      <c r="A282" s="154"/>
      <c r="B282" s="154" t="s">
        <v>376</v>
      </c>
      <c r="C282" s="154" t="s">
        <v>377</v>
      </c>
      <c r="D282" s="154" t="s">
        <v>249</v>
      </c>
      <c r="E282" s="154">
        <v>14</v>
      </c>
    </row>
    <row r="283" spans="1:5" x14ac:dyDescent="0.25">
      <c r="A283" s="154"/>
      <c r="B283" s="154" t="s">
        <v>376</v>
      </c>
      <c r="C283" s="154" t="s">
        <v>377</v>
      </c>
      <c r="D283" s="154" t="s">
        <v>249</v>
      </c>
      <c r="E283" s="154">
        <v>17</v>
      </c>
    </row>
    <row r="284" spans="1:5" x14ac:dyDescent="0.25">
      <c r="A284" s="154"/>
      <c r="B284" s="154" t="s">
        <v>376</v>
      </c>
      <c r="C284" s="154" t="s">
        <v>377</v>
      </c>
      <c r="D284" s="154" t="s">
        <v>249</v>
      </c>
      <c r="E284" s="154">
        <v>18</v>
      </c>
    </row>
    <row r="285" spans="1:5" x14ac:dyDescent="0.25">
      <c r="A285" s="154"/>
      <c r="B285" s="154" t="s">
        <v>376</v>
      </c>
      <c r="C285" s="154" t="s">
        <v>377</v>
      </c>
      <c r="D285" s="154" t="s">
        <v>249</v>
      </c>
      <c r="E285" s="154">
        <v>19</v>
      </c>
    </row>
    <row r="286" spans="1:5" x14ac:dyDescent="0.25">
      <c r="A286" s="154"/>
      <c r="B286" s="154" t="s">
        <v>376</v>
      </c>
      <c r="C286" s="154" t="s">
        <v>377</v>
      </c>
      <c r="D286" s="154" t="s">
        <v>249</v>
      </c>
      <c r="E286" s="154">
        <v>20</v>
      </c>
    </row>
    <row r="288" spans="1:5" x14ac:dyDescent="0.25">
      <c r="A288" s="36" t="s">
        <v>375</v>
      </c>
      <c r="D288" s="36" t="s">
        <v>250</v>
      </c>
      <c r="E288" s="36" t="s">
        <v>241</v>
      </c>
    </row>
    <row r="289" spans="1:5" x14ac:dyDescent="0.25">
      <c r="B289" s="36" t="s">
        <v>376</v>
      </c>
      <c r="C289" s="36" t="s">
        <v>377</v>
      </c>
      <c r="D289" s="36" t="s">
        <v>250</v>
      </c>
      <c r="E289" s="36">
        <v>7</v>
      </c>
    </row>
    <row r="290" spans="1:5" x14ac:dyDescent="0.25">
      <c r="A290" s="154"/>
      <c r="B290" s="154" t="s">
        <v>376</v>
      </c>
      <c r="C290" s="154" t="s">
        <v>377</v>
      </c>
      <c r="D290" s="154" t="s">
        <v>250</v>
      </c>
      <c r="E290" s="154">
        <v>6</v>
      </c>
    </row>
    <row r="291" spans="1:5" x14ac:dyDescent="0.25">
      <c r="A291" s="154"/>
      <c r="B291" s="154" t="s">
        <v>376</v>
      </c>
      <c r="C291" s="154" t="s">
        <v>377</v>
      </c>
      <c r="D291" s="154" t="s">
        <v>250</v>
      </c>
      <c r="E291" s="154">
        <v>15</v>
      </c>
    </row>
    <row r="292" spans="1:5" x14ac:dyDescent="0.25">
      <c r="A292" s="154"/>
      <c r="B292" s="154" t="s">
        <v>376</v>
      </c>
      <c r="C292" s="154" t="s">
        <v>377</v>
      </c>
      <c r="D292" s="154" t="s">
        <v>250</v>
      </c>
      <c r="E292" s="154">
        <v>2</v>
      </c>
    </row>
    <row r="293" spans="1:5" x14ac:dyDescent="0.25">
      <c r="A293" s="154"/>
      <c r="B293" s="154" t="s">
        <v>376</v>
      </c>
      <c r="C293" s="154" t="s">
        <v>377</v>
      </c>
      <c r="D293" s="154" t="s">
        <v>250</v>
      </c>
      <c r="E293" s="154">
        <v>1</v>
      </c>
    </row>
    <row r="294" spans="1:5" x14ac:dyDescent="0.25">
      <c r="A294" s="154"/>
      <c r="B294" s="154" t="s">
        <v>376</v>
      </c>
      <c r="C294" s="154" t="s">
        <v>377</v>
      </c>
      <c r="D294" s="154" t="s">
        <v>250</v>
      </c>
      <c r="E294" s="154">
        <v>4</v>
      </c>
    </row>
    <row r="295" spans="1:5" x14ac:dyDescent="0.25">
      <c r="A295" s="154"/>
      <c r="B295" s="154" t="s">
        <v>376</v>
      </c>
      <c r="C295" s="154" t="s">
        <v>377</v>
      </c>
      <c r="D295" s="154" t="s">
        <v>250</v>
      </c>
      <c r="E295" s="154">
        <v>8</v>
      </c>
    </row>
    <row r="296" spans="1:5" x14ac:dyDescent="0.25">
      <c r="A296" s="154"/>
      <c r="B296" s="154" t="s">
        <v>376</v>
      </c>
      <c r="C296" s="154" t="s">
        <v>377</v>
      </c>
      <c r="D296" s="154" t="s">
        <v>250</v>
      </c>
      <c r="E296" s="154">
        <v>14</v>
      </c>
    </row>
    <row r="297" spans="1:5" x14ac:dyDescent="0.25">
      <c r="A297" s="154"/>
      <c r="B297" s="154" t="s">
        <v>376</v>
      </c>
      <c r="C297" s="154" t="s">
        <v>377</v>
      </c>
      <c r="D297" s="154" t="s">
        <v>250</v>
      </c>
      <c r="E297" s="154">
        <v>16</v>
      </c>
    </row>
    <row r="298" spans="1:5" x14ac:dyDescent="0.25">
      <c r="A298" s="154"/>
      <c r="B298" s="154" t="s">
        <v>376</v>
      </c>
      <c r="C298" s="154" t="s">
        <v>377</v>
      </c>
      <c r="D298" s="154" t="s">
        <v>250</v>
      </c>
      <c r="E298" s="154">
        <v>17</v>
      </c>
    </row>
    <row r="299" spans="1:5" x14ac:dyDescent="0.25">
      <c r="A299" s="154"/>
      <c r="B299" s="154" t="s">
        <v>376</v>
      </c>
      <c r="C299" s="154" t="s">
        <v>377</v>
      </c>
      <c r="D299" s="154" t="s">
        <v>250</v>
      </c>
      <c r="E299" s="154">
        <v>19</v>
      </c>
    </row>
    <row r="300" spans="1:5" x14ac:dyDescent="0.25">
      <c r="A300" s="154"/>
      <c r="B300" s="154" t="s">
        <v>376</v>
      </c>
      <c r="C300" s="154" t="s">
        <v>377</v>
      </c>
      <c r="D300" s="154" t="s">
        <v>250</v>
      </c>
      <c r="E300" s="154">
        <v>20</v>
      </c>
    </row>
    <row r="302" spans="1:5" x14ac:dyDescent="0.25">
      <c r="A302" s="36" t="s">
        <v>375</v>
      </c>
      <c r="D302" s="36" t="s">
        <v>251</v>
      </c>
      <c r="E302" s="36" t="s">
        <v>241</v>
      </c>
    </row>
    <row r="303" spans="1:5" x14ac:dyDescent="0.25">
      <c r="B303" s="36" t="s">
        <v>376</v>
      </c>
      <c r="C303" s="36" t="s">
        <v>377</v>
      </c>
      <c r="D303" s="36" t="s">
        <v>251</v>
      </c>
      <c r="E303" s="36">
        <v>6</v>
      </c>
    </row>
    <row r="304" spans="1:5" x14ac:dyDescent="0.25">
      <c r="A304" s="154"/>
      <c r="B304" s="154" t="s">
        <v>376</v>
      </c>
      <c r="C304" s="154" t="s">
        <v>377</v>
      </c>
      <c r="D304" s="154" t="s">
        <v>251</v>
      </c>
      <c r="E304" s="154">
        <v>15</v>
      </c>
    </row>
    <row r="305" spans="1:5" x14ac:dyDescent="0.25">
      <c r="A305" s="154"/>
      <c r="B305" s="154" t="s">
        <v>376</v>
      </c>
      <c r="C305" s="154" t="s">
        <v>377</v>
      </c>
      <c r="D305" s="154" t="s">
        <v>251</v>
      </c>
      <c r="E305" s="154">
        <v>11</v>
      </c>
    </row>
    <row r="306" spans="1:5" x14ac:dyDescent="0.25">
      <c r="A306" s="154"/>
      <c r="B306" s="154" t="s">
        <v>376</v>
      </c>
      <c r="C306" s="154" t="s">
        <v>377</v>
      </c>
      <c r="D306" s="154" t="s">
        <v>251</v>
      </c>
      <c r="E306" s="154">
        <v>2</v>
      </c>
    </row>
    <row r="307" spans="1:5" x14ac:dyDescent="0.25">
      <c r="A307" s="154"/>
      <c r="B307" s="154" t="s">
        <v>376</v>
      </c>
      <c r="C307" s="154" t="s">
        <v>377</v>
      </c>
      <c r="D307" s="154" t="s">
        <v>251</v>
      </c>
      <c r="E307" s="154">
        <v>1</v>
      </c>
    </row>
    <row r="308" spans="1:5" x14ac:dyDescent="0.25">
      <c r="A308" s="154"/>
      <c r="B308" s="154" t="s">
        <v>376</v>
      </c>
      <c r="C308" s="154" t="s">
        <v>377</v>
      </c>
      <c r="D308" s="154" t="s">
        <v>251</v>
      </c>
      <c r="E308" s="154">
        <v>4</v>
      </c>
    </row>
    <row r="309" spans="1:5" x14ac:dyDescent="0.25">
      <c r="A309" s="154"/>
      <c r="B309" s="154" t="s">
        <v>376</v>
      </c>
      <c r="C309" s="154" t="s">
        <v>377</v>
      </c>
      <c r="D309" s="154" t="s">
        <v>251</v>
      </c>
      <c r="E309" s="154">
        <v>8</v>
      </c>
    </row>
    <row r="310" spans="1:5" x14ac:dyDescent="0.25">
      <c r="A310" s="154"/>
      <c r="B310" s="154" t="s">
        <v>376</v>
      </c>
      <c r="C310" s="154" t="s">
        <v>377</v>
      </c>
      <c r="D310" s="154" t="s">
        <v>251</v>
      </c>
      <c r="E310" s="154">
        <v>14</v>
      </c>
    </row>
    <row r="311" spans="1:5" x14ac:dyDescent="0.25">
      <c r="A311" s="154"/>
      <c r="B311" s="154" t="s">
        <v>376</v>
      </c>
      <c r="C311" s="154" t="s">
        <v>377</v>
      </c>
      <c r="D311" s="154" t="s">
        <v>251</v>
      </c>
      <c r="E311" s="154">
        <v>16</v>
      </c>
    </row>
    <row r="312" spans="1:5" x14ac:dyDescent="0.25">
      <c r="A312" s="154"/>
      <c r="B312" s="154" t="s">
        <v>376</v>
      </c>
      <c r="C312" s="154" t="s">
        <v>377</v>
      </c>
      <c r="D312" s="154" t="s">
        <v>251</v>
      </c>
      <c r="E312" s="154">
        <v>17</v>
      </c>
    </row>
    <row r="313" spans="1:5" x14ac:dyDescent="0.25">
      <c r="A313" s="154"/>
      <c r="B313" s="154" t="s">
        <v>376</v>
      </c>
      <c r="C313" s="154" t="s">
        <v>377</v>
      </c>
      <c r="D313" s="154" t="s">
        <v>251</v>
      </c>
      <c r="E313" s="154">
        <v>19</v>
      </c>
    </row>
    <row r="314" spans="1:5" x14ac:dyDescent="0.25">
      <c r="A314" s="154"/>
      <c r="B314" s="154" t="s">
        <v>376</v>
      </c>
      <c r="C314" s="154" t="s">
        <v>377</v>
      </c>
      <c r="D314" s="154" t="s">
        <v>251</v>
      </c>
      <c r="E314" s="154">
        <v>20</v>
      </c>
    </row>
    <row r="316" spans="1:5" x14ac:dyDescent="0.25">
      <c r="A316" s="36" t="s">
        <v>375</v>
      </c>
      <c r="D316" s="36" t="s">
        <v>252</v>
      </c>
      <c r="E316" s="36" t="s">
        <v>241</v>
      </c>
    </row>
    <row r="317" spans="1:5" x14ac:dyDescent="0.25">
      <c r="B317" s="36" t="s">
        <v>376</v>
      </c>
      <c r="C317" s="36" t="s">
        <v>377</v>
      </c>
      <c r="D317" s="36" t="s">
        <v>252</v>
      </c>
      <c r="E317" s="36">
        <v>7</v>
      </c>
    </row>
    <row r="318" spans="1:5" x14ac:dyDescent="0.25">
      <c r="A318" s="154"/>
      <c r="B318" s="154" t="s">
        <v>376</v>
      </c>
      <c r="C318" s="154" t="s">
        <v>377</v>
      </c>
      <c r="D318" s="154" t="s">
        <v>252</v>
      </c>
      <c r="E318" s="154">
        <v>6</v>
      </c>
    </row>
    <row r="319" spans="1:5" x14ac:dyDescent="0.25">
      <c r="A319" s="154"/>
      <c r="B319" s="154" t="s">
        <v>376</v>
      </c>
      <c r="C319" s="154" t="s">
        <v>377</v>
      </c>
      <c r="D319" s="154" t="s">
        <v>252</v>
      </c>
      <c r="E319" s="154">
        <v>18</v>
      </c>
    </row>
    <row r="320" spans="1:5" x14ac:dyDescent="0.25">
      <c r="A320" s="154"/>
      <c r="B320" s="154" t="s">
        <v>376</v>
      </c>
      <c r="C320" s="154" t="s">
        <v>377</v>
      </c>
      <c r="D320" s="154" t="s">
        <v>252</v>
      </c>
      <c r="E320" s="154">
        <v>2</v>
      </c>
    </row>
    <row r="321" spans="1:5" x14ac:dyDescent="0.25">
      <c r="A321" s="154"/>
      <c r="B321" s="154" t="s">
        <v>376</v>
      </c>
      <c r="C321" s="154" t="s">
        <v>377</v>
      </c>
      <c r="D321" s="154" t="s">
        <v>252</v>
      </c>
      <c r="E321" s="154">
        <v>1</v>
      </c>
    </row>
    <row r="322" spans="1:5" x14ac:dyDescent="0.25">
      <c r="A322" s="154"/>
      <c r="B322" s="154" t="s">
        <v>376</v>
      </c>
      <c r="C322" s="154" t="s">
        <v>377</v>
      </c>
      <c r="D322" s="154" t="s">
        <v>252</v>
      </c>
      <c r="E322" s="154">
        <v>4</v>
      </c>
    </row>
    <row r="323" spans="1:5" x14ac:dyDescent="0.25">
      <c r="A323" s="154"/>
      <c r="B323" s="154" t="s">
        <v>376</v>
      </c>
      <c r="C323" s="154" t="s">
        <v>377</v>
      </c>
      <c r="D323" s="154" t="s">
        <v>252</v>
      </c>
      <c r="E323" s="154">
        <v>8</v>
      </c>
    </row>
    <row r="324" spans="1:5" x14ac:dyDescent="0.25">
      <c r="A324" s="154"/>
      <c r="B324" s="154" t="s">
        <v>376</v>
      </c>
      <c r="C324" s="154" t="s">
        <v>377</v>
      </c>
      <c r="D324" s="154" t="s">
        <v>252</v>
      </c>
      <c r="E324" s="154">
        <v>14</v>
      </c>
    </row>
    <row r="325" spans="1:5" x14ac:dyDescent="0.25">
      <c r="A325" s="154"/>
      <c r="B325" s="154" t="s">
        <v>376</v>
      </c>
      <c r="C325" s="154" t="s">
        <v>377</v>
      </c>
      <c r="D325" s="154" t="s">
        <v>252</v>
      </c>
      <c r="E325" s="154">
        <v>16</v>
      </c>
    </row>
    <row r="326" spans="1:5" x14ac:dyDescent="0.25">
      <c r="A326" s="154"/>
      <c r="B326" s="154" t="s">
        <v>376</v>
      </c>
      <c r="C326" s="154" t="s">
        <v>377</v>
      </c>
      <c r="D326" s="154" t="s">
        <v>252</v>
      </c>
      <c r="E326" s="154">
        <v>17</v>
      </c>
    </row>
    <row r="327" spans="1:5" x14ac:dyDescent="0.25">
      <c r="A327" s="154"/>
      <c r="B327" s="154" t="s">
        <v>376</v>
      </c>
      <c r="C327" s="154" t="s">
        <v>377</v>
      </c>
      <c r="D327" s="154" t="s">
        <v>252</v>
      </c>
      <c r="E327" s="154">
        <v>19</v>
      </c>
    </row>
    <row r="328" spans="1:5" x14ac:dyDescent="0.25">
      <c r="A328" s="154"/>
      <c r="B328" s="154" t="s">
        <v>376</v>
      </c>
      <c r="C328" s="154" t="s">
        <v>377</v>
      </c>
      <c r="D328" s="154" t="s">
        <v>252</v>
      </c>
      <c r="E328" s="154">
        <v>20</v>
      </c>
    </row>
    <row r="330" spans="1:5" x14ac:dyDescent="0.25">
      <c r="A330" s="36" t="s">
        <v>375</v>
      </c>
      <c r="D330" s="36" t="s">
        <v>253</v>
      </c>
      <c r="E330" s="36" t="s">
        <v>241</v>
      </c>
    </row>
    <row r="331" spans="1:5" x14ac:dyDescent="0.25">
      <c r="B331" s="36" t="s">
        <v>376</v>
      </c>
      <c r="C331" s="36" t="s">
        <v>377</v>
      </c>
      <c r="D331" s="36" t="s">
        <v>253</v>
      </c>
      <c r="E331" s="36">
        <v>18</v>
      </c>
    </row>
    <row r="332" spans="1:5" x14ac:dyDescent="0.25">
      <c r="A332" s="154"/>
      <c r="B332" s="154" t="s">
        <v>376</v>
      </c>
      <c r="C332" s="154" t="s">
        <v>377</v>
      </c>
      <c r="D332" s="154" t="s">
        <v>253</v>
      </c>
      <c r="E332" s="154">
        <v>4</v>
      </c>
    </row>
    <row r="333" spans="1:5" x14ac:dyDescent="0.25">
      <c r="A333" s="154"/>
      <c r="B333" s="154" t="s">
        <v>376</v>
      </c>
      <c r="C333" s="154" t="s">
        <v>377</v>
      </c>
      <c r="D333" s="154" t="s">
        <v>253</v>
      </c>
      <c r="E333" s="154">
        <v>6</v>
      </c>
    </row>
    <row r="334" spans="1:5" x14ac:dyDescent="0.25">
      <c r="A334" s="154"/>
      <c r="B334" s="154" t="s">
        <v>376</v>
      </c>
      <c r="C334" s="154" t="s">
        <v>377</v>
      </c>
      <c r="D334" s="154" t="s">
        <v>253</v>
      </c>
      <c r="E334" s="154">
        <v>17</v>
      </c>
    </row>
    <row r="335" spans="1:5" x14ac:dyDescent="0.25">
      <c r="A335" s="154"/>
      <c r="B335" s="154" t="s">
        <v>376</v>
      </c>
      <c r="C335" s="154" t="s">
        <v>377</v>
      </c>
      <c r="D335" s="154" t="s">
        <v>253</v>
      </c>
      <c r="E335" s="154">
        <v>15</v>
      </c>
    </row>
    <row r="336" spans="1:5" x14ac:dyDescent="0.25">
      <c r="A336" s="154"/>
      <c r="B336" s="154" t="s">
        <v>376</v>
      </c>
      <c r="C336" s="154" t="s">
        <v>377</v>
      </c>
      <c r="D336" s="154" t="s">
        <v>253</v>
      </c>
      <c r="E336" s="154">
        <v>8</v>
      </c>
    </row>
    <row r="337" spans="1:5" x14ac:dyDescent="0.25">
      <c r="A337" s="154"/>
      <c r="B337" s="154" t="s">
        <v>376</v>
      </c>
      <c r="C337" s="154" t="s">
        <v>377</v>
      </c>
      <c r="D337" s="154" t="s">
        <v>253</v>
      </c>
      <c r="E337" s="154">
        <v>2</v>
      </c>
    </row>
    <row r="338" spans="1:5" x14ac:dyDescent="0.25">
      <c r="A338" s="154"/>
      <c r="B338" s="154" t="s">
        <v>376</v>
      </c>
      <c r="C338" s="154" t="s">
        <v>377</v>
      </c>
      <c r="D338" s="154" t="s">
        <v>253</v>
      </c>
      <c r="E338" s="154">
        <v>16</v>
      </c>
    </row>
    <row r="339" spans="1:5" x14ac:dyDescent="0.25">
      <c r="A339" s="154"/>
      <c r="B339" s="154" t="s">
        <v>376</v>
      </c>
      <c r="C339" s="154" t="s">
        <v>377</v>
      </c>
      <c r="D339" s="154" t="s">
        <v>253</v>
      </c>
      <c r="E339" s="154">
        <v>1</v>
      </c>
    </row>
    <row r="340" spans="1:5" x14ac:dyDescent="0.25">
      <c r="A340" s="154"/>
      <c r="B340" s="154" t="s">
        <v>376</v>
      </c>
      <c r="C340" s="154" t="s">
        <v>377</v>
      </c>
      <c r="D340" s="154" t="s">
        <v>253</v>
      </c>
      <c r="E340" s="154">
        <v>14</v>
      </c>
    </row>
    <row r="341" spans="1:5" x14ac:dyDescent="0.25">
      <c r="A341" s="154"/>
      <c r="B341" s="154" t="s">
        <v>376</v>
      </c>
      <c r="C341" s="154" t="s">
        <v>377</v>
      </c>
      <c r="D341" s="154" t="s">
        <v>253</v>
      </c>
      <c r="E341" s="154">
        <v>19</v>
      </c>
    </row>
    <row r="342" spans="1:5" x14ac:dyDescent="0.25">
      <c r="A342" s="154"/>
      <c r="B342" s="154" t="s">
        <v>376</v>
      </c>
      <c r="C342" s="154" t="s">
        <v>377</v>
      </c>
      <c r="D342" s="154" t="s">
        <v>253</v>
      </c>
      <c r="E342" s="154">
        <v>20</v>
      </c>
    </row>
    <row r="344" spans="1:5" x14ac:dyDescent="0.25">
      <c r="A344" s="36" t="s">
        <v>375</v>
      </c>
      <c r="D344" s="36" t="s">
        <v>253</v>
      </c>
      <c r="E344" s="36" t="s">
        <v>241</v>
      </c>
    </row>
    <row r="345" spans="1:5" x14ac:dyDescent="0.25">
      <c r="B345" s="36" t="s">
        <v>376</v>
      </c>
      <c r="C345" s="36" t="s">
        <v>377</v>
      </c>
      <c r="D345" s="36" t="s">
        <v>254</v>
      </c>
      <c r="E345" s="36">
        <v>18</v>
      </c>
    </row>
    <row r="346" spans="1:5" x14ac:dyDescent="0.25">
      <c r="A346" s="154"/>
      <c r="B346" s="154" t="s">
        <v>376</v>
      </c>
      <c r="C346" s="154" t="s">
        <v>377</v>
      </c>
      <c r="D346" s="154" t="s">
        <v>254</v>
      </c>
      <c r="E346" s="154">
        <v>4</v>
      </c>
    </row>
    <row r="347" spans="1:5" x14ac:dyDescent="0.25">
      <c r="A347" s="154"/>
      <c r="B347" s="154" t="s">
        <v>376</v>
      </c>
      <c r="C347" s="154" t="s">
        <v>377</v>
      </c>
      <c r="D347" s="154" t="s">
        <v>254</v>
      </c>
      <c r="E347" s="154">
        <v>6</v>
      </c>
    </row>
    <row r="348" spans="1:5" x14ac:dyDescent="0.25">
      <c r="A348" s="154"/>
      <c r="B348" s="154" t="s">
        <v>376</v>
      </c>
      <c r="C348" s="154" t="s">
        <v>377</v>
      </c>
      <c r="D348" s="154" t="s">
        <v>254</v>
      </c>
      <c r="E348" s="154">
        <v>17</v>
      </c>
    </row>
    <row r="349" spans="1:5" x14ac:dyDescent="0.25">
      <c r="A349" s="154"/>
      <c r="B349" s="154" t="s">
        <v>376</v>
      </c>
      <c r="C349" s="154" t="s">
        <v>377</v>
      </c>
      <c r="D349" s="154" t="s">
        <v>254</v>
      </c>
      <c r="E349" s="154">
        <v>15</v>
      </c>
    </row>
    <row r="350" spans="1:5" x14ac:dyDescent="0.25">
      <c r="A350" s="154"/>
      <c r="B350" s="154" t="s">
        <v>376</v>
      </c>
      <c r="C350" s="154" t="s">
        <v>377</v>
      </c>
      <c r="D350" s="154" t="s">
        <v>254</v>
      </c>
      <c r="E350" s="154">
        <v>8</v>
      </c>
    </row>
    <row r="351" spans="1:5" x14ac:dyDescent="0.25">
      <c r="A351" s="154"/>
      <c r="B351" s="154" t="s">
        <v>376</v>
      </c>
      <c r="C351" s="154" t="s">
        <v>377</v>
      </c>
      <c r="D351" s="154" t="s">
        <v>254</v>
      </c>
      <c r="E351" s="154">
        <v>2</v>
      </c>
    </row>
    <row r="352" spans="1:5" x14ac:dyDescent="0.25">
      <c r="A352" s="154"/>
      <c r="B352" s="154" t="s">
        <v>376</v>
      </c>
      <c r="C352" s="154" t="s">
        <v>377</v>
      </c>
      <c r="D352" s="154" t="s">
        <v>254</v>
      </c>
      <c r="E352" s="154">
        <v>16</v>
      </c>
    </row>
    <row r="353" spans="1:5" x14ac:dyDescent="0.25">
      <c r="A353" s="154"/>
      <c r="B353" s="154" t="s">
        <v>376</v>
      </c>
      <c r="C353" s="154" t="s">
        <v>377</v>
      </c>
      <c r="D353" s="154" t="s">
        <v>254</v>
      </c>
      <c r="E353" s="154">
        <v>1</v>
      </c>
    </row>
    <row r="354" spans="1:5" x14ac:dyDescent="0.25">
      <c r="A354" s="154"/>
      <c r="B354" s="154" t="s">
        <v>376</v>
      </c>
      <c r="C354" s="154" t="s">
        <v>377</v>
      </c>
      <c r="D354" s="154" t="s">
        <v>254</v>
      </c>
      <c r="E354" s="154">
        <v>14</v>
      </c>
    </row>
    <row r="355" spans="1:5" x14ac:dyDescent="0.25">
      <c r="A355" s="154"/>
      <c r="B355" s="154" t="s">
        <v>376</v>
      </c>
      <c r="C355" s="154" t="s">
        <v>377</v>
      </c>
      <c r="D355" s="154" t="s">
        <v>254</v>
      </c>
      <c r="E355" s="154">
        <v>19</v>
      </c>
    </row>
    <row r="356" spans="1:5" x14ac:dyDescent="0.25">
      <c r="A356" s="154"/>
      <c r="B356" s="154" t="s">
        <v>376</v>
      </c>
      <c r="C356" s="154" t="s">
        <v>377</v>
      </c>
      <c r="D356" s="154" t="s">
        <v>254</v>
      </c>
      <c r="E356" s="154">
        <v>20</v>
      </c>
    </row>
    <row r="358" spans="1:5" x14ac:dyDescent="0.25">
      <c r="A358" s="36" t="s">
        <v>375</v>
      </c>
      <c r="D358" s="36" t="s">
        <v>255</v>
      </c>
      <c r="E358" s="36" t="s">
        <v>241</v>
      </c>
    </row>
    <row r="359" spans="1:5" x14ac:dyDescent="0.25">
      <c r="B359" s="36" t="s">
        <v>376</v>
      </c>
      <c r="C359" s="36" t="s">
        <v>377</v>
      </c>
      <c r="D359" s="36" t="s">
        <v>255</v>
      </c>
      <c r="E359" s="36">
        <v>7</v>
      </c>
    </row>
    <row r="360" spans="1:5" x14ac:dyDescent="0.25">
      <c r="A360" s="154"/>
      <c r="B360" s="154" t="s">
        <v>376</v>
      </c>
      <c r="C360" s="154" t="s">
        <v>377</v>
      </c>
      <c r="D360" s="154" t="s">
        <v>255</v>
      </c>
      <c r="E360" s="154">
        <v>11</v>
      </c>
    </row>
    <row r="361" spans="1:5" x14ac:dyDescent="0.25">
      <c r="A361" s="154"/>
      <c r="B361" s="154" t="s">
        <v>376</v>
      </c>
      <c r="C361" s="154" t="s">
        <v>377</v>
      </c>
      <c r="D361" s="154" t="s">
        <v>255</v>
      </c>
      <c r="E361" s="154">
        <v>6</v>
      </c>
    </row>
    <row r="362" spans="1:5" x14ac:dyDescent="0.25">
      <c r="A362" s="154"/>
      <c r="B362" s="154" t="s">
        <v>376</v>
      </c>
      <c r="C362" s="154" t="s">
        <v>377</v>
      </c>
      <c r="D362" s="154" t="s">
        <v>255</v>
      </c>
      <c r="E362" s="154">
        <v>17</v>
      </c>
    </row>
    <row r="363" spans="1:5" x14ac:dyDescent="0.25">
      <c r="A363" s="154"/>
      <c r="B363" s="154" t="s">
        <v>376</v>
      </c>
      <c r="C363" s="154" t="s">
        <v>377</v>
      </c>
      <c r="D363" s="154" t="s">
        <v>255</v>
      </c>
      <c r="E363" s="154">
        <v>15</v>
      </c>
    </row>
    <row r="364" spans="1:5" x14ac:dyDescent="0.25">
      <c r="A364" s="154"/>
      <c r="B364" s="154" t="s">
        <v>376</v>
      </c>
      <c r="C364" s="154" t="s">
        <v>377</v>
      </c>
      <c r="D364" s="154" t="s">
        <v>255</v>
      </c>
      <c r="E364" s="154">
        <v>8</v>
      </c>
    </row>
    <row r="365" spans="1:5" x14ac:dyDescent="0.25">
      <c r="A365" s="154"/>
      <c r="B365" s="154" t="s">
        <v>376</v>
      </c>
      <c r="C365" s="154" t="s">
        <v>377</v>
      </c>
      <c r="D365" s="154" t="s">
        <v>255</v>
      </c>
      <c r="E365" s="154">
        <v>2</v>
      </c>
    </row>
    <row r="366" spans="1:5" x14ac:dyDescent="0.25">
      <c r="A366" s="154"/>
      <c r="B366" s="154" t="s">
        <v>376</v>
      </c>
      <c r="C366" s="154" t="s">
        <v>377</v>
      </c>
      <c r="D366" s="154" t="s">
        <v>255</v>
      </c>
      <c r="E366" s="154">
        <v>16</v>
      </c>
    </row>
    <row r="367" spans="1:5" x14ac:dyDescent="0.25">
      <c r="A367" s="154"/>
      <c r="B367" s="154" t="s">
        <v>376</v>
      </c>
      <c r="C367" s="154" t="s">
        <v>377</v>
      </c>
      <c r="D367" s="154" t="s">
        <v>255</v>
      </c>
      <c r="E367" s="154">
        <v>1</v>
      </c>
    </row>
    <row r="368" spans="1:5" x14ac:dyDescent="0.25">
      <c r="A368" s="154"/>
      <c r="B368" s="154" t="s">
        <v>376</v>
      </c>
      <c r="C368" s="154" t="s">
        <v>377</v>
      </c>
      <c r="D368" s="154" t="s">
        <v>255</v>
      </c>
      <c r="E368" s="154">
        <v>14</v>
      </c>
    </row>
    <row r="369" spans="1:5" x14ac:dyDescent="0.25">
      <c r="A369" s="154"/>
      <c r="B369" s="154" t="s">
        <v>376</v>
      </c>
      <c r="C369" s="154" t="s">
        <v>377</v>
      </c>
      <c r="D369" s="154" t="s">
        <v>255</v>
      </c>
      <c r="E369" s="154">
        <v>19</v>
      </c>
    </row>
    <row r="370" spans="1:5" x14ac:dyDescent="0.25">
      <c r="A370" s="154"/>
      <c r="B370" s="154" t="s">
        <v>376</v>
      </c>
      <c r="C370" s="154" t="s">
        <v>377</v>
      </c>
      <c r="D370" s="154" t="s">
        <v>255</v>
      </c>
      <c r="E370" s="154">
        <v>20</v>
      </c>
    </row>
    <row r="372" spans="1:5" x14ac:dyDescent="0.25">
      <c r="A372" s="36" t="s">
        <v>375</v>
      </c>
      <c r="D372" s="36" t="s">
        <v>256</v>
      </c>
      <c r="E372" s="36" t="s">
        <v>241</v>
      </c>
    </row>
    <row r="373" spans="1:5" x14ac:dyDescent="0.25">
      <c r="B373" s="36" t="s">
        <v>376</v>
      </c>
      <c r="C373" s="36" t="s">
        <v>377</v>
      </c>
      <c r="D373" s="36" t="s">
        <v>256</v>
      </c>
      <c r="E373" s="36">
        <v>7</v>
      </c>
    </row>
    <row r="374" spans="1:5" x14ac:dyDescent="0.25">
      <c r="A374" s="154"/>
      <c r="B374" s="154" t="s">
        <v>376</v>
      </c>
      <c r="C374" s="154" t="s">
        <v>377</v>
      </c>
      <c r="D374" s="154" t="s">
        <v>256</v>
      </c>
      <c r="E374" s="154">
        <v>4</v>
      </c>
    </row>
    <row r="375" spans="1:5" x14ac:dyDescent="0.25">
      <c r="A375" s="154"/>
      <c r="B375" s="154" t="s">
        <v>376</v>
      </c>
      <c r="C375" s="154" t="s">
        <v>377</v>
      </c>
      <c r="D375" s="154" t="s">
        <v>256</v>
      </c>
      <c r="E375" s="154">
        <v>16</v>
      </c>
    </row>
    <row r="376" spans="1:5" x14ac:dyDescent="0.25">
      <c r="A376" s="154"/>
      <c r="B376" s="154" t="s">
        <v>376</v>
      </c>
      <c r="C376" s="154" t="s">
        <v>377</v>
      </c>
      <c r="D376" s="154" t="s">
        <v>256</v>
      </c>
      <c r="E376" s="154">
        <v>2</v>
      </c>
    </row>
    <row r="377" spans="1:5" x14ac:dyDescent="0.25">
      <c r="A377" s="154"/>
      <c r="B377" s="154" t="s">
        <v>376</v>
      </c>
      <c r="C377" s="154" t="s">
        <v>377</v>
      </c>
      <c r="D377" s="154" t="s">
        <v>256</v>
      </c>
      <c r="E377" s="154">
        <v>1</v>
      </c>
    </row>
    <row r="378" spans="1:5" x14ac:dyDescent="0.25">
      <c r="A378" s="154"/>
      <c r="B378" s="154" t="s">
        <v>376</v>
      </c>
      <c r="C378" s="154" t="s">
        <v>377</v>
      </c>
      <c r="D378" s="154" t="s">
        <v>256</v>
      </c>
      <c r="E378" s="154">
        <v>6</v>
      </c>
    </row>
    <row r="379" spans="1:5" x14ac:dyDescent="0.25">
      <c r="A379" s="154"/>
      <c r="B379" s="154" t="s">
        <v>376</v>
      </c>
      <c r="C379" s="154" t="s">
        <v>377</v>
      </c>
      <c r="D379" s="154" t="s">
        <v>256</v>
      </c>
      <c r="E379" s="154">
        <v>18</v>
      </c>
    </row>
    <row r="380" spans="1:5" x14ac:dyDescent="0.25">
      <c r="A380" s="154"/>
      <c r="B380" s="154" t="s">
        <v>376</v>
      </c>
      <c r="C380" s="154" t="s">
        <v>377</v>
      </c>
      <c r="D380" s="154" t="s">
        <v>256</v>
      </c>
      <c r="E380" s="154">
        <v>14</v>
      </c>
    </row>
    <row r="381" spans="1:5" x14ac:dyDescent="0.25">
      <c r="A381" s="154"/>
      <c r="B381" s="154" t="s">
        <v>376</v>
      </c>
      <c r="C381" s="154" t="s">
        <v>377</v>
      </c>
      <c r="D381" s="154" t="s">
        <v>256</v>
      </c>
      <c r="E381" s="154">
        <v>8</v>
      </c>
    </row>
    <row r="382" spans="1:5" x14ac:dyDescent="0.25">
      <c r="A382" s="154"/>
      <c r="B382" s="154" t="s">
        <v>376</v>
      </c>
      <c r="C382" s="154" t="s">
        <v>377</v>
      </c>
      <c r="D382" s="154" t="s">
        <v>256</v>
      </c>
      <c r="E382" s="154">
        <v>17</v>
      </c>
    </row>
    <row r="383" spans="1:5" x14ac:dyDescent="0.25">
      <c r="A383" s="154"/>
      <c r="B383" s="154" t="s">
        <v>376</v>
      </c>
      <c r="C383" s="154" t="s">
        <v>377</v>
      </c>
      <c r="D383" s="154" t="s">
        <v>256</v>
      </c>
      <c r="E383" s="154">
        <v>19</v>
      </c>
    </row>
    <row r="384" spans="1:5" x14ac:dyDescent="0.25">
      <c r="A384" s="154"/>
      <c r="B384" s="154" t="s">
        <v>376</v>
      </c>
      <c r="C384" s="154" t="s">
        <v>377</v>
      </c>
      <c r="D384" s="154" t="s">
        <v>256</v>
      </c>
      <c r="E384" s="154">
        <v>20</v>
      </c>
    </row>
    <row r="386" spans="1:20" x14ac:dyDescent="0.25">
      <c r="A386" s="36" t="s">
        <v>375</v>
      </c>
      <c r="D386" s="36" t="s">
        <v>257</v>
      </c>
      <c r="E386" s="36" t="s">
        <v>241</v>
      </c>
    </row>
    <row r="387" spans="1:20" x14ac:dyDescent="0.25">
      <c r="B387" s="36" t="s">
        <v>376</v>
      </c>
      <c r="C387" s="36" t="s">
        <v>377</v>
      </c>
      <c r="D387" s="36" t="s">
        <v>257</v>
      </c>
      <c r="E387" s="36">
        <v>4</v>
      </c>
    </row>
    <row r="388" spans="1:20" x14ac:dyDescent="0.25">
      <c r="A388" s="154"/>
      <c r="B388" s="154" t="s">
        <v>376</v>
      </c>
      <c r="C388" s="154" t="s">
        <v>377</v>
      </c>
      <c r="D388" s="154" t="s">
        <v>257</v>
      </c>
      <c r="E388" s="154">
        <v>16</v>
      </c>
    </row>
    <row r="389" spans="1:20" x14ac:dyDescent="0.25">
      <c r="A389" s="154"/>
      <c r="B389" s="154" t="s">
        <v>376</v>
      </c>
      <c r="C389" s="154" t="s">
        <v>377</v>
      </c>
      <c r="D389" s="154" t="s">
        <v>257</v>
      </c>
      <c r="E389" s="154">
        <v>15</v>
      </c>
    </row>
    <row r="390" spans="1:20" x14ac:dyDescent="0.25">
      <c r="A390" s="154"/>
      <c r="B390" s="154" t="s">
        <v>376</v>
      </c>
      <c r="C390" s="154" t="s">
        <v>377</v>
      </c>
      <c r="D390" s="154" t="s">
        <v>257</v>
      </c>
      <c r="E390" s="154">
        <v>11</v>
      </c>
    </row>
    <row r="391" spans="1:20" x14ac:dyDescent="0.25">
      <c r="A391" s="154"/>
      <c r="B391" s="154" t="s">
        <v>376</v>
      </c>
      <c r="C391" s="154" t="s">
        <v>377</v>
      </c>
      <c r="D391" s="154" t="s">
        <v>257</v>
      </c>
      <c r="E391" s="154">
        <v>2</v>
      </c>
    </row>
    <row r="392" spans="1:20" x14ac:dyDescent="0.25">
      <c r="A392" s="154"/>
      <c r="B392" s="154" t="s">
        <v>376</v>
      </c>
      <c r="C392" s="154" t="s">
        <v>377</v>
      </c>
      <c r="D392" s="154" t="s">
        <v>257</v>
      </c>
      <c r="E392" s="154">
        <v>1</v>
      </c>
    </row>
    <row r="393" spans="1:20" x14ac:dyDescent="0.25">
      <c r="A393" s="154"/>
      <c r="B393" s="154" t="s">
        <v>376</v>
      </c>
      <c r="C393" s="154" t="s">
        <v>377</v>
      </c>
      <c r="D393" s="154" t="s">
        <v>257</v>
      </c>
      <c r="E393" s="154">
        <v>6</v>
      </c>
    </row>
    <row r="394" spans="1:20" x14ac:dyDescent="0.25">
      <c r="A394" s="154"/>
      <c r="B394" s="154" t="s">
        <v>376</v>
      </c>
      <c r="C394" s="154" t="s">
        <v>377</v>
      </c>
      <c r="D394" s="154" t="s">
        <v>257</v>
      </c>
      <c r="E394" s="154">
        <v>18</v>
      </c>
    </row>
    <row r="395" spans="1:20" x14ac:dyDescent="0.25">
      <c r="A395" s="154"/>
      <c r="B395" s="154" t="s">
        <v>376</v>
      </c>
      <c r="C395" s="154" t="s">
        <v>377</v>
      </c>
      <c r="D395" s="154" t="s">
        <v>257</v>
      </c>
      <c r="E395" s="154">
        <v>14</v>
      </c>
    </row>
    <row r="396" spans="1:20" x14ac:dyDescent="0.25">
      <c r="A396" s="154"/>
      <c r="B396" s="154" t="s">
        <v>376</v>
      </c>
      <c r="C396" s="154" t="s">
        <v>377</v>
      </c>
      <c r="D396" s="154" t="s">
        <v>257</v>
      </c>
      <c r="E396" s="154">
        <v>8</v>
      </c>
    </row>
    <row r="397" spans="1:20" ht="15.75" thickBot="1" x14ac:dyDescent="0.3">
      <c r="A397" s="154"/>
      <c r="B397" s="154" t="s">
        <v>376</v>
      </c>
      <c r="C397" s="154" t="s">
        <v>377</v>
      </c>
      <c r="D397" s="154" t="s">
        <v>257</v>
      </c>
      <c r="E397" s="154">
        <v>19</v>
      </c>
    </row>
    <row r="398" spans="1:20" ht="16.5" thickBot="1" x14ac:dyDescent="0.3">
      <c r="A398" s="197"/>
      <c r="B398" s="197" t="s">
        <v>376</v>
      </c>
      <c r="C398" s="197" t="s">
        <v>377</v>
      </c>
      <c r="D398" s="197" t="s">
        <v>257</v>
      </c>
      <c r="E398" s="197">
        <v>20</v>
      </c>
      <c r="F398" s="14">
        <v>9</v>
      </c>
      <c r="G398" s="14">
        <v>7</v>
      </c>
      <c r="H398" s="14">
        <v>11</v>
      </c>
      <c r="I398" s="14">
        <v>18</v>
      </c>
      <c r="J398" s="14">
        <v>4</v>
      </c>
      <c r="K398" s="14">
        <v>6</v>
      </c>
      <c r="L398" s="14">
        <v>17</v>
      </c>
      <c r="M398" s="14">
        <v>15</v>
      </c>
      <c r="N398" s="14">
        <v>8</v>
      </c>
      <c r="O398" s="14">
        <v>2</v>
      </c>
      <c r="P398" s="14">
        <v>16</v>
      </c>
      <c r="Q398" s="14">
        <v>1</v>
      </c>
      <c r="R398" s="14">
        <v>14</v>
      </c>
      <c r="S398" s="14">
        <v>19</v>
      </c>
      <c r="T398" s="14">
        <v>20</v>
      </c>
    </row>
    <row r="399" spans="1:20" ht="16.5" thickBot="1" x14ac:dyDescent="0.3">
      <c r="A399" s="14">
        <v>3</v>
      </c>
      <c r="B399" s="14">
        <v>13</v>
      </c>
      <c r="C399" s="14">
        <v>10</v>
      </c>
      <c r="D399" s="14">
        <v>9</v>
      </c>
      <c r="E399" s="14">
        <v>17</v>
      </c>
      <c r="F399" s="14">
        <v>12</v>
      </c>
      <c r="G399" s="14">
        <v>4</v>
      </c>
      <c r="H399" s="14">
        <v>16</v>
      </c>
      <c r="I399" s="14">
        <v>5</v>
      </c>
      <c r="J399" s="14">
        <v>15</v>
      </c>
      <c r="K399" s="14">
        <v>11</v>
      </c>
      <c r="L399" s="14">
        <v>2</v>
      </c>
      <c r="M399" s="14">
        <v>1</v>
      </c>
      <c r="N399" s="14">
        <v>17</v>
      </c>
      <c r="O399" s="14">
        <v>14</v>
      </c>
      <c r="P399" s="14">
        <v>6</v>
      </c>
      <c r="Q399" s="14">
        <v>18</v>
      </c>
      <c r="R399" s="14">
        <v>8</v>
      </c>
      <c r="S399" s="14">
        <v>19</v>
      </c>
      <c r="T399" s="14">
        <v>20</v>
      </c>
    </row>
    <row r="400" spans="1:20" ht="16.5" thickBot="1" x14ac:dyDescent="0.3">
      <c r="A400" s="14">
        <v>9</v>
      </c>
      <c r="B400" s="14">
        <v>12</v>
      </c>
      <c r="C400" s="14">
        <v>3</v>
      </c>
      <c r="D400" s="14">
        <v>10</v>
      </c>
      <c r="E400" s="14">
        <v>5</v>
      </c>
      <c r="F400" s="14">
        <v>9</v>
      </c>
      <c r="G400" s="14">
        <v>12</v>
      </c>
      <c r="H400" s="14">
        <v>16</v>
      </c>
      <c r="I400" s="14">
        <v>5</v>
      </c>
      <c r="J400" s="14">
        <v>15</v>
      </c>
      <c r="K400" s="14">
        <v>11</v>
      </c>
      <c r="L400" s="14">
        <v>2</v>
      </c>
      <c r="M400" s="14">
        <v>1</v>
      </c>
      <c r="N400" s="14">
        <v>6</v>
      </c>
      <c r="O400" s="14">
        <v>18</v>
      </c>
      <c r="P400" s="14">
        <v>14</v>
      </c>
      <c r="Q400" s="14">
        <v>8</v>
      </c>
      <c r="R400" s="14">
        <v>17</v>
      </c>
      <c r="S400" s="14">
        <v>19</v>
      </c>
      <c r="T400" s="14">
        <v>20</v>
      </c>
    </row>
    <row r="401" spans="1:20" ht="16.5" thickBot="1" x14ac:dyDescent="0.3">
      <c r="A401" s="14">
        <v>3</v>
      </c>
      <c r="B401" s="14">
        <v>5</v>
      </c>
      <c r="C401" s="14">
        <v>9</v>
      </c>
      <c r="D401" s="14">
        <v>10</v>
      </c>
      <c r="E401" s="14">
        <v>12</v>
      </c>
      <c r="F401" s="14">
        <v>5</v>
      </c>
      <c r="G401" s="14">
        <v>7</v>
      </c>
      <c r="H401" s="14">
        <v>12</v>
      </c>
      <c r="I401" s="5"/>
      <c r="J401" s="5"/>
      <c r="K401" s="5"/>
      <c r="L401" s="5"/>
      <c r="M401" s="5"/>
      <c r="N401" s="5"/>
      <c r="O401" s="14"/>
      <c r="P401" s="14"/>
      <c r="Q401" s="14"/>
      <c r="R401" s="14"/>
      <c r="S401" s="14"/>
      <c r="T401" s="14"/>
    </row>
    <row r="402" spans="1:20" ht="16.5" thickBot="1" x14ac:dyDescent="0.3">
      <c r="A402" s="14">
        <v>3</v>
      </c>
      <c r="B402" s="14">
        <v>12</v>
      </c>
      <c r="C402" s="14">
        <v>13</v>
      </c>
      <c r="D402" s="14">
        <v>7</v>
      </c>
      <c r="E402" s="14">
        <v>10</v>
      </c>
      <c r="F402" s="14">
        <v>6</v>
      </c>
      <c r="G402" s="14">
        <v>7</v>
      </c>
      <c r="H402" s="14">
        <v>8</v>
      </c>
      <c r="I402" s="14">
        <v>11</v>
      </c>
      <c r="J402" s="14">
        <v>13</v>
      </c>
      <c r="K402" s="14">
        <v>15</v>
      </c>
      <c r="L402" s="14">
        <v>2</v>
      </c>
      <c r="M402" s="14">
        <v>16</v>
      </c>
      <c r="N402" s="14">
        <v>1</v>
      </c>
      <c r="O402" s="14">
        <v>4</v>
      </c>
      <c r="P402" s="14">
        <v>14</v>
      </c>
      <c r="Q402" s="14">
        <v>17</v>
      </c>
      <c r="R402" s="14">
        <v>18</v>
      </c>
      <c r="S402" s="14">
        <v>19</v>
      </c>
      <c r="T402" s="14">
        <v>20</v>
      </c>
    </row>
    <row r="403" spans="1:20" ht="16.5" thickBot="1" x14ac:dyDescent="0.3">
      <c r="A403" s="196">
        <v>3</v>
      </c>
      <c r="B403" s="196">
        <v>13</v>
      </c>
      <c r="C403" s="196">
        <v>17</v>
      </c>
      <c r="D403" s="196">
        <v>12</v>
      </c>
      <c r="E403" s="196">
        <v>7</v>
      </c>
      <c r="F403" s="14">
        <v>13</v>
      </c>
      <c r="G403" s="14">
        <v>11</v>
      </c>
      <c r="H403" s="14">
        <v>7</v>
      </c>
      <c r="I403" s="14">
        <v>18</v>
      </c>
      <c r="J403" s="14">
        <v>15</v>
      </c>
      <c r="K403" s="14">
        <v>6</v>
      </c>
      <c r="L403" s="14">
        <v>4</v>
      </c>
      <c r="M403" s="14">
        <v>16</v>
      </c>
      <c r="N403" s="14">
        <v>17</v>
      </c>
      <c r="O403" s="14">
        <v>2</v>
      </c>
      <c r="P403" s="14">
        <v>8</v>
      </c>
      <c r="Q403" s="14">
        <v>1</v>
      </c>
      <c r="R403" s="14">
        <v>14</v>
      </c>
      <c r="S403" s="14">
        <v>19</v>
      </c>
      <c r="T403" s="14">
        <v>20</v>
      </c>
    </row>
    <row r="404" spans="1:20" ht="16.5" thickBot="1" x14ac:dyDescent="0.3">
      <c r="A404" s="196">
        <v>10</v>
      </c>
      <c r="B404" s="196">
        <v>12</v>
      </c>
      <c r="C404" s="196">
        <v>3</v>
      </c>
      <c r="D404" s="196">
        <v>5</v>
      </c>
      <c r="E404" s="196">
        <v>13</v>
      </c>
      <c r="F404" s="14">
        <v>5</v>
      </c>
      <c r="G404" s="14">
        <v>9</v>
      </c>
      <c r="H404" s="14">
        <v>6</v>
      </c>
      <c r="I404" s="14">
        <v>15</v>
      </c>
      <c r="J404" s="14">
        <v>18</v>
      </c>
      <c r="K404" s="14">
        <v>11</v>
      </c>
      <c r="L404" s="14">
        <v>2</v>
      </c>
      <c r="M404" s="14">
        <v>1</v>
      </c>
      <c r="N404" s="14">
        <v>4</v>
      </c>
      <c r="O404" s="14">
        <v>8</v>
      </c>
      <c r="P404" s="14">
        <v>14</v>
      </c>
      <c r="Q404" s="14">
        <v>16</v>
      </c>
      <c r="R404" s="14">
        <v>17</v>
      </c>
      <c r="S404" s="14">
        <v>19</v>
      </c>
      <c r="T404" s="14">
        <v>20</v>
      </c>
    </row>
    <row r="405" spans="1:20" ht="16.5" thickBot="1" x14ac:dyDescent="0.3">
      <c r="A405" s="154"/>
      <c r="B405" s="154" t="s">
        <v>376</v>
      </c>
      <c r="C405" s="154" t="s">
        <v>377</v>
      </c>
      <c r="D405" s="154" t="s">
        <v>257</v>
      </c>
      <c r="E405" s="154">
        <v>20</v>
      </c>
      <c r="F405" s="196">
        <v>10</v>
      </c>
      <c r="G405" s="196">
        <v>9</v>
      </c>
      <c r="H405" s="196">
        <v>5</v>
      </c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</row>
    <row r="406" spans="1:20" ht="16.5" thickBot="1" x14ac:dyDescent="0.3">
      <c r="F406" s="196">
        <v>9</v>
      </c>
      <c r="G406" s="196">
        <v>11</v>
      </c>
      <c r="H406" s="196">
        <v>16</v>
      </c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</row>
    <row r="407" spans="1:20" x14ac:dyDescent="0.25">
      <c r="A407" s="36" t="s">
        <v>375</v>
      </c>
      <c r="D407" s="36" t="s">
        <v>258</v>
      </c>
      <c r="E407" s="36" t="s">
        <v>241</v>
      </c>
    </row>
    <row r="408" spans="1:20" x14ac:dyDescent="0.25">
      <c r="B408" s="36" t="s">
        <v>376</v>
      </c>
      <c r="C408" s="36" t="s">
        <v>377</v>
      </c>
      <c r="D408" s="36" t="s">
        <v>258</v>
      </c>
      <c r="E408" s="36">
        <v>4</v>
      </c>
    </row>
    <row r="409" spans="1:20" x14ac:dyDescent="0.25">
      <c r="A409" s="154"/>
      <c r="B409" s="154" t="s">
        <v>376</v>
      </c>
      <c r="C409" s="154" t="s">
        <v>377</v>
      </c>
      <c r="D409" s="154" t="s">
        <v>258</v>
      </c>
      <c r="E409" s="154">
        <v>16</v>
      </c>
    </row>
    <row r="410" spans="1:20" x14ac:dyDescent="0.25">
      <c r="A410" s="154"/>
      <c r="B410" s="154" t="s">
        <v>376</v>
      </c>
      <c r="C410" s="154" t="s">
        <v>377</v>
      </c>
      <c r="D410" s="154" t="s">
        <v>258</v>
      </c>
      <c r="E410" s="154">
        <v>11</v>
      </c>
    </row>
    <row r="411" spans="1:20" x14ac:dyDescent="0.25">
      <c r="A411" s="154"/>
      <c r="B411" s="154" t="s">
        <v>376</v>
      </c>
      <c r="C411" s="154" t="s">
        <v>377</v>
      </c>
      <c r="D411" s="154" t="s">
        <v>258</v>
      </c>
      <c r="E411" s="154">
        <v>2</v>
      </c>
    </row>
    <row r="412" spans="1:20" x14ac:dyDescent="0.25">
      <c r="A412" s="154"/>
      <c r="B412" s="154" t="s">
        <v>376</v>
      </c>
      <c r="C412" s="154" t="s">
        <v>377</v>
      </c>
      <c r="D412" s="154" t="s">
        <v>258</v>
      </c>
      <c r="E412" s="154">
        <v>1</v>
      </c>
    </row>
    <row r="413" spans="1:20" x14ac:dyDescent="0.25">
      <c r="A413" s="154"/>
      <c r="B413" s="154" t="s">
        <v>376</v>
      </c>
      <c r="C413" s="154" t="s">
        <v>377</v>
      </c>
      <c r="D413" s="154" t="s">
        <v>258</v>
      </c>
      <c r="E413" s="154">
        <v>6</v>
      </c>
    </row>
    <row r="414" spans="1:20" x14ac:dyDescent="0.25">
      <c r="A414" s="154"/>
      <c r="B414" s="154" t="s">
        <v>376</v>
      </c>
      <c r="C414" s="154" t="s">
        <v>377</v>
      </c>
      <c r="D414" s="154" t="s">
        <v>258</v>
      </c>
      <c r="E414" s="154">
        <v>18</v>
      </c>
    </row>
    <row r="415" spans="1:20" x14ac:dyDescent="0.25">
      <c r="A415" s="154"/>
      <c r="B415" s="154" t="s">
        <v>376</v>
      </c>
      <c r="C415" s="154" t="s">
        <v>377</v>
      </c>
      <c r="D415" s="154" t="s">
        <v>258</v>
      </c>
      <c r="E415" s="154">
        <v>14</v>
      </c>
    </row>
    <row r="416" spans="1:20" x14ac:dyDescent="0.25">
      <c r="A416" s="154"/>
      <c r="B416" s="154" t="s">
        <v>376</v>
      </c>
      <c r="C416" s="154" t="s">
        <v>377</v>
      </c>
      <c r="D416" s="154" t="s">
        <v>258</v>
      </c>
      <c r="E416" s="154">
        <v>8</v>
      </c>
    </row>
    <row r="417" spans="1:5" x14ac:dyDescent="0.25">
      <c r="A417" s="154"/>
      <c r="B417" s="154" t="s">
        <v>376</v>
      </c>
      <c r="C417" s="154" t="s">
        <v>377</v>
      </c>
      <c r="D417" s="154" t="s">
        <v>258</v>
      </c>
      <c r="E417" s="154">
        <v>17</v>
      </c>
    </row>
    <row r="418" spans="1:5" x14ac:dyDescent="0.25">
      <c r="A418" s="154"/>
      <c r="B418" s="154" t="s">
        <v>376</v>
      </c>
      <c r="C418" s="154" t="s">
        <v>377</v>
      </c>
      <c r="D418" s="154" t="s">
        <v>258</v>
      </c>
      <c r="E418" s="154">
        <v>19</v>
      </c>
    </row>
    <row r="419" spans="1:5" x14ac:dyDescent="0.25">
      <c r="A419" s="154"/>
      <c r="B419" s="154" t="s">
        <v>376</v>
      </c>
      <c r="C419" s="154" t="s">
        <v>377</v>
      </c>
      <c r="D419" s="154" t="s">
        <v>258</v>
      </c>
      <c r="E419" s="154">
        <v>20</v>
      </c>
    </row>
    <row r="421" spans="1:5" x14ac:dyDescent="0.25">
      <c r="A421" s="36" t="s">
        <v>375</v>
      </c>
      <c r="D421" s="36" t="s">
        <v>259</v>
      </c>
      <c r="E421" s="36" t="s">
        <v>241</v>
      </c>
    </row>
    <row r="422" spans="1:5" x14ac:dyDescent="0.25">
      <c r="B422" s="36" t="s">
        <v>376</v>
      </c>
      <c r="C422" s="36" t="s">
        <v>377</v>
      </c>
      <c r="D422" s="36" t="s">
        <v>259</v>
      </c>
      <c r="E422" s="36">
        <v>4</v>
      </c>
    </row>
    <row r="423" spans="1:5" x14ac:dyDescent="0.25">
      <c r="B423" s="36" t="s">
        <v>376</v>
      </c>
      <c r="C423" s="36" t="s">
        <v>377</v>
      </c>
      <c r="D423" s="36" t="s">
        <v>259</v>
      </c>
      <c r="E423" s="36">
        <v>2</v>
      </c>
    </row>
    <row r="424" spans="1:5" x14ac:dyDescent="0.25">
      <c r="B424" s="36" t="s">
        <v>376</v>
      </c>
      <c r="C424" s="36" t="s">
        <v>377</v>
      </c>
      <c r="D424" s="36" t="s">
        <v>259</v>
      </c>
      <c r="E424" s="36">
        <v>5</v>
      </c>
    </row>
    <row r="425" spans="1:5" x14ac:dyDescent="0.25">
      <c r="B425" s="36" t="s">
        <v>376</v>
      </c>
      <c r="C425" s="36" t="s">
        <v>377</v>
      </c>
      <c r="D425" s="36" t="s">
        <v>259</v>
      </c>
      <c r="E425" s="36">
        <v>6</v>
      </c>
    </row>
    <row r="426" spans="1:5" x14ac:dyDescent="0.25">
      <c r="B426" s="36" t="s">
        <v>376</v>
      </c>
      <c r="C426" s="36" t="s">
        <v>377</v>
      </c>
      <c r="D426" s="36" t="s">
        <v>259</v>
      </c>
      <c r="E426" s="36">
        <v>15</v>
      </c>
    </row>
    <row r="427" spans="1:5" x14ac:dyDescent="0.25">
      <c r="B427" s="36" t="s">
        <v>376</v>
      </c>
      <c r="C427" s="36" t="s">
        <v>377</v>
      </c>
      <c r="D427" s="36" t="s">
        <v>259</v>
      </c>
      <c r="E427" s="36">
        <v>8</v>
      </c>
    </row>
    <row r="428" spans="1:5" x14ac:dyDescent="0.25">
      <c r="B428" s="36" t="s">
        <v>376</v>
      </c>
      <c r="C428" s="36" t="s">
        <v>377</v>
      </c>
      <c r="D428" s="36" t="s">
        <v>259</v>
      </c>
      <c r="E428" s="36">
        <v>14</v>
      </c>
    </row>
    <row r="429" spans="1:5" x14ac:dyDescent="0.25">
      <c r="B429" s="36" t="s">
        <v>376</v>
      </c>
      <c r="C429" s="36" t="s">
        <v>377</v>
      </c>
      <c r="D429" s="36" t="s">
        <v>259</v>
      </c>
      <c r="E429" s="36">
        <v>1</v>
      </c>
    </row>
    <row r="430" spans="1:5" x14ac:dyDescent="0.25">
      <c r="B430" s="36" t="s">
        <v>376</v>
      </c>
      <c r="C430" s="36" t="s">
        <v>377</v>
      </c>
      <c r="D430" s="36" t="s">
        <v>259</v>
      </c>
      <c r="E430" s="36">
        <v>16</v>
      </c>
    </row>
    <row r="431" spans="1:5" x14ac:dyDescent="0.25">
      <c r="B431" s="36" t="s">
        <v>376</v>
      </c>
      <c r="C431" s="36" t="s">
        <v>377</v>
      </c>
      <c r="D431" s="36" t="s">
        <v>259</v>
      </c>
      <c r="E431" s="36">
        <v>18</v>
      </c>
    </row>
    <row r="432" spans="1:5" x14ac:dyDescent="0.25">
      <c r="B432" s="36" t="s">
        <v>376</v>
      </c>
      <c r="C432" s="36" t="s">
        <v>377</v>
      </c>
      <c r="D432" s="36" t="s">
        <v>259</v>
      </c>
      <c r="E432" s="36">
        <v>19</v>
      </c>
    </row>
    <row r="433" spans="1:5" x14ac:dyDescent="0.25">
      <c r="A433" s="154"/>
      <c r="B433" s="154" t="s">
        <v>376</v>
      </c>
      <c r="C433" s="154" t="s">
        <v>377</v>
      </c>
      <c r="D433" s="154" t="s">
        <v>259</v>
      </c>
      <c r="E433" s="154">
        <v>20</v>
      </c>
    </row>
    <row r="435" spans="1:5" x14ac:dyDescent="0.25">
      <c r="A435" s="36" t="s">
        <v>375</v>
      </c>
      <c r="D435" s="36" t="s">
        <v>260</v>
      </c>
      <c r="E435" s="36" t="s">
        <v>241</v>
      </c>
    </row>
    <row r="436" spans="1:5" x14ac:dyDescent="0.25">
      <c r="B436" s="36" t="s">
        <v>376</v>
      </c>
      <c r="C436" s="36" t="s">
        <v>377</v>
      </c>
      <c r="D436" s="36" t="s">
        <v>260</v>
      </c>
      <c r="E436" s="36">
        <v>4</v>
      </c>
    </row>
    <row r="437" spans="1:5" x14ac:dyDescent="0.25">
      <c r="B437" s="36" t="s">
        <v>376</v>
      </c>
      <c r="C437" s="36" t="s">
        <v>377</v>
      </c>
      <c r="D437" s="36" t="s">
        <v>260</v>
      </c>
      <c r="E437" s="36">
        <v>2</v>
      </c>
    </row>
    <row r="438" spans="1:5" x14ac:dyDescent="0.25">
      <c r="B438" s="36" t="s">
        <v>376</v>
      </c>
      <c r="C438" s="36" t="s">
        <v>377</v>
      </c>
      <c r="D438" s="36" t="s">
        <v>260</v>
      </c>
      <c r="E438" s="36">
        <v>6</v>
      </c>
    </row>
    <row r="439" spans="1:5" x14ac:dyDescent="0.25">
      <c r="B439" s="36" t="s">
        <v>376</v>
      </c>
      <c r="C439" s="36" t="s">
        <v>377</v>
      </c>
      <c r="D439" s="36" t="s">
        <v>260</v>
      </c>
      <c r="E439" s="36">
        <v>7</v>
      </c>
    </row>
    <row r="440" spans="1:5" x14ac:dyDescent="0.25">
      <c r="B440" s="36" t="s">
        <v>376</v>
      </c>
      <c r="C440" s="36" t="s">
        <v>377</v>
      </c>
      <c r="D440" s="36" t="s">
        <v>260</v>
      </c>
      <c r="E440" s="36">
        <v>8</v>
      </c>
    </row>
    <row r="441" spans="1:5" x14ac:dyDescent="0.25">
      <c r="B441" s="36" t="s">
        <v>376</v>
      </c>
      <c r="C441" s="36" t="s">
        <v>377</v>
      </c>
      <c r="D441" s="36" t="s">
        <v>260</v>
      </c>
      <c r="E441" s="36">
        <v>14</v>
      </c>
    </row>
    <row r="442" spans="1:5" x14ac:dyDescent="0.25">
      <c r="B442" s="36" t="s">
        <v>376</v>
      </c>
      <c r="C442" s="36" t="s">
        <v>377</v>
      </c>
      <c r="D442" s="36" t="s">
        <v>260</v>
      </c>
      <c r="E442" s="36">
        <v>1</v>
      </c>
    </row>
    <row r="443" spans="1:5" x14ac:dyDescent="0.25">
      <c r="B443" s="36" t="s">
        <v>376</v>
      </c>
      <c r="C443" s="36" t="s">
        <v>377</v>
      </c>
      <c r="D443" s="36" t="s">
        <v>260</v>
      </c>
      <c r="E443" s="36">
        <v>16</v>
      </c>
    </row>
    <row r="444" spans="1:5" x14ac:dyDescent="0.25">
      <c r="B444" s="36" t="s">
        <v>376</v>
      </c>
      <c r="C444" s="36" t="s">
        <v>377</v>
      </c>
      <c r="D444" s="36" t="s">
        <v>260</v>
      </c>
      <c r="E444" s="36">
        <v>17</v>
      </c>
    </row>
    <row r="445" spans="1:5" x14ac:dyDescent="0.25">
      <c r="B445" s="36" t="s">
        <v>376</v>
      </c>
      <c r="C445" s="36" t="s">
        <v>377</v>
      </c>
      <c r="D445" s="36" t="s">
        <v>260</v>
      </c>
      <c r="E445" s="36">
        <v>18</v>
      </c>
    </row>
    <row r="446" spans="1:5" x14ac:dyDescent="0.25">
      <c r="B446" s="36" t="s">
        <v>376</v>
      </c>
      <c r="C446" s="36" t="s">
        <v>377</v>
      </c>
      <c r="D446" s="36" t="s">
        <v>260</v>
      </c>
      <c r="E446" s="36">
        <v>19</v>
      </c>
    </row>
    <row r="447" spans="1:5" x14ac:dyDescent="0.25">
      <c r="A447" s="154"/>
      <c r="B447" s="154" t="s">
        <v>376</v>
      </c>
      <c r="C447" s="154" t="s">
        <v>377</v>
      </c>
      <c r="D447" s="154" t="s">
        <v>260</v>
      </c>
      <c r="E447" s="154">
        <v>20</v>
      </c>
    </row>
    <row r="449" spans="1:5" x14ac:dyDescent="0.25">
      <c r="A449" s="36" t="s">
        <v>375</v>
      </c>
      <c r="D449" s="36" t="s">
        <v>261</v>
      </c>
      <c r="E449" s="36" t="s">
        <v>241</v>
      </c>
    </row>
    <row r="450" spans="1:5" x14ac:dyDescent="0.25">
      <c r="B450" s="36" t="s">
        <v>376</v>
      </c>
      <c r="C450" s="36" t="s">
        <v>377</v>
      </c>
      <c r="D450" s="36" t="s">
        <v>261</v>
      </c>
      <c r="E450" s="36">
        <v>4</v>
      </c>
    </row>
    <row r="451" spans="1:5" x14ac:dyDescent="0.25">
      <c r="B451" s="36" t="s">
        <v>376</v>
      </c>
      <c r="C451" s="36" t="s">
        <v>377</v>
      </c>
      <c r="D451" s="36" t="s">
        <v>261</v>
      </c>
      <c r="E451" s="36">
        <v>2</v>
      </c>
    </row>
    <row r="452" spans="1:5" x14ac:dyDescent="0.25">
      <c r="B452" s="36" t="s">
        <v>376</v>
      </c>
      <c r="C452" s="36" t="s">
        <v>377</v>
      </c>
      <c r="D452" s="36" t="s">
        <v>261</v>
      </c>
      <c r="E452" s="36">
        <v>6</v>
      </c>
    </row>
    <row r="453" spans="1:5" x14ac:dyDescent="0.25">
      <c r="B453" s="36" t="s">
        <v>376</v>
      </c>
      <c r="C453" s="36" t="s">
        <v>377</v>
      </c>
      <c r="D453" s="36" t="s">
        <v>261</v>
      </c>
      <c r="E453" s="36">
        <v>11</v>
      </c>
    </row>
    <row r="454" spans="1:5" x14ac:dyDescent="0.25">
      <c r="B454" s="36" t="s">
        <v>376</v>
      </c>
      <c r="C454" s="36" t="s">
        <v>377</v>
      </c>
      <c r="D454" s="36" t="s">
        <v>261</v>
      </c>
      <c r="E454" s="36">
        <v>7</v>
      </c>
    </row>
    <row r="455" spans="1:5" x14ac:dyDescent="0.25">
      <c r="B455" s="36" t="s">
        <v>376</v>
      </c>
      <c r="C455" s="36" t="s">
        <v>377</v>
      </c>
      <c r="D455" s="36" t="s">
        <v>261</v>
      </c>
      <c r="E455" s="36">
        <v>8</v>
      </c>
    </row>
    <row r="456" spans="1:5" x14ac:dyDescent="0.25">
      <c r="B456" s="36" t="s">
        <v>376</v>
      </c>
      <c r="C456" s="36" t="s">
        <v>377</v>
      </c>
      <c r="D456" s="36" t="s">
        <v>261</v>
      </c>
      <c r="E456" s="36">
        <v>14</v>
      </c>
    </row>
    <row r="457" spans="1:5" x14ac:dyDescent="0.25">
      <c r="B457" s="36" t="s">
        <v>376</v>
      </c>
      <c r="C457" s="36" t="s">
        <v>377</v>
      </c>
      <c r="D457" s="36" t="s">
        <v>261</v>
      </c>
      <c r="E457" s="36">
        <v>1</v>
      </c>
    </row>
    <row r="458" spans="1:5" x14ac:dyDescent="0.25">
      <c r="B458" s="36" t="s">
        <v>376</v>
      </c>
      <c r="C458" s="36" t="s">
        <v>377</v>
      </c>
      <c r="D458" s="36" t="s">
        <v>261</v>
      </c>
      <c r="E458" s="36">
        <v>16</v>
      </c>
    </row>
    <row r="459" spans="1:5" x14ac:dyDescent="0.25">
      <c r="B459" s="36" t="s">
        <v>376</v>
      </c>
      <c r="C459" s="36" t="s">
        <v>377</v>
      </c>
      <c r="D459" s="36" t="s">
        <v>261</v>
      </c>
      <c r="E459" s="36">
        <v>17</v>
      </c>
    </row>
    <row r="460" spans="1:5" x14ac:dyDescent="0.25">
      <c r="B460" s="36" t="s">
        <v>376</v>
      </c>
      <c r="C460" s="36" t="s">
        <v>377</v>
      </c>
      <c r="D460" s="36" t="s">
        <v>261</v>
      </c>
      <c r="E460" s="36">
        <v>19</v>
      </c>
    </row>
    <row r="461" spans="1:5" x14ac:dyDescent="0.25">
      <c r="A461" s="154"/>
      <c r="B461" s="154" t="s">
        <v>376</v>
      </c>
      <c r="C461" s="154" t="s">
        <v>377</v>
      </c>
      <c r="D461" s="154" t="s">
        <v>261</v>
      </c>
      <c r="E461" s="154">
        <v>20</v>
      </c>
    </row>
    <row r="463" spans="1:5" x14ac:dyDescent="0.25">
      <c r="A463" s="36" t="s">
        <v>375</v>
      </c>
      <c r="D463" s="36" t="s">
        <v>262</v>
      </c>
      <c r="E463" s="36" t="s">
        <v>241</v>
      </c>
    </row>
    <row r="464" spans="1:5" x14ac:dyDescent="0.25">
      <c r="B464" s="36" t="s">
        <v>376</v>
      </c>
      <c r="C464" s="36" t="s">
        <v>377</v>
      </c>
      <c r="D464" s="36" t="s">
        <v>262</v>
      </c>
      <c r="E464" s="36">
        <v>6</v>
      </c>
    </row>
    <row r="465" spans="1:5" x14ac:dyDescent="0.25">
      <c r="B465" s="36" t="s">
        <v>376</v>
      </c>
      <c r="C465" s="36" t="s">
        <v>377</v>
      </c>
      <c r="D465" s="36" t="s">
        <v>262</v>
      </c>
      <c r="E465" s="36">
        <v>4</v>
      </c>
    </row>
    <row r="466" spans="1:5" x14ac:dyDescent="0.25">
      <c r="B466" s="36" t="s">
        <v>376</v>
      </c>
      <c r="C466" s="36" t="s">
        <v>377</v>
      </c>
      <c r="D466" s="36" t="s">
        <v>262</v>
      </c>
      <c r="E466" s="36">
        <v>8</v>
      </c>
    </row>
    <row r="467" spans="1:5" x14ac:dyDescent="0.25">
      <c r="B467" s="36" t="s">
        <v>376</v>
      </c>
      <c r="C467" s="36" t="s">
        <v>377</v>
      </c>
      <c r="D467" s="36" t="s">
        <v>262</v>
      </c>
      <c r="E467" s="36">
        <v>1</v>
      </c>
    </row>
    <row r="468" spans="1:5" x14ac:dyDescent="0.25">
      <c r="B468" s="36" t="s">
        <v>376</v>
      </c>
      <c r="C468" s="36" t="s">
        <v>377</v>
      </c>
      <c r="D468" s="36" t="s">
        <v>262</v>
      </c>
      <c r="E468" s="36">
        <v>2</v>
      </c>
    </row>
    <row r="469" spans="1:5" x14ac:dyDescent="0.25">
      <c r="B469" s="36" t="s">
        <v>376</v>
      </c>
      <c r="C469" s="36" t="s">
        <v>377</v>
      </c>
      <c r="D469" s="36" t="s">
        <v>262</v>
      </c>
      <c r="E469" s="36">
        <v>3</v>
      </c>
    </row>
    <row r="470" spans="1:5" x14ac:dyDescent="0.25">
      <c r="B470" s="36" t="s">
        <v>376</v>
      </c>
      <c r="C470" s="36" t="s">
        <v>377</v>
      </c>
      <c r="D470" s="36" t="s">
        <v>262</v>
      </c>
      <c r="E470" s="36">
        <v>14</v>
      </c>
    </row>
    <row r="471" spans="1:5" x14ac:dyDescent="0.25">
      <c r="B471" s="36" t="s">
        <v>376</v>
      </c>
      <c r="C471" s="36" t="s">
        <v>377</v>
      </c>
      <c r="D471" s="36" t="s">
        <v>262</v>
      </c>
      <c r="E471" s="36">
        <v>15</v>
      </c>
    </row>
    <row r="472" spans="1:5" x14ac:dyDescent="0.25">
      <c r="B472" s="36" t="s">
        <v>376</v>
      </c>
      <c r="C472" s="36" t="s">
        <v>377</v>
      </c>
      <c r="D472" s="36" t="s">
        <v>262</v>
      </c>
      <c r="E472" s="36">
        <v>16</v>
      </c>
    </row>
    <row r="473" spans="1:5" x14ac:dyDescent="0.25">
      <c r="B473" s="36" t="s">
        <v>376</v>
      </c>
      <c r="C473" s="36" t="s">
        <v>377</v>
      </c>
      <c r="D473" s="36" t="s">
        <v>262</v>
      </c>
      <c r="E473" s="36">
        <v>17</v>
      </c>
    </row>
    <row r="474" spans="1:5" x14ac:dyDescent="0.25">
      <c r="B474" s="36" t="s">
        <v>376</v>
      </c>
      <c r="C474" s="36" t="s">
        <v>377</v>
      </c>
      <c r="D474" s="36" t="s">
        <v>262</v>
      </c>
      <c r="E474" s="36">
        <v>19</v>
      </c>
    </row>
    <row r="475" spans="1:5" x14ac:dyDescent="0.25">
      <c r="A475" s="154"/>
      <c r="B475" s="154" t="s">
        <v>376</v>
      </c>
      <c r="C475" s="154" t="s">
        <v>377</v>
      </c>
      <c r="D475" s="154" t="s">
        <v>262</v>
      </c>
      <c r="E475" s="154">
        <v>20</v>
      </c>
    </row>
    <row r="477" spans="1:5" x14ac:dyDescent="0.25">
      <c r="A477" s="36" t="s">
        <v>375</v>
      </c>
      <c r="D477" s="36" t="s">
        <v>263</v>
      </c>
      <c r="E477" s="36" t="s">
        <v>241</v>
      </c>
    </row>
    <row r="478" spans="1:5" x14ac:dyDescent="0.25">
      <c r="B478" s="36" t="s">
        <v>376</v>
      </c>
      <c r="C478" s="36" t="s">
        <v>377</v>
      </c>
      <c r="D478" s="36" t="s">
        <v>263</v>
      </c>
      <c r="E478" s="36">
        <v>6</v>
      </c>
    </row>
    <row r="479" spans="1:5" x14ac:dyDescent="0.25">
      <c r="B479" s="36" t="s">
        <v>376</v>
      </c>
      <c r="C479" s="36" t="s">
        <v>377</v>
      </c>
      <c r="D479" s="36" t="s">
        <v>263</v>
      </c>
      <c r="E479" s="36">
        <v>4</v>
      </c>
    </row>
    <row r="480" spans="1:5" x14ac:dyDescent="0.25">
      <c r="B480" s="36" t="s">
        <v>376</v>
      </c>
      <c r="C480" s="36" t="s">
        <v>377</v>
      </c>
      <c r="D480" s="36" t="s">
        <v>263</v>
      </c>
      <c r="E480" s="36">
        <v>8</v>
      </c>
    </row>
    <row r="481" spans="1:5" x14ac:dyDescent="0.25">
      <c r="B481" s="36" t="s">
        <v>376</v>
      </c>
      <c r="C481" s="36" t="s">
        <v>377</v>
      </c>
      <c r="D481" s="36" t="s">
        <v>263</v>
      </c>
      <c r="E481" s="36">
        <v>13</v>
      </c>
    </row>
    <row r="482" spans="1:5" x14ac:dyDescent="0.25">
      <c r="B482" s="36" t="s">
        <v>376</v>
      </c>
      <c r="C482" s="36" t="s">
        <v>377</v>
      </c>
      <c r="D482" s="36" t="s">
        <v>263</v>
      </c>
      <c r="E482" s="36">
        <v>1</v>
      </c>
    </row>
    <row r="483" spans="1:5" x14ac:dyDescent="0.25">
      <c r="B483" s="36" t="s">
        <v>376</v>
      </c>
      <c r="C483" s="36" t="s">
        <v>377</v>
      </c>
      <c r="D483" s="36" t="s">
        <v>263</v>
      </c>
      <c r="E483" s="36">
        <v>2</v>
      </c>
    </row>
    <row r="484" spans="1:5" x14ac:dyDescent="0.25">
      <c r="B484" s="36" t="s">
        <v>376</v>
      </c>
      <c r="C484" s="36" t="s">
        <v>377</v>
      </c>
      <c r="D484" s="36" t="s">
        <v>263</v>
      </c>
      <c r="E484" s="36">
        <v>14</v>
      </c>
    </row>
    <row r="485" spans="1:5" x14ac:dyDescent="0.25">
      <c r="B485" s="36" t="s">
        <v>376</v>
      </c>
      <c r="C485" s="36" t="s">
        <v>377</v>
      </c>
      <c r="D485" s="36" t="s">
        <v>263</v>
      </c>
      <c r="E485" s="36">
        <v>11</v>
      </c>
    </row>
    <row r="486" spans="1:5" x14ac:dyDescent="0.25">
      <c r="B486" s="36" t="s">
        <v>376</v>
      </c>
      <c r="C486" s="36" t="s">
        <v>377</v>
      </c>
      <c r="D486" s="36" t="s">
        <v>263</v>
      </c>
      <c r="E486" s="36">
        <v>15</v>
      </c>
    </row>
    <row r="487" spans="1:5" x14ac:dyDescent="0.25">
      <c r="B487" s="36" t="s">
        <v>376</v>
      </c>
      <c r="C487" s="36" t="s">
        <v>377</v>
      </c>
      <c r="D487" s="36" t="s">
        <v>263</v>
      </c>
      <c r="E487" s="36">
        <v>17</v>
      </c>
    </row>
    <row r="488" spans="1:5" x14ac:dyDescent="0.25">
      <c r="B488" s="36" t="s">
        <v>376</v>
      </c>
      <c r="C488" s="36" t="s">
        <v>377</v>
      </c>
      <c r="D488" s="36" t="s">
        <v>263</v>
      </c>
      <c r="E488" s="36">
        <v>19</v>
      </c>
    </row>
    <row r="489" spans="1:5" x14ac:dyDescent="0.25">
      <c r="A489" s="154"/>
      <c r="B489" s="154" t="s">
        <v>376</v>
      </c>
      <c r="C489" s="154" t="s">
        <v>377</v>
      </c>
      <c r="D489" s="154" t="s">
        <v>263</v>
      </c>
      <c r="E489" s="154">
        <v>20</v>
      </c>
    </row>
    <row r="491" spans="1:5" x14ac:dyDescent="0.25">
      <c r="A491" s="36" t="s">
        <v>375</v>
      </c>
      <c r="D491" s="36" t="s">
        <v>264</v>
      </c>
      <c r="E491" s="36" t="s">
        <v>241</v>
      </c>
    </row>
    <row r="492" spans="1:5" x14ac:dyDescent="0.25">
      <c r="B492" s="36" t="s">
        <v>376</v>
      </c>
      <c r="C492" s="36" t="s">
        <v>377</v>
      </c>
      <c r="D492" s="36" t="s">
        <v>264</v>
      </c>
      <c r="E492" s="36">
        <v>4</v>
      </c>
    </row>
    <row r="493" spans="1:5" x14ac:dyDescent="0.25">
      <c r="B493" s="36" t="s">
        <v>376</v>
      </c>
      <c r="C493" s="36" t="s">
        <v>377</v>
      </c>
      <c r="D493" s="36" t="s">
        <v>264</v>
      </c>
      <c r="E493" s="36">
        <v>8</v>
      </c>
    </row>
    <row r="494" spans="1:5" x14ac:dyDescent="0.25">
      <c r="B494" s="36" t="s">
        <v>376</v>
      </c>
      <c r="C494" s="36" t="s">
        <v>377</v>
      </c>
      <c r="D494" s="36" t="s">
        <v>264</v>
      </c>
      <c r="E494" s="36">
        <v>13</v>
      </c>
    </row>
    <row r="495" spans="1:5" x14ac:dyDescent="0.25">
      <c r="B495" s="36" t="s">
        <v>376</v>
      </c>
      <c r="C495" s="36" t="s">
        <v>377</v>
      </c>
      <c r="D495" s="36" t="s">
        <v>264</v>
      </c>
      <c r="E495" s="36">
        <v>1</v>
      </c>
    </row>
    <row r="496" spans="1:5" x14ac:dyDescent="0.25">
      <c r="B496" s="36" t="s">
        <v>376</v>
      </c>
      <c r="C496" s="36" t="s">
        <v>377</v>
      </c>
      <c r="D496" s="36" t="s">
        <v>264</v>
      </c>
      <c r="E496" s="36">
        <v>2</v>
      </c>
    </row>
    <row r="497" spans="1:5" x14ac:dyDescent="0.25">
      <c r="B497" s="36" t="s">
        <v>376</v>
      </c>
      <c r="C497" s="36" t="s">
        <v>377</v>
      </c>
      <c r="D497" s="36" t="s">
        <v>264</v>
      </c>
      <c r="E497" s="36">
        <v>7</v>
      </c>
    </row>
    <row r="498" spans="1:5" x14ac:dyDescent="0.25">
      <c r="B498" s="36" t="s">
        <v>376</v>
      </c>
      <c r="C498" s="36" t="s">
        <v>377</v>
      </c>
      <c r="D498" s="36" t="s">
        <v>264</v>
      </c>
      <c r="E498" s="36">
        <v>14</v>
      </c>
    </row>
    <row r="499" spans="1:5" x14ac:dyDescent="0.25">
      <c r="B499" s="36" t="s">
        <v>376</v>
      </c>
      <c r="C499" s="36" t="s">
        <v>377</v>
      </c>
      <c r="D499" s="36" t="s">
        <v>264</v>
      </c>
      <c r="E499" s="36">
        <v>15</v>
      </c>
    </row>
    <row r="500" spans="1:5" x14ac:dyDescent="0.25">
      <c r="B500" s="36" t="s">
        <v>376</v>
      </c>
      <c r="C500" s="36" t="s">
        <v>377</v>
      </c>
      <c r="D500" s="36" t="s">
        <v>264</v>
      </c>
      <c r="E500" s="36">
        <v>17</v>
      </c>
    </row>
    <row r="501" spans="1:5" x14ac:dyDescent="0.25">
      <c r="B501" s="36" t="s">
        <v>376</v>
      </c>
      <c r="C501" s="36" t="s">
        <v>377</v>
      </c>
      <c r="D501" s="36" t="s">
        <v>264</v>
      </c>
      <c r="E501" s="36">
        <v>18</v>
      </c>
    </row>
    <row r="502" spans="1:5" x14ac:dyDescent="0.25">
      <c r="B502" s="36" t="s">
        <v>376</v>
      </c>
      <c r="C502" s="36" t="s">
        <v>377</v>
      </c>
      <c r="D502" s="36" t="s">
        <v>264</v>
      </c>
      <c r="E502" s="36">
        <v>19</v>
      </c>
    </row>
    <row r="503" spans="1:5" x14ac:dyDescent="0.25">
      <c r="A503" s="154"/>
      <c r="B503" s="154" t="s">
        <v>376</v>
      </c>
      <c r="C503" s="154" t="s">
        <v>377</v>
      </c>
      <c r="D503" s="154" t="s">
        <v>264</v>
      </c>
      <c r="E503" s="154">
        <v>20</v>
      </c>
    </row>
    <row r="505" spans="1:5" x14ac:dyDescent="0.25">
      <c r="A505" s="36" t="s">
        <v>375</v>
      </c>
      <c r="D505" s="36" t="s">
        <v>265</v>
      </c>
      <c r="E505" s="36" t="s">
        <v>241</v>
      </c>
    </row>
    <row r="506" spans="1:5" x14ac:dyDescent="0.25">
      <c r="B506" s="36" t="s">
        <v>376</v>
      </c>
      <c r="C506" s="36" t="s">
        <v>377</v>
      </c>
      <c r="D506" s="36" t="s">
        <v>265</v>
      </c>
      <c r="E506" s="36">
        <v>7</v>
      </c>
    </row>
    <row r="507" spans="1:5" x14ac:dyDescent="0.25">
      <c r="B507" s="36" t="s">
        <v>376</v>
      </c>
      <c r="C507" s="36" t="s">
        <v>377</v>
      </c>
      <c r="D507" s="36" t="s">
        <v>265</v>
      </c>
      <c r="E507" s="36">
        <v>6</v>
      </c>
    </row>
    <row r="508" spans="1:5" x14ac:dyDescent="0.25">
      <c r="B508" s="36" t="s">
        <v>376</v>
      </c>
      <c r="C508" s="36" t="s">
        <v>377</v>
      </c>
      <c r="D508" s="36" t="s">
        <v>265</v>
      </c>
      <c r="E508" s="36">
        <v>14</v>
      </c>
    </row>
    <row r="509" spans="1:5" x14ac:dyDescent="0.25">
      <c r="B509" s="36" t="s">
        <v>376</v>
      </c>
      <c r="C509" s="36" t="s">
        <v>377</v>
      </c>
      <c r="D509" s="36" t="s">
        <v>265</v>
      </c>
      <c r="E509" s="36">
        <v>11</v>
      </c>
    </row>
    <row r="510" spans="1:5" x14ac:dyDescent="0.25">
      <c r="B510" s="36" t="s">
        <v>376</v>
      </c>
      <c r="C510" s="36" t="s">
        <v>377</v>
      </c>
      <c r="D510" s="36" t="s">
        <v>265</v>
      </c>
      <c r="E510" s="36">
        <v>1</v>
      </c>
    </row>
    <row r="511" spans="1:5" x14ac:dyDescent="0.25">
      <c r="B511" s="36" t="s">
        <v>376</v>
      </c>
      <c r="C511" s="36" t="s">
        <v>377</v>
      </c>
      <c r="D511" s="36" t="s">
        <v>265</v>
      </c>
      <c r="E511" s="36">
        <v>8</v>
      </c>
    </row>
    <row r="512" spans="1:5" x14ac:dyDescent="0.25">
      <c r="B512" s="36" t="s">
        <v>376</v>
      </c>
      <c r="C512" s="36" t="s">
        <v>377</v>
      </c>
      <c r="D512" s="36" t="s">
        <v>265</v>
      </c>
      <c r="E512" s="36">
        <v>15</v>
      </c>
    </row>
    <row r="513" spans="1:5" x14ac:dyDescent="0.25">
      <c r="B513" s="36" t="s">
        <v>376</v>
      </c>
      <c r="C513" s="36" t="s">
        <v>377</v>
      </c>
      <c r="D513" s="36" t="s">
        <v>265</v>
      </c>
      <c r="E513" s="36">
        <v>16</v>
      </c>
    </row>
    <row r="514" spans="1:5" x14ac:dyDescent="0.25">
      <c r="B514" s="36" t="s">
        <v>376</v>
      </c>
      <c r="C514" s="36" t="s">
        <v>377</v>
      </c>
      <c r="D514" s="36" t="s">
        <v>265</v>
      </c>
      <c r="E514" s="36">
        <v>18</v>
      </c>
    </row>
    <row r="515" spans="1:5" x14ac:dyDescent="0.25">
      <c r="B515" s="36" t="s">
        <v>376</v>
      </c>
      <c r="C515" s="36" t="s">
        <v>377</v>
      </c>
      <c r="D515" s="36" t="s">
        <v>265</v>
      </c>
      <c r="E515" s="36">
        <v>17</v>
      </c>
    </row>
    <row r="516" spans="1:5" x14ac:dyDescent="0.25">
      <c r="B516" s="36" t="s">
        <v>376</v>
      </c>
      <c r="C516" s="36" t="s">
        <v>377</v>
      </c>
      <c r="D516" s="36" t="s">
        <v>265</v>
      </c>
      <c r="E516" s="36">
        <v>19</v>
      </c>
    </row>
    <row r="517" spans="1:5" x14ac:dyDescent="0.25">
      <c r="A517" s="154"/>
      <c r="B517" s="154" t="s">
        <v>376</v>
      </c>
      <c r="C517" s="154" t="s">
        <v>377</v>
      </c>
      <c r="D517" s="154" t="s">
        <v>265</v>
      </c>
      <c r="E517" s="154">
        <v>20</v>
      </c>
    </row>
    <row r="519" spans="1:5" x14ac:dyDescent="0.25">
      <c r="A519" s="36" t="s">
        <v>375</v>
      </c>
      <c r="D519" s="36" t="s">
        <v>266</v>
      </c>
      <c r="E519" s="36" t="s">
        <v>241</v>
      </c>
    </row>
    <row r="520" spans="1:5" x14ac:dyDescent="0.25">
      <c r="B520" s="36" t="s">
        <v>376</v>
      </c>
      <c r="C520" s="36" t="s">
        <v>377</v>
      </c>
      <c r="D520" s="36" t="s">
        <v>266</v>
      </c>
      <c r="E520" s="36">
        <v>7</v>
      </c>
    </row>
    <row r="521" spans="1:5" x14ac:dyDescent="0.25">
      <c r="B521" s="36" t="s">
        <v>376</v>
      </c>
      <c r="C521" s="36" t="s">
        <v>377</v>
      </c>
      <c r="D521" s="36" t="s">
        <v>266</v>
      </c>
      <c r="E521" s="36">
        <v>4</v>
      </c>
    </row>
    <row r="522" spans="1:5" x14ac:dyDescent="0.25">
      <c r="B522" s="36" t="s">
        <v>376</v>
      </c>
      <c r="C522" s="36" t="s">
        <v>377</v>
      </c>
      <c r="D522" s="36" t="s">
        <v>266</v>
      </c>
      <c r="E522" s="36">
        <v>6</v>
      </c>
    </row>
    <row r="523" spans="1:5" x14ac:dyDescent="0.25">
      <c r="B523" s="36" t="s">
        <v>376</v>
      </c>
      <c r="C523" s="36" t="s">
        <v>377</v>
      </c>
      <c r="D523" s="36" t="s">
        <v>266</v>
      </c>
      <c r="E523" s="36">
        <v>14</v>
      </c>
    </row>
    <row r="524" spans="1:5" x14ac:dyDescent="0.25">
      <c r="B524" s="36" t="s">
        <v>376</v>
      </c>
      <c r="C524" s="36" t="s">
        <v>377</v>
      </c>
      <c r="D524" s="36" t="s">
        <v>266</v>
      </c>
      <c r="E524" s="36">
        <v>2</v>
      </c>
    </row>
    <row r="525" spans="1:5" x14ac:dyDescent="0.25">
      <c r="B525" s="36" t="s">
        <v>376</v>
      </c>
      <c r="C525" s="36" t="s">
        <v>377</v>
      </c>
      <c r="D525" s="36" t="s">
        <v>266</v>
      </c>
      <c r="E525" s="36">
        <v>1</v>
      </c>
    </row>
    <row r="526" spans="1:5" x14ac:dyDescent="0.25">
      <c r="B526" s="36" t="s">
        <v>376</v>
      </c>
      <c r="C526" s="36" t="s">
        <v>377</v>
      </c>
      <c r="D526" s="36" t="s">
        <v>266</v>
      </c>
      <c r="E526" s="36">
        <v>8</v>
      </c>
    </row>
    <row r="527" spans="1:5" x14ac:dyDescent="0.25">
      <c r="B527" s="36" t="s">
        <v>376</v>
      </c>
      <c r="C527" s="36" t="s">
        <v>377</v>
      </c>
      <c r="D527" s="36" t="s">
        <v>266</v>
      </c>
      <c r="E527" s="36">
        <v>16</v>
      </c>
    </row>
    <row r="528" spans="1:5" x14ac:dyDescent="0.25">
      <c r="B528" s="36" t="s">
        <v>376</v>
      </c>
      <c r="C528" s="36" t="s">
        <v>377</v>
      </c>
      <c r="D528" s="36" t="s">
        <v>266</v>
      </c>
      <c r="E528" s="36">
        <v>18</v>
      </c>
    </row>
    <row r="529" spans="1:5" x14ac:dyDescent="0.25">
      <c r="B529" s="36" t="s">
        <v>376</v>
      </c>
      <c r="C529" s="36" t="s">
        <v>377</v>
      </c>
      <c r="D529" s="36" t="s">
        <v>266</v>
      </c>
      <c r="E529" s="36">
        <v>17</v>
      </c>
    </row>
    <row r="530" spans="1:5" x14ac:dyDescent="0.25">
      <c r="B530" s="36" t="s">
        <v>376</v>
      </c>
      <c r="C530" s="36" t="s">
        <v>377</v>
      </c>
      <c r="D530" s="36" t="s">
        <v>266</v>
      </c>
      <c r="E530" s="36">
        <v>19</v>
      </c>
    </row>
    <row r="531" spans="1:5" x14ac:dyDescent="0.25">
      <c r="A531" s="154"/>
      <c r="B531" s="154" t="s">
        <v>376</v>
      </c>
      <c r="C531" s="154" t="s">
        <v>377</v>
      </c>
      <c r="D531" s="154" t="s">
        <v>266</v>
      </c>
      <c r="E531" s="154">
        <v>20</v>
      </c>
    </row>
    <row r="533" spans="1:5" x14ac:dyDescent="0.25">
      <c r="A533" s="36" t="s">
        <v>375</v>
      </c>
      <c r="D533" s="36" t="s">
        <v>267</v>
      </c>
      <c r="E533" s="36" t="s">
        <v>241</v>
      </c>
    </row>
    <row r="534" spans="1:5" x14ac:dyDescent="0.25">
      <c r="B534" s="36" t="s">
        <v>376</v>
      </c>
      <c r="C534" s="36" t="s">
        <v>377</v>
      </c>
      <c r="D534" s="36" t="s">
        <v>267</v>
      </c>
      <c r="E534" s="36">
        <v>4</v>
      </c>
    </row>
    <row r="535" spans="1:5" x14ac:dyDescent="0.25">
      <c r="B535" s="36" t="s">
        <v>376</v>
      </c>
      <c r="C535" s="36" t="s">
        <v>377</v>
      </c>
      <c r="D535" s="36" t="s">
        <v>267</v>
      </c>
      <c r="E535" s="36">
        <v>14</v>
      </c>
    </row>
    <row r="536" spans="1:5" x14ac:dyDescent="0.25">
      <c r="B536" s="36" t="s">
        <v>376</v>
      </c>
      <c r="C536" s="36" t="s">
        <v>377</v>
      </c>
      <c r="D536" s="36" t="s">
        <v>267</v>
      </c>
      <c r="E536" s="36">
        <v>11</v>
      </c>
    </row>
    <row r="537" spans="1:5" x14ac:dyDescent="0.25">
      <c r="B537" s="36" t="s">
        <v>376</v>
      </c>
      <c r="C537" s="36" t="s">
        <v>377</v>
      </c>
      <c r="D537" s="36" t="s">
        <v>267</v>
      </c>
      <c r="E537" s="36">
        <v>2</v>
      </c>
    </row>
    <row r="538" spans="1:5" x14ac:dyDescent="0.25">
      <c r="B538" s="36" t="s">
        <v>376</v>
      </c>
      <c r="C538" s="36" t="s">
        <v>377</v>
      </c>
      <c r="D538" s="36" t="s">
        <v>267</v>
      </c>
      <c r="E538" s="36">
        <v>1</v>
      </c>
    </row>
    <row r="539" spans="1:5" x14ac:dyDescent="0.25">
      <c r="B539" s="36" t="s">
        <v>376</v>
      </c>
      <c r="C539" s="36" t="s">
        <v>377</v>
      </c>
      <c r="D539" s="36" t="s">
        <v>267</v>
      </c>
      <c r="E539" s="36">
        <v>8</v>
      </c>
    </row>
    <row r="540" spans="1:5" x14ac:dyDescent="0.25">
      <c r="B540" s="36" t="s">
        <v>376</v>
      </c>
      <c r="C540" s="36" t="s">
        <v>377</v>
      </c>
      <c r="D540" s="36" t="s">
        <v>267</v>
      </c>
      <c r="E540" s="36">
        <v>15</v>
      </c>
    </row>
    <row r="541" spans="1:5" x14ac:dyDescent="0.25">
      <c r="B541" s="36" t="s">
        <v>376</v>
      </c>
      <c r="C541" s="36" t="s">
        <v>377</v>
      </c>
      <c r="D541" s="36" t="s">
        <v>267</v>
      </c>
      <c r="E541" s="36">
        <v>16</v>
      </c>
    </row>
    <row r="542" spans="1:5" x14ac:dyDescent="0.25">
      <c r="B542" s="36" t="s">
        <v>376</v>
      </c>
      <c r="C542" s="36" t="s">
        <v>377</v>
      </c>
      <c r="D542" s="36" t="s">
        <v>267</v>
      </c>
      <c r="E542" s="36">
        <v>18</v>
      </c>
    </row>
    <row r="543" spans="1:5" x14ac:dyDescent="0.25">
      <c r="A543" s="154"/>
      <c r="B543" s="154" t="s">
        <v>376</v>
      </c>
      <c r="C543" s="154" t="s">
        <v>377</v>
      </c>
      <c r="D543" s="154" t="s">
        <v>267</v>
      </c>
      <c r="E543" s="154">
        <v>17</v>
      </c>
    </row>
    <row r="544" spans="1:5" x14ac:dyDescent="0.25">
      <c r="A544" s="154"/>
      <c r="B544" s="154" t="s">
        <v>376</v>
      </c>
      <c r="C544" s="154" t="s">
        <v>377</v>
      </c>
      <c r="D544" s="154" t="s">
        <v>267</v>
      </c>
      <c r="E544" s="154">
        <v>19</v>
      </c>
    </row>
    <row r="545" spans="1:5" x14ac:dyDescent="0.25">
      <c r="A545" s="154"/>
      <c r="B545" s="154" t="s">
        <v>376</v>
      </c>
      <c r="C545" s="154" t="s">
        <v>377</v>
      </c>
      <c r="D545" s="154" t="s">
        <v>267</v>
      </c>
      <c r="E545" s="154">
        <v>20</v>
      </c>
    </row>
    <row r="547" spans="1:5" x14ac:dyDescent="0.25">
      <c r="A547" s="36" t="s">
        <v>375</v>
      </c>
      <c r="D547" s="36" t="s">
        <v>268</v>
      </c>
      <c r="E547" s="36" t="s">
        <v>241</v>
      </c>
    </row>
    <row r="548" spans="1:5" x14ac:dyDescent="0.25">
      <c r="B548" s="36" t="s">
        <v>376</v>
      </c>
      <c r="C548" s="36" t="s">
        <v>377</v>
      </c>
      <c r="D548" s="36" t="s">
        <v>268</v>
      </c>
      <c r="E548" s="36">
        <v>10</v>
      </c>
    </row>
    <row r="549" spans="1:5" x14ac:dyDescent="0.25">
      <c r="B549" s="36" t="s">
        <v>376</v>
      </c>
      <c r="C549" s="36" t="s">
        <v>377</v>
      </c>
      <c r="D549" s="36" t="s">
        <v>268</v>
      </c>
      <c r="E549" s="36">
        <v>8</v>
      </c>
    </row>
    <row r="550" spans="1:5" x14ac:dyDescent="0.25">
      <c r="B550" s="36" t="s">
        <v>376</v>
      </c>
      <c r="C550" s="36" t="s">
        <v>377</v>
      </c>
      <c r="D550" s="36" t="s">
        <v>268</v>
      </c>
      <c r="E550" s="36">
        <v>16</v>
      </c>
    </row>
    <row r="551" spans="1:5" x14ac:dyDescent="0.25">
      <c r="B551" s="36" t="s">
        <v>376</v>
      </c>
      <c r="C551" s="36" t="s">
        <v>377</v>
      </c>
      <c r="D551" s="36" t="s">
        <v>268</v>
      </c>
      <c r="E551" s="36">
        <v>6</v>
      </c>
    </row>
    <row r="552" spans="1:5" x14ac:dyDescent="0.25">
      <c r="B552" s="36" t="s">
        <v>376</v>
      </c>
      <c r="C552" s="36" t="s">
        <v>377</v>
      </c>
      <c r="D552" s="36" t="s">
        <v>268</v>
      </c>
      <c r="E552" s="36">
        <v>1</v>
      </c>
    </row>
    <row r="553" spans="1:5" x14ac:dyDescent="0.25">
      <c r="B553" s="36" t="s">
        <v>376</v>
      </c>
      <c r="C553" s="36" t="s">
        <v>377</v>
      </c>
      <c r="D553" s="36" t="s">
        <v>268</v>
      </c>
      <c r="E553" s="36">
        <v>4</v>
      </c>
    </row>
    <row r="554" spans="1:5" x14ac:dyDescent="0.25">
      <c r="B554" s="36" t="s">
        <v>376</v>
      </c>
      <c r="C554" s="36" t="s">
        <v>377</v>
      </c>
      <c r="D554" s="36" t="s">
        <v>268</v>
      </c>
      <c r="E554" s="36">
        <v>13</v>
      </c>
    </row>
    <row r="555" spans="1:5" x14ac:dyDescent="0.25">
      <c r="B555" s="36" t="s">
        <v>376</v>
      </c>
      <c r="C555" s="36" t="s">
        <v>377</v>
      </c>
      <c r="D555" s="36" t="s">
        <v>268</v>
      </c>
      <c r="E555" s="36">
        <v>14</v>
      </c>
    </row>
    <row r="556" spans="1:5" x14ac:dyDescent="0.25">
      <c r="B556" s="36" t="s">
        <v>376</v>
      </c>
      <c r="C556" s="36" t="s">
        <v>377</v>
      </c>
      <c r="D556" s="36" t="s">
        <v>268</v>
      </c>
      <c r="E556" s="36">
        <v>15</v>
      </c>
    </row>
    <row r="557" spans="1:5" x14ac:dyDescent="0.25">
      <c r="B557" s="36" t="s">
        <v>376</v>
      </c>
      <c r="C557" s="36" t="s">
        <v>377</v>
      </c>
      <c r="D557" s="36" t="s">
        <v>268</v>
      </c>
      <c r="E557" s="36">
        <v>17</v>
      </c>
    </row>
    <row r="558" spans="1:5" x14ac:dyDescent="0.25">
      <c r="B558" s="36" t="s">
        <v>376</v>
      </c>
      <c r="C558" s="36" t="s">
        <v>377</v>
      </c>
      <c r="D558" s="36" t="s">
        <v>268</v>
      </c>
      <c r="E558" s="36">
        <v>19</v>
      </c>
    </row>
    <row r="559" spans="1:5" x14ac:dyDescent="0.25">
      <c r="A559" s="154"/>
      <c r="B559" s="154" t="s">
        <v>376</v>
      </c>
      <c r="C559" s="154" t="s">
        <v>377</v>
      </c>
      <c r="D559" s="154" t="s">
        <v>268</v>
      </c>
      <c r="E559" s="154">
        <v>20</v>
      </c>
    </row>
    <row r="561" spans="1:5" x14ac:dyDescent="0.25">
      <c r="A561" s="36" t="s">
        <v>375</v>
      </c>
      <c r="D561" s="36" t="s">
        <v>269</v>
      </c>
      <c r="E561" s="36" t="s">
        <v>241</v>
      </c>
    </row>
    <row r="562" spans="1:5" x14ac:dyDescent="0.25">
      <c r="B562" s="36" t="s">
        <v>376</v>
      </c>
      <c r="C562" s="36" t="s">
        <v>377</v>
      </c>
      <c r="D562" s="36" t="s">
        <v>269</v>
      </c>
      <c r="E562" s="36">
        <v>2</v>
      </c>
    </row>
    <row r="563" spans="1:5" x14ac:dyDescent="0.25">
      <c r="B563" s="36" t="s">
        <v>376</v>
      </c>
      <c r="C563" s="36" t="s">
        <v>377</v>
      </c>
      <c r="D563" s="36" t="s">
        <v>269</v>
      </c>
      <c r="E563" s="36">
        <v>8</v>
      </c>
    </row>
    <row r="564" spans="1:5" x14ac:dyDescent="0.25">
      <c r="B564" s="36" t="s">
        <v>376</v>
      </c>
      <c r="C564" s="36" t="s">
        <v>377</v>
      </c>
      <c r="D564" s="36" t="s">
        <v>269</v>
      </c>
      <c r="E564" s="36">
        <v>6</v>
      </c>
    </row>
    <row r="565" spans="1:5" x14ac:dyDescent="0.25">
      <c r="B565" s="36" t="s">
        <v>376</v>
      </c>
      <c r="C565" s="36" t="s">
        <v>377</v>
      </c>
      <c r="D565" s="36" t="s">
        <v>269</v>
      </c>
      <c r="E565" s="36">
        <v>1</v>
      </c>
    </row>
    <row r="566" spans="1:5" x14ac:dyDescent="0.25">
      <c r="B566" s="36" t="s">
        <v>376</v>
      </c>
      <c r="C566" s="36" t="s">
        <v>377</v>
      </c>
      <c r="D566" s="36" t="s">
        <v>269</v>
      </c>
      <c r="E566" s="36">
        <v>4</v>
      </c>
    </row>
    <row r="567" spans="1:5" x14ac:dyDescent="0.25">
      <c r="B567" s="36" t="s">
        <v>376</v>
      </c>
      <c r="C567" s="36" t="s">
        <v>377</v>
      </c>
      <c r="D567" s="36" t="s">
        <v>269</v>
      </c>
      <c r="E567" s="36">
        <v>7</v>
      </c>
    </row>
    <row r="568" spans="1:5" x14ac:dyDescent="0.25">
      <c r="B568" s="36" t="s">
        <v>376</v>
      </c>
      <c r="C568" s="36" t="s">
        <v>377</v>
      </c>
      <c r="D568" s="36" t="s">
        <v>269</v>
      </c>
      <c r="E568" s="36">
        <v>14</v>
      </c>
    </row>
    <row r="569" spans="1:5" x14ac:dyDescent="0.25">
      <c r="B569" s="36" t="s">
        <v>376</v>
      </c>
      <c r="C569" s="36" t="s">
        <v>377</v>
      </c>
      <c r="D569" s="36" t="s">
        <v>269</v>
      </c>
      <c r="E569" s="36">
        <v>15</v>
      </c>
    </row>
    <row r="570" spans="1:5" x14ac:dyDescent="0.25">
      <c r="B570" s="36" t="s">
        <v>376</v>
      </c>
      <c r="C570" s="36" t="s">
        <v>377</v>
      </c>
      <c r="D570" s="36" t="s">
        <v>269</v>
      </c>
      <c r="E570" s="36">
        <v>17</v>
      </c>
    </row>
    <row r="571" spans="1:5" x14ac:dyDescent="0.25">
      <c r="B571" s="36" t="s">
        <v>376</v>
      </c>
      <c r="C571" s="36" t="s">
        <v>377</v>
      </c>
      <c r="D571" s="36" t="s">
        <v>269</v>
      </c>
      <c r="E571" s="36">
        <v>18</v>
      </c>
    </row>
    <row r="572" spans="1:5" x14ac:dyDescent="0.25">
      <c r="B572" s="36" t="s">
        <v>376</v>
      </c>
      <c r="C572" s="36" t="s">
        <v>377</v>
      </c>
      <c r="D572" s="36" t="s">
        <v>269</v>
      </c>
      <c r="E572" s="36">
        <v>19</v>
      </c>
    </row>
    <row r="573" spans="1:5" x14ac:dyDescent="0.25">
      <c r="A573" s="154"/>
      <c r="B573" s="154" t="s">
        <v>376</v>
      </c>
      <c r="C573" s="154" t="s">
        <v>377</v>
      </c>
      <c r="D573" s="154" t="s">
        <v>269</v>
      </c>
      <c r="E573" s="154">
        <v>20</v>
      </c>
    </row>
    <row r="575" spans="1:5" x14ac:dyDescent="0.25">
      <c r="A575" s="36" t="s">
        <v>375</v>
      </c>
      <c r="D575" s="36" t="s">
        <v>270</v>
      </c>
      <c r="E575" s="36" t="s">
        <v>241</v>
      </c>
    </row>
    <row r="576" spans="1:5" x14ac:dyDescent="0.25">
      <c r="B576" s="36" t="s">
        <v>376</v>
      </c>
      <c r="C576" s="36" t="s">
        <v>377</v>
      </c>
      <c r="D576" s="36" t="s">
        <v>270</v>
      </c>
      <c r="E576" s="36">
        <v>2</v>
      </c>
    </row>
    <row r="577" spans="1:5" x14ac:dyDescent="0.25">
      <c r="B577" s="36" t="s">
        <v>376</v>
      </c>
      <c r="C577" s="36" t="s">
        <v>377</v>
      </c>
      <c r="D577" s="36" t="s">
        <v>270</v>
      </c>
      <c r="E577" s="36">
        <v>8</v>
      </c>
    </row>
    <row r="578" spans="1:5" x14ac:dyDescent="0.25">
      <c r="B578" s="36" t="s">
        <v>376</v>
      </c>
      <c r="C578" s="36" t="s">
        <v>377</v>
      </c>
      <c r="D578" s="36" t="s">
        <v>270</v>
      </c>
      <c r="E578" s="36">
        <v>16</v>
      </c>
    </row>
    <row r="579" spans="1:5" x14ac:dyDescent="0.25">
      <c r="B579" s="36" t="s">
        <v>376</v>
      </c>
      <c r="C579" s="36" t="s">
        <v>377</v>
      </c>
      <c r="D579" s="36" t="s">
        <v>270</v>
      </c>
      <c r="E579" s="36">
        <v>1</v>
      </c>
    </row>
    <row r="580" spans="1:5" x14ac:dyDescent="0.25">
      <c r="B580" s="36" t="s">
        <v>376</v>
      </c>
      <c r="C580" s="36" t="s">
        <v>377</v>
      </c>
      <c r="D580" s="36" t="s">
        <v>270</v>
      </c>
      <c r="E580" s="36">
        <v>4</v>
      </c>
    </row>
    <row r="581" spans="1:5" x14ac:dyDescent="0.25">
      <c r="B581" s="36" t="s">
        <v>376</v>
      </c>
      <c r="C581" s="36" t="s">
        <v>377</v>
      </c>
      <c r="D581" s="36" t="s">
        <v>270</v>
      </c>
      <c r="E581" s="36">
        <v>14</v>
      </c>
    </row>
    <row r="582" spans="1:5" x14ac:dyDescent="0.25">
      <c r="B582" s="36" t="s">
        <v>376</v>
      </c>
      <c r="C582" s="36" t="s">
        <v>377</v>
      </c>
      <c r="D582" s="36" t="s">
        <v>270</v>
      </c>
      <c r="E582" s="36">
        <v>15</v>
      </c>
    </row>
    <row r="583" spans="1:5" x14ac:dyDescent="0.25">
      <c r="B583" s="36" t="s">
        <v>376</v>
      </c>
      <c r="C583" s="36" t="s">
        <v>377</v>
      </c>
      <c r="D583" s="36" t="s">
        <v>270</v>
      </c>
      <c r="E583" s="36">
        <v>17</v>
      </c>
    </row>
    <row r="584" spans="1:5" x14ac:dyDescent="0.25">
      <c r="B584" s="36" t="s">
        <v>376</v>
      </c>
      <c r="C584" s="36" t="s">
        <v>377</v>
      </c>
      <c r="D584" s="36" t="s">
        <v>270</v>
      </c>
      <c r="E584" s="36">
        <v>18</v>
      </c>
    </row>
    <row r="585" spans="1:5" x14ac:dyDescent="0.25">
      <c r="B585" s="36" t="s">
        <v>376</v>
      </c>
      <c r="C585" s="36" t="s">
        <v>377</v>
      </c>
      <c r="D585" s="36" t="s">
        <v>270</v>
      </c>
      <c r="E585" s="36">
        <v>11</v>
      </c>
    </row>
    <row r="586" spans="1:5" x14ac:dyDescent="0.25">
      <c r="B586" s="36" t="s">
        <v>376</v>
      </c>
      <c r="C586" s="36" t="s">
        <v>377</v>
      </c>
      <c r="D586" s="36" t="s">
        <v>270</v>
      </c>
      <c r="E586" s="36">
        <v>19</v>
      </c>
    </row>
    <row r="587" spans="1:5" x14ac:dyDescent="0.25">
      <c r="A587" s="154"/>
      <c r="B587" s="154" t="s">
        <v>376</v>
      </c>
      <c r="C587" s="154" t="s">
        <v>377</v>
      </c>
      <c r="D587" s="154" t="s">
        <v>270</v>
      </c>
      <c r="E587" s="154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O25" sqref="O25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129</v>
      </c>
      <c r="B1" s="35" t="s">
        <v>120</v>
      </c>
      <c r="C1" s="35" t="s">
        <v>121</v>
      </c>
      <c r="D1" s="35" t="s">
        <v>126</v>
      </c>
      <c r="E1" s="35" t="s">
        <v>127</v>
      </c>
      <c r="F1" s="35" t="s">
        <v>128</v>
      </c>
      <c r="G1" s="8" t="s">
        <v>77</v>
      </c>
      <c r="H1" s="35" t="s">
        <v>137</v>
      </c>
      <c r="I1" s="35" t="s">
        <v>138</v>
      </c>
      <c r="J1" s="35" t="s">
        <v>139</v>
      </c>
      <c r="K1" s="35" t="s">
        <v>140</v>
      </c>
      <c r="L1" s="35" t="s">
        <v>141</v>
      </c>
      <c r="M1" s="35" t="s">
        <v>142</v>
      </c>
      <c r="N1" s="35" t="s">
        <v>167</v>
      </c>
      <c r="O1" s="35" t="s">
        <v>175</v>
      </c>
    </row>
    <row r="2" spans="1:15" x14ac:dyDescent="0.25">
      <c r="A2" s="4">
        <v>1</v>
      </c>
      <c r="B2" s="4">
        <f>base1!V39</f>
        <v>59</v>
      </c>
      <c r="C2" s="4">
        <f>base1!W39</f>
        <v>60</v>
      </c>
      <c r="D2" s="35">
        <f>base1!V39</f>
        <v>59</v>
      </c>
      <c r="E2" s="45">
        <f>base1!W39</f>
        <v>60</v>
      </c>
      <c r="F2" s="45">
        <f>base1!X39</f>
        <v>1</v>
      </c>
      <c r="G2" s="4" t="e">
        <f>#REF!</f>
        <v>#REF!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5">
        <f>base1!AF39</f>
        <v>58</v>
      </c>
      <c r="L2" s="35">
        <f>base1!AG39</f>
        <v>59</v>
      </c>
      <c r="M2" s="35">
        <f>base1!AH39</f>
        <v>117</v>
      </c>
      <c r="N2" s="35">
        <f>base1!N39</f>
        <v>176</v>
      </c>
      <c r="O2" s="35">
        <f>B2+C2</f>
        <v>119</v>
      </c>
    </row>
    <row r="3" spans="1:15" x14ac:dyDescent="0.25">
      <c r="A3" s="4">
        <v>2</v>
      </c>
      <c r="B3" s="4">
        <f>base1!V40</f>
        <v>23</v>
      </c>
      <c r="C3" s="4">
        <f>base1!W40</f>
        <v>34</v>
      </c>
      <c r="D3" s="35">
        <f>base1!V40</f>
        <v>23</v>
      </c>
      <c r="E3" s="45">
        <f>base1!W40</f>
        <v>34</v>
      </c>
      <c r="F3" s="45">
        <f>base1!X40</f>
        <v>2</v>
      </c>
      <c r="G3" s="4" t="e">
        <f>G2</f>
        <v>#REF!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5">
        <f>base1!AF40</f>
        <v>21</v>
      </c>
      <c r="L3" s="35">
        <f>base1!AG40</f>
        <v>32</v>
      </c>
      <c r="M3" s="35">
        <f>base1!AH40</f>
        <v>53</v>
      </c>
      <c r="N3" s="35">
        <f>base1!N40</f>
        <v>178</v>
      </c>
      <c r="O3" s="35">
        <f t="shared" ref="O3:O21" si="0">B3+C3</f>
        <v>57</v>
      </c>
    </row>
    <row r="4" spans="1:15" x14ac:dyDescent="0.25">
      <c r="A4" s="4">
        <v>3</v>
      </c>
      <c r="B4" s="4">
        <f>base1!V41</f>
        <v>3</v>
      </c>
      <c r="C4" s="4">
        <f>base1!W41</f>
        <v>6</v>
      </c>
      <c r="D4" s="35">
        <f>base1!V41</f>
        <v>3</v>
      </c>
      <c r="E4" s="45">
        <f>base1!W41</f>
        <v>6</v>
      </c>
      <c r="F4" s="45">
        <f>base1!X41</f>
        <v>3</v>
      </c>
      <c r="G4" s="4" t="e">
        <f>#REF!</f>
        <v>#REF!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5">
        <f>base1!AF41</f>
        <v>0</v>
      </c>
      <c r="L4" s="35">
        <f>base1!AG41</f>
        <v>3</v>
      </c>
      <c r="M4" s="35">
        <f>base1!AH41</f>
        <v>3</v>
      </c>
      <c r="N4" s="35">
        <f>base1!N41</f>
        <v>180</v>
      </c>
      <c r="O4" s="35">
        <f t="shared" si="0"/>
        <v>9</v>
      </c>
    </row>
    <row r="5" spans="1:15" x14ac:dyDescent="0.25">
      <c r="A5" s="4">
        <v>4</v>
      </c>
      <c r="B5" s="4">
        <f>base1!V42</f>
        <v>35</v>
      </c>
      <c r="C5" s="4">
        <f>base1!W42</f>
        <v>46</v>
      </c>
      <c r="D5" s="35">
        <f>base1!V42</f>
        <v>35</v>
      </c>
      <c r="E5" s="45">
        <f>base1!W42</f>
        <v>46</v>
      </c>
      <c r="F5" s="45">
        <f>base1!X42</f>
        <v>4</v>
      </c>
      <c r="G5" s="4" t="e">
        <f>G4</f>
        <v>#REF!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5">
        <f>base1!AF42</f>
        <v>31</v>
      </c>
      <c r="L5" s="35">
        <f>base1!AG42</f>
        <v>42</v>
      </c>
      <c r="M5" s="35">
        <f>base1!AH42</f>
        <v>73</v>
      </c>
      <c r="N5" s="35">
        <f>base1!N42</f>
        <v>180</v>
      </c>
      <c r="O5" s="35">
        <f t="shared" si="0"/>
        <v>81</v>
      </c>
    </row>
    <row r="6" spans="1:15" x14ac:dyDescent="0.25">
      <c r="A6" s="4">
        <v>5</v>
      </c>
      <c r="B6" s="4">
        <f>base1!V43</f>
        <v>14</v>
      </c>
      <c r="C6" s="4">
        <f>base1!W43</f>
        <v>7</v>
      </c>
      <c r="D6" s="35">
        <f>base1!V43</f>
        <v>14</v>
      </c>
      <c r="E6" s="45">
        <f>base1!W43</f>
        <v>7</v>
      </c>
      <c r="F6" s="45">
        <f>base1!X43</f>
        <v>5</v>
      </c>
      <c r="G6" s="4" t="e">
        <f>#REF!</f>
        <v>#REF!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5">
        <f>base1!AF43</f>
        <v>9</v>
      </c>
      <c r="L6" s="35">
        <f>base1!AG43</f>
        <v>2</v>
      </c>
      <c r="M6" s="35">
        <f>base1!AH43</f>
        <v>11</v>
      </c>
      <c r="N6" s="35">
        <f>base1!N43</f>
        <v>182</v>
      </c>
      <c r="O6" s="35">
        <f t="shared" si="0"/>
        <v>21</v>
      </c>
    </row>
    <row r="7" spans="1:15" x14ac:dyDescent="0.25">
      <c r="A7" s="4">
        <v>6</v>
      </c>
      <c r="B7" s="4">
        <f>base1!V44</f>
        <v>18</v>
      </c>
      <c r="C7" s="4">
        <f>base1!W44</f>
        <v>37</v>
      </c>
      <c r="D7" s="35">
        <f>base1!V44</f>
        <v>18</v>
      </c>
      <c r="E7" s="45">
        <f>base1!W44</f>
        <v>37</v>
      </c>
      <c r="F7" s="45">
        <f>base1!X44</f>
        <v>6</v>
      </c>
      <c r="G7" s="4" t="e">
        <f>G6</f>
        <v>#REF!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5">
        <f>base1!AF44</f>
        <v>12</v>
      </c>
      <c r="L7" s="35">
        <f>base1!AG44</f>
        <v>31</v>
      </c>
      <c r="M7" s="35">
        <f>base1!AH44</f>
        <v>43</v>
      </c>
      <c r="N7" s="35">
        <f>base1!N44</f>
        <v>182</v>
      </c>
      <c r="O7" s="35">
        <f t="shared" si="0"/>
        <v>55</v>
      </c>
    </row>
    <row r="8" spans="1:15" x14ac:dyDescent="0.25">
      <c r="A8" s="4">
        <v>7</v>
      </c>
      <c r="B8" s="4">
        <f>base1!V45</f>
        <v>7</v>
      </c>
      <c r="C8" s="4">
        <f>base1!W45</f>
        <v>30</v>
      </c>
      <c r="D8" s="35">
        <f>base1!V45</f>
        <v>7</v>
      </c>
      <c r="E8" s="45">
        <f>base1!W45</f>
        <v>30</v>
      </c>
      <c r="F8" s="45">
        <f>base1!X45</f>
        <v>7</v>
      </c>
      <c r="G8" s="4" t="e">
        <f>#REF!</f>
        <v>#REF!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5">
        <f>base1!AF45</f>
        <v>0</v>
      </c>
      <c r="L8" s="35">
        <f>base1!AG45</f>
        <v>23</v>
      </c>
      <c r="M8" s="35">
        <f>base1!AH45</f>
        <v>23</v>
      </c>
      <c r="N8" s="35">
        <f>base1!N46</f>
        <v>188</v>
      </c>
      <c r="O8" s="35">
        <f t="shared" si="0"/>
        <v>37</v>
      </c>
    </row>
    <row r="9" spans="1:15" x14ac:dyDescent="0.25">
      <c r="A9" s="4">
        <v>8</v>
      </c>
      <c r="B9" s="4">
        <f>base1!V46</f>
        <v>54</v>
      </c>
      <c r="C9" s="4">
        <f>base1!W46</f>
        <v>96</v>
      </c>
      <c r="D9" s="35">
        <f>base1!V46</f>
        <v>54</v>
      </c>
      <c r="E9" s="45">
        <f>base1!W46</f>
        <v>96</v>
      </c>
      <c r="F9" s="45">
        <f>base1!X46</f>
        <v>8</v>
      </c>
      <c r="G9" s="4" t="e">
        <f>#REF!</f>
        <v>#REF!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5">
        <f>base1!AF46</f>
        <v>46</v>
      </c>
      <c r="L9" s="35">
        <f>base1!AG46</f>
        <v>88</v>
      </c>
      <c r="M9" s="35">
        <f>base1!AH46</f>
        <v>134</v>
      </c>
      <c r="N9" s="35">
        <f>base1!N47</f>
        <v>190</v>
      </c>
      <c r="O9" s="35">
        <f t="shared" si="0"/>
        <v>150</v>
      </c>
    </row>
    <row r="10" spans="1:15" x14ac:dyDescent="0.25">
      <c r="A10" s="4">
        <v>9</v>
      </c>
      <c r="B10" s="4">
        <f>base1!V47</f>
        <v>11</v>
      </c>
      <c r="C10" s="4">
        <f>base1!W47</f>
        <v>13</v>
      </c>
      <c r="D10" s="35">
        <f>base1!V47</f>
        <v>11</v>
      </c>
      <c r="E10" s="45">
        <f>base1!W47</f>
        <v>13</v>
      </c>
      <c r="F10" s="45">
        <f>base1!X47</f>
        <v>9</v>
      </c>
      <c r="G10" s="4" t="e">
        <f>#REF!</f>
        <v>#REF!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5">
        <f>base1!AF47</f>
        <v>2</v>
      </c>
      <c r="L10" s="35">
        <f>base1!AG47</f>
        <v>4</v>
      </c>
      <c r="M10" s="35">
        <f>base1!AH47</f>
        <v>6</v>
      </c>
      <c r="N10" s="35">
        <f>base1!N48</f>
        <v>190</v>
      </c>
      <c r="O10" s="35">
        <f t="shared" si="0"/>
        <v>24</v>
      </c>
    </row>
    <row r="11" spans="1:15" x14ac:dyDescent="0.25">
      <c r="A11" s="4">
        <v>10</v>
      </c>
      <c r="B11" s="4">
        <f>base1!V48</f>
        <v>8</v>
      </c>
      <c r="C11" s="4">
        <f>base1!W48</f>
        <v>4.5</v>
      </c>
      <c r="D11" s="35">
        <f>base1!V48</f>
        <v>8</v>
      </c>
      <c r="E11" s="45">
        <f>base1!W48</f>
        <v>4.5</v>
      </c>
      <c r="F11" s="45">
        <f>base1!X48</f>
        <v>10</v>
      </c>
      <c r="G11" s="4" t="e">
        <f>#REF!</f>
        <v>#REF!</v>
      </c>
      <c r="H11" s="4" t="str">
        <f>base1!AC48</f>
        <v>NEGATIF</v>
      </c>
      <c r="I11" s="4" t="str">
        <f>base1!AD48</f>
        <v>NEGATIF</v>
      </c>
      <c r="J11" s="4" t="str">
        <f>base1!AE48</f>
        <v>NEGATIF</v>
      </c>
      <c r="K11" s="35">
        <f>base1!AF48</f>
        <v>2</v>
      </c>
      <c r="L11" s="35">
        <f>base1!AG48</f>
        <v>5.5</v>
      </c>
      <c r="M11" s="35">
        <f>base1!AH48</f>
        <v>7.5</v>
      </c>
      <c r="N11" s="35">
        <f>base1!N49</f>
        <v>190</v>
      </c>
      <c r="O11" s="35">
        <f t="shared" si="0"/>
        <v>12.5</v>
      </c>
    </row>
    <row r="12" spans="1:15" x14ac:dyDescent="0.25">
      <c r="A12" s="4">
        <v>11</v>
      </c>
      <c r="B12" s="4">
        <f>base1!V49</f>
        <v>24</v>
      </c>
      <c r="C12" s="4">
        <f>base1!W49</f>
        <v>15</v>
      </c>
      <c r="D12" s="35">
        <f>base1!V49</f>
        <v>24</v>
      </c>
      <c r="E12" s="45">
        <f>base1!W49</f>
        <v>15</v>
      </c>
      <c r="F12" s="45">
        <f>base1!X49</f>
        <v>11</v>
      </c>
      <c r="G12" s="4" t="e">
        <f>#REF!</f>
        <v>#REF!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5">
        <f>base1!AF49</f>
        <v>13</v>
      </c>
      <c r="L12" s="35">
        <f>base1!AG49</f>
        <v>4</v>
      </c>
      <c r="M12" s="35">
        <f>base1!AH49</f>
        <v>17</v>
      </c>
      <c r="N12" s="35">
        <f>base1!N50</f>
        <v>190</v>
      </c>
      <c r="O12" s="35">
        <f t="shared" si="0"/>
        <v>39</v>
      </c>
    </row>
    <row r="13" spans="1:15" x14ac:dyDescent="0.25">
      <c r="A13" s="4">
        <v>12</v>
      </c>
      <c r="B13" s="4">
        <f>base1!V50</f>
        <v>6</v>
      </c>
      <c r="C13" s="4">
        <f>base1!W50</f>
        <v>5.5</v>
      </c>
      <c r="D13" s="35">
        <f>base1!V50</f>
        <v>6</v>
      </c>
      <c r="E13" s="45">
        <f>base1!W50</f>
        <v>5.5</v>
      </c>
      <c r="F13" s="45">
        <f>base1!X50</f>
        <v>12</v>
      </c>
      <c r="G13" s="4" t="e">
        <f>#REF!</f>
        <v>#REF!</v>
      </c>
      <c r="H13" s="4" t="str">
        <f>base1!AC50</f>
        <v>NEGATIF</v>
      </c>
      <c r="I13" s="4" t="str">
        <f>base1!AD50</f>
        <v>NEGATIF</v>
      </c>
      <c r="J13" s="4" t="str">
        <f>base1!AE50</f>
        <v>NEGATIF</v>
      </c>
      <c r="K13" s="35">
        <f>base1!AF50</f>
        <v>8</v>
      </c>
      <c r="L13" s="35">
        <f>base1!AG50</f>
        <v>6.5</v>
      </c>
      <c r="M13" s="35">
        <f>base1!AH50</f>
        <v>14.5</v>
      </c>
      <c r="N13" s="35">
        <f>base1!N51</f>
        <v>193</v>
      </c>
      <c r="O13" s="35">
        <f t="shared" si="0"/>
        <v>11.5</v>
      </c>
    </row>
    <row r="14" spans="1:15" x14ac:dyDescent="0.25">
      <c r="A14" s="4">
        <v>13</v>
      </c>
      <c r="B14" s="4">
        <f>base1!V51</f>
        <v>4</v>
      </c>
      <c r="C14" s="4">
        <f>base1!W51</f>
        <v>9</v>
      </c>
      <c r="D14" s="35">
        <f>base1!V51</f>
        <v>4</v>
      </c>
      <c r="E14" s="45">
        <f>base1!W51</f>
        <v>9</v>
      </c>
      <c r="F14" s="45">
        <f>base1!X51</f>
        <v>13</v>
      </c>
      <c r="G14" s="4" t="e">
        <f>#REF!</f>
        <v>#REF!</v>
      </c>
      <c r="H14" s="4" t="str">
        <f>base1!AC51</f>
        <v>POSITIF</v>
      </c>
      <c r="I14" s="4" t="str">
        <f>base1!AD51</f>
        <v>NEGATIF</v>
      </c>
      <c r="J14" s="4" t="str">
        <f>base1!AE51</f>
        <v>POSITIF</v>
      </c>
      <c r="K14" s="35">
        <f>base1!AF51</f>
        <v>24</v>
      </c>
      <c r="L14" s="35">
        <f>base1!AG51</f>
        <v>4</v>
      </c>
      <c r="M14" s="35">
        <f>base1!AH51</f>
        <v>20</v>
      </c>
      <c r="N14" s="35">
        <f>base1!N52</f>
        <v>193</v>
      </c>
      <c r="O14" s="35">
        <f t="shared" si="0"/>
        <v>13</v>
      </c>
    </row>
    <row r="15" spans="1:15" x14ac:dyDescent="0.25">
      <c r="A15" s="4">
        <v>14</v>
      </c>
      <c r="B15" s="4">
        <f>base1!V52</f>
        <v>37</v>
      </c>
      <c r="C15" s="4">
        <f>base1!W52</f>
        <v>60</v>
      </c>
      <c r="D15" s="35">
        <f>base1!V52</f>
        <v>37</v>
      </c>
      <c r="E15" s="45">
        <f>base1!W52</f>
        <v>60</v>
      </c>
      <c r="F15" s="45">
        <f>base1!X52</f>
        <v>14</v>
      </c>
      <c r="G15" s="4" t="e">
        <f>#REF!</f>
        <v>#REF!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5">
        <f>base1!AF52</f>
        <v>15</v>
      </c>
      <c r="L15" s="35">
        <f>base1!AG52</f>
        <v>46</v>
      </c>
      <c r="M15" s="35">
        <f>base1!AH52</f>
        <v>61</v>
      </c>
      <c r="N15" s="35">
        <f>base1!N53</f>
        <v>194</v>
      </c>
      <c r="O15" s="35">
        <f t="shared" si="0"/>
        <v>97</v>
      </c>
    </row>
    <row r="16" spans="1:15" x14ac:dyDescent="0.25">
      <c r="A16" s="4">
        <v>15</v>
      </c>
      <c r="B16" s="4">
        <f>base1!V53</f>
        <v>29</v>
      </c>
      <c r="C16" s="4">
        <f>base1!W53</f>
        <v>36</v>
      </c>
      <c r="D16" s="35">
        <f>base1!V53</f>
        <v>29</v>
      </c>
      <c r="E16" s="45">
        <f>base1!W53</f>
        <v>36</v>
      </c>
      <c r="F16" s="45">
        <f>base1!X53</f>
        <v>15</v>
      </c>
      <c r="G16" s="4" t="e">
        <f>#REF!</f>
        <v>#REF!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5">
        <f>base1!AF53</f>
        <v>5</v>
      </c>
      <c r="L16" s="35">
        <f>base1!AG53</f>
        <v>21</v>
      </c>
      <c r="M16" s="35">
        <f>base1!AH53</f>
        <v>26</v>
      </c>
      <c r="N16" s="35">
        <f>base1!N54</f>
        <v>194</v>
      </c>
      <c r="O16" s="35">
        <f t="shared" si="0"/>
        <v>65</v>
      </c>
    </row>
    <row r="17" spans="1:15" x14ac:dyDescent="0.25">
      <c r="A17" s="4">
        <v>16</v>
      </c>
      <c r="B17" s="4">
        <f>base1!V54</f>
        <v>20</v>
      </c>
      <c r="C17" s="4">
        <f>base1!W54</f>
        <v>31</v>
      </c>
      <c r="D17" s="35">
        <f>base1!V54</f>
        <v>20</v>
      </c>
      <c r="E17" s="45">
        <f>base1!W54</f>
        <v>31</v>
      </c>
      <c r="F17" s="45">
        <f>base1!X54</f>
        <v>16</v>
      </c>
      <c r="G17" s="4" t="e">
        <f>#REF!</f>
        <v>#REF!</v>
      </c>
      <c r="H17" s="4" t="str">
        <f>base1!AC54</f>
        <v>NEGATIF</v>
      </c>
      <c r="I17" s="4" t="str">
        <f>base1!AD54</f>
        <v>POSITIF</v>
      </c>
      <c r="J17" s="4" t="str">
        <f>base1!AE54</f>
        <v>POSITIF</v>
      </c>
      <c r="K17" s="35">
        <f>base1!AF54</f>
        <v>4</v>
      </c>
      <c r="L17" s="35">
        <f>base1!AG54</f>
        <v>15</v>
      </c>
      <c r="M17" s="35">
        <f>base1!AH54</f>
        <v>11</v>
      </c>
      <c r="N17" s="35">
        <f>base1!N55</f>
        <v>195</v>
      </c>
      <c r="O17" s="35">
        <f t="shared" si="0"/>
        <v>51</v>
      </c>
    </row>
    <row r="18" spans="1:15" x14ac:dyDescent="0.25">
      <c r="A18" s="4">
        <v>17</v>
      </c>
      <c r="B18" s="4">
        <f>base1!V55</f>
        <v>12</v>
      </c>
      <c r="C18" s="4">
        <f>base1!W55</f>
        <v>70</v>
      </c>
      <c r="D18" s="35">
        <f>base1!V55</f>
        <v>12</v>
      </c>
      <c r="E18" s="45">
        <f>base1!W55</f>
        <v>70</v>
      </c>
      <c r="F18" s="45">
        <f>base1!X55</f>
        <v>17</v>
      </c>
      <c r="G18" s="4" t="e">
        <f>#REF!</f>
        <v>#REF!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5">
        <f>base1!AF55</f>
        <v>0</v>
      </c>
      <c r="L18" s="35">
        <f>base1!AG55</f>
        <v>53</v>
      </c>
      <c r="M18" s="35">
        <f>base1!AH55</f>
        <v>53</v>
      </c>
      <c r="N18" s="35">
        <f>base1!N55</f>
        <v>195</v>
      </c>
      <c r="O18" s="35">
        <f t="shared" si="0"/>
        <v>82</v>
      </c>
    </row>
    <row r="19" spans="1:15" x14ac:dyDescent="0.25">
      <c r="A19" s="4">
        <v>18</v>
      </c>
      <c r="B19" s="4">
        <f>base1!V56</f>
        <v>17</v>
      </c>
      <c r="C19" s="4">
        <f>base1!W56</f>
        <v>39</v>
      </c>
      <c r="D19" s="35">
        <f>base1!V56</f>
        <v>17</v>
      </c>
      <c r="E19" s="45">
        <f>base1!W56</f>
        <v>39</v>
      </c>
      <c r="F19" s="45">
        <f>base1!X56</f>
        <v>18</v>
      </c>
      <c r="G19" s="4" t="e">
        <f>#REF!</f>
        <v>#REF!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5">
        <f>base1!AF56</f>
        <v>981</v>
      </c>
      <c r="L19" s="35">
        <f>base1!AG56</f>
        <v>21</v>
      </c>
      <c r="M19" s="35">
        <f>base1!AH56</f>
        <v>1002</v>
      </c>
      <c r="N19" s="35">
        <f>base1!N56</f>
        <v>198</v>
      </c>
      <c r="O19" s="35">
        <f t="shared" si="0"/>
        <v>56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5">
        <f>base1!V57</f>
        <v>999</v>
      </c>
      <c r="E20" s="45">
        <f>base1!W57</f>
        <v>999</v>
      </c>
      <c r="F20" s="45">
        <f>base1!X57</f>
        <v>19</v>
      </c>
      <c r="G20" s="4" t="e">
        <f>#REF!</f>
        <v>#REF!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5">
        <f>base1!AF57</f>
        <v>980</v>
      </c>
      <c r="L20" s="35">
        <f>base1!AG57</f>
        <v>980</v>
      </c>
      <c r="M20" s="35">
        <f>base1!AH57</f>
        <v>1960</v>
      </c>
      <c r="N20" s="35">
        <f>base1!N57</f>
        <v>0</v>
      </c>
      <c r="O20" s="35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5">
        <f>base1!V58</f>
        <v>999</v>
      </c>
      <c r="E21" s="45">
        <f>base1!W58</f>
        <v>999</v>
      </c>
      <c r="F21" s="45">
        <f>base1!X58</f>
        <v>20</v>
      </c>
      <c r="G21" s="4" t="e">
        <f>#REF!</f>
        <v>#REF!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5">
        <f>base1!AF58</f>
        <v>979</v>
      </c>
      <c r="L21" s="35">
        <f>base1!AG58</f>
        <v>979</v>
      </c>
      <c r="M21" s="35">
        <f>base1!AH58</f>
        <v>1958</v>
      </c>
      <c r="N21" s="35">
        <f>base1!N58</f>
        <v>0</v>
      </c>
      <c r="O21" s="35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55" zoomScale="120" zoomScaleNormal="120" workbookViewId="0">
      <selection activeCell="I21" sqref="I21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9" t="s">
        <v>113</v>
      </c>
      <c r="B1" s="109" t="s">
        <v>239</v>
      </c>
      <c r="C1" s="109" t="s">
        <v>114</v>
      </c>
    </row>
    <row r="2" spans="1:3" x14ac:dyDescent="0.25">
      <c r="A2" s="36">
        <v>1</v>
      </c>
      <c r="B2" s="36">
        <v>1</v>
      </c>
      <c r="C2" s="44">
        <f>base1!C90</f>
        <v>13</v>
      </c>
    </row>
    <row r="3" spans="1:3" x14ac:dyDescent="0.25">
      <c r="A3" s="36">
        <v>2</v>
      </c>
      <c r="B3" s="36">
        <v>1</v>
      </c>
      <c r="C3" s="44">
        <f>base1!D90</f>
        <v>3</v>
      </c>
    </row>
    <row r="4" spans="1:3" x14ac:dyDescent="0.25">
      <c r="A4" s="36">
        <v>3</v>
      </c>
      <c r="B4" s="36">
        <v>1</v>
      </c>
      <c r="C4" s="44">
        <f>base1!E90</f>
        <v>12</v>
      </c>
    </row>
    <row r="5" spans="1:3" x14ac:dyDescent="0.25">
      <c r="A5" s="36">
        <v>4</v>
      </c>
      <c r="B5" s="36">
        <v>1</v>
      </c>
      <c r="C5" s="44">
        <f>base1!F90</f>
        <v>5</v>
      </c>
    </row>
    <row r="6" spans="1:3" x14ac:dyDescent="0.25">
      <c r="A6" s="36">
        <v>5</v>
      </c>
      <c r="B6" s="36">
        <v>1</v>
      </c>
      <c r="C6" s="44">
        <f>base1!G90</f>
        <v>9</v>
      </c>
    </row>
    <row r="7" spans="1:3" x14ac:dyDescent="0.25">
      <c r="A7" s="36">
        <v>6</v>
      </c>
      <c r="B7" s="36">
        <v>1</v>
      </c>
      <c r="C7" s="44">
        <f>base1!H90</f>
        <v>10</v>
      </c>
    </row>
    <row r="8" spans="1:3" x14ac:dyDescent="0.25">
      <c r="A8" s="36">
        <v>7</v>
      </c>
      <c r="B8" s="36">
        <v>1</v>
      </c>
      <c r="C8" s="44">
        <f>base1!I90</f>
        <v>18</v>
      </c>
    </row>
    <row r="9" spans="1:3" x14ac:dyDescent="0.25">
      <c r="A9" s="36">
        <v>8</v>
      </c>
      <c r="B9" s="36">
        <v>1</v>
      </c>
      <c r="C9" s="44">
        <f>base1!J90</f>
        <v>11</v>
      </c>
    </row>
    <row r="10" spans="1:3" s="108" customFormat="1" x14ac:dyDescent="0.25">
      <c r="A10" s="36">
        <v>9</v>
      </c>
      <c r="B10" s="108">
        <v>2</v>
      </c>
      <c r="C10" s="110">
        <f>base1!C91</f>
        <v>12</v>
      </c>
    </row>
    <row r="11" spans="1:3" s="108" customFormat="1" x14ac:dyDescent="0.25">
      <c r="A11" s="36">
        <v>10</v>
      </c>
      <c r="B11" s="108">
        <v>2</v>
      </c>
      <c r="C11" s="110">
        <f>base1!D91</f>
        <v>3</v>
      </c>
    </row>
    <row r="12" spans="1:3" s="108" customFormat="1" x14ac:dyDescent="0.25">
      <c r="A12" s="36">
        <v>11</v>
      </c>
      <c r="B12" s="108">
        <v>2</v>
      </c>
      <c r="C12" s="110">
        <f>base1!E91</f>
        <v>13</v>
      </c>
    </row>
    <row r="13" spans="1:3" s="108" customFormat="1" x14ac:dyDescent="0.25">
      <c r="A13" s="36">
        <v>12</v>
      </c>
      <c r="B13" s="108">
        <v>2</v>
      </c>
      <c r="C13" s="110">
        <f>base1!F91</f>
        <v>10</v>
      </c>
    </row>
    <row r="14" spans="1:3" s="108" customFormat="1" x14ac:dyDescent="0.25">
      <c r="A14" s="36">
        <v>13</v>
      </c>
      <c r="B14" s="108">
        <v>2</v>
      </c>
      <c r="C14" s="110">
        <f>base1!G91</f>
        <v>5</v>
      </c>
    </row>
    <row r="15" spans="1:3" s="108" customFormat="1" x14ac:dyDescent="0.25">
      <c r="A15" s="36">
        <v>14</v>
      </c>
      <c r="B15" s="108">
        <v>2</v>
      </c>
      <c r="C15" s="110">
        <f>base1!H91</f>
        <v>9</v>
      </c>
    </row>
    <row r="16" spans="1:3" s="108" customFormat="1" x14ac:dyDescent="0.25">
      <c r="A16" s="36">
        <v>15</v>
      </c>
      <c r="B16" s="108">
        <v>2</v>
      </c>
      <c r="C16" s="110">
        <f>base1!I91</f>
        <v>11</v>
      </c>
    </row>
    <row r="17" spans="1:3" s="108" customFormat="1" x14ac:dyDescent="0.25">
      <c r="A17" s="36">
        <v>16</v>
      </c>
      <c r="B17" s="108">
        <v>2</v>
      </c>
      <c r="C17" s="110">
        <f>base1!J91</f>
        <v>15</v>
      </c>
    </row>
    <row r="18" spans="1:3" x14ac:dyDescent="0.25">
      <c r="A18" s="36">
        <v>17</v>
      </c>
      <c r="B18" s="36">
        <v>3</v>
      </c>
      <c r="C18" s="44">
        <f>base1!C92</f>
        <v>10</v>
      </c>
    </row>
    <row r="19" spans="1:3" x14ac:dyDescent="0.25">
      <c r="A19" s="36">
        <v>18</v>
      </c>
      <c r="B19" s="36">
        <v>3</v>
      </c>
      <c r="C19" s="44">
        <f>base1!D92</f>
        <v>5</v>
      </c>
    </row>
    <row r="20" spans="1:3" x14ac:dyDescent="0.25">
      <c r="A20" s="36">
        <v>19</v>
      </c>
      <c r="B20" s="36">
        <v>3</v>
      </c>
      <c r="C20" s="44">
        <f>base1!E92</f>
        <v>12</v>
      </c>
    </row>
    <row r="21" spans="1:3" x14ac:dyDescent="0.25">
      <c r="A21" s="36">
        <v>20</v>
      </c>
      <c r="B21" s="36">
        <v>3</v>
      </c>
      <c r="C21" s="44">
        <f>base1!F92</f>
        <v>3</v>
      </c>
    </row>
    <row r="22" spans="1:3" x14ac:dyDescent="0.25">
      <c r="A22" s="36">
        <v>21</v>
      </c>
      <c r="B22" s="36">
        <v>3</v>
      </c>
      <c r="C22" s="44">
        <f>base1!G92</f>
        <v>9</v>
      </c>
    </row>
    <row r="23" spans="1:3" x14ac:dyDescent="0.25">
      <c r="A23" s="36">
        <v>22</v>
      </c>
      <c r="B23" s="36">
        <v>3</v>
      </c>
      <c r="C23" s="44">
        <f>base1!H92</f>
        <v>13</v>
      </c>
    </row>
    <row r="24" spans="1:3" x14ac:dyDescent="0.25">
      <c r="A24" s="36">
        <v>23</v>
      </c>
      <c r="B24" s="36">
        <v>3</v>
      </c>
      <c r="C24" s="44">
        <f>base1!I92</f>
        <v>11</v>
      </c>
    </row>
    <row r="25" spans="1:3" x14ac:dyDescent="0.25">
      <c r="A25" s="36">
        <v>24</v>
      </c>
      <c r="B25" s="36">
        <v>3</v>
      </c>
      <c r="C25" s="44">
        <f>base1!J92</f>
        <v>18</v>
      </c>
    </row>
    <row r="26" spans="1:3" s="108" customFormat="1" x14ac:dyDescent="0.25">
      <c r="A26" s="36">
        <v>25</v>
      </c>
      <c r="B26" s="108">
        <v>4</v>
      </c>
      <c r="C26" s="110">
        <f>base1!C93</f>
        <v>13</v>
      </c>
    </row>
    <row r="27" spans="1:3" s="108" customFormat="1" x14ac:dyDescent="0.25">
      <c r="A27" s="36">
        <v>26</v>
      </c>
      <c r="B27" s="108">
        <v>4</v>
      </c>
      <c r="C27" s="110">
        <f>base1!D93</f>
        <v>3</v>
      </c>
    </row>
    <row r="28" spans="1:3" s="108" customFormat="1" x14ac:dyDescent="0.25">
      <c r="A28" s="36">
        <v>27</v>
      </c>
      <c r="B28" s="108">
        <v>4</v>
      </c>
      <c r="C28" s="110">
        <f>base1!E93</f>
        <v>12</v>
      </c>
    </row>
    <row r="29" spans="1:3" s="108" customFormat="1" x14ac:dyDescent="0.25">
      <c r="A29" s="36">
        <v>28</v>
      </c>
      <c r="B29" s="108">
        <v>4</v>
      </c>
      <c r="C29" s="110">
        <f>base1!F93</f>
        <v>7</v>
      </c>
    </row>
    <row r="30" spans="1:3" s="108" customFormat="1" x14ac:dyDescent="0.25">
      <c r="A30" s="36">
        <v>29</v>
      </c>
      <c r="B30" s="108">
        <v>4</v>
      </c>
      <c r="C30" s="110">
        <f>base1!G93</f>
        <v>5</v>
      </c>
    </row>
    <row r="31" spans="1:3" s="108" customFormat="1" x14ac:dyDescent="0.25">
      <c r="A31" s="36">
        <v>30</v>
      </c>
      <c r="B31" s="108">
        <v>4</v>
      </c>
      <c r="C31" s="110">
        <f>base1!H93</f>
        <v>10</v>
      </c>
    </row>
    <row r="32" spans="1:3" s="108" customFormat="1" x14ac:dyDescent="0.25">
      <c r="A32" s="36">
        <v>31</v>
      </c>
      <c r="B32" s="108">
        <v>4</v>
      </c>
      <c r="C32" s="110">
        <f>base1!I93</f>
        <v>9</v>
      </c>
    </row>
    <row r="33" spans="1:3" s="108" customFormat="1" x14ac:dyDescent="0.25">
      <c r="A33" s="36">
        <v>32</v>
      </c>
      <c r="B33" s="108">
        <v>4</v>
      </c>
      <c r="C33" s="110">
        <f>base1!J93</f>
        <v>18</v>
      </c>
    </row>
    <row r="34" spans="1:3" x14ac:dyDescent="0.25">
      <c r="A34" s="36">
        <v>33</v>
      </c>
      <c r="B34" s="36">
        <v>5</v>
      </c>
      <c r="C34" s="44">
        <f>base1!C94</f>
        <v>10</v>
      </c>
    </row>
    <row r="35" spans="1:3" x14ac:dyDescent="0.25">
      <c r="A35" s="36">
        <v>34</v>
      </c>
      <c r="B35" s="36">
        <v>5</v>
      </c>
      <c r="C35" s="44">
        <f>base1!D94</f>
        <v>5</v>
      </c>
    </row>
    <row r="36" spans="1:3" x14ac:dyDescent="0.25">
      <c r="A36" s="36">
        <v>35</v>
      </c>
      <c r="B36" s="36">
        <v>5</v>
      </c>
      <c r="C36" s="44">
        <f>base1!E94</f>
        <v>3</v>
      </c>
    </row>
    <row r="37" spans="1:3" x14ac:dyDescent="0.25">
      <c r="A37" s="36">
        <v>36</v>
      </c>
      <c r="B37" s="36">
        <v>5</v>
      </c>
      <c r="C37" s="44">
        <f>base1!F94</f>
        <v>12</v>
      </c>
    </row>
    <row r="38" spans="1:3" x14ac:dyDescent="0.25">
      <c r="A38" s="36">
        <v>37</v>
      </c>
      <c r="B38" s="36">
        <v>5</v>
      </c>
      <c r="C38" s="44">
        <f>base1!G94</f>
        <v>18</v>
      </c>
    </row>
    <row r="39" spans="1:3" x14ac:dyDescent="0.25">
      <c r="A39" s="36">
        <v>38</v>
      </c>
      <c r="B39" s="36">
        <v>5</v>
      </c>
      <c r="C39" s="44">
        <f>base1!H94</f>
        <v>16</v>
      </c>
    </row>
    <row r="40" spans="1:3" x14ac:dyDescent="0.25">
      <c r="A40" s="36">
        <v>39</v>
      </c>
      <c r="B40" s="36">
        <v>5</v>
      </c>
      <c r="C40" s="44">
        <f>base1!I94</f>
        <v>9</v>
      </c>
    </row>
    <row r="41" spans="1:3" x14ac:dyDescent="0.25">
      <c r="A41" s="36">
        <v>40</v>
      </c>
      <c r="B41" s="36">
        <v>5</v>
      </c>
      <c r="C41" s="44">
        <f>base1!J94</f>
        <v>7</v>
      </c>
    </row>
    <row r="42" spans="1:3" s="108" customFormat="1" x14ac:dyDescent="0.25">
      <c r="A42" s="36">
        <v>41</v>
      </c>
      <c r="B42" s="108">
        <v>6</v>
      </c>
      <c r="C42" s="110">
        <f>base1!C95</f>
        <v>10</v>
      </c>
    </row>
    <row r="43" spans="1:3" s="108" customFormat="1" x14ac:dyDescent="0.25">
      <c r="A43" s="36">
        <v>42</v>
      </c>
      <c r="B43" s="108">
        <v>6</v>
      </c>
      <c r="C43" s="110">
        <f>base1!D95</f>
        <v>12</v>
      </c>
    </row>
    <row r="44" spans="1:3" s="108" customFormat="1" x14ac:dyDescent="0.25">
      <c r="A44" s="36">
        <v>43</v>
      </c>
      <c r="B44" s="108">
        <v>6</v>
      </c>
      <c r="C44" s="110">
        <f>base1!E95</f>
        <v>3</v>
      </c>
    </row>
    <row r="45" spans="1:3" s="108" customFormat="1" x14ac:dyDescent="0.25">
      <c r="A45" s="36">
        <v>44</v>
      </c>
      <c r="B45" s="108">
        <v>6</v>
      </c>
      <c r="C45" s="110">
        <f>base1!F95</f>
        <v>9</v>
      </c>
    </row>
    <row r="46" spans="1:3" s="108" customFormat="1" x14ac:dyDescent="0.25">
      <c r="A46" s="36">
        <v>45</v>
      </c>
      <c r="B46" s="108">
        <v>6</v>
      </c>
      <c r="C46" s="110">
        <f>base1!G95</f>
        <v>13</v>
      </c>
    </row>
    <row r="47" spans="1:3" s="108" customFormat="1" x14ac:dyDescent="0.25">
      <c r="A47" s="36">
        <v>46</v>
      </c>
      <c r="B47" s="108">
        <v>6</v>
      </c>
      <c r="C47" s="110">
        <f>base1!H95</f>
        <v>5</v>
      </c>
    </row>
    <row r="48" spans="1:3" s="108" customFormat="1" x14ac:dyDescent="0.25">
      <c r="A48" s="36">
        <v>47</v>
      </c>
      <c r="B48" s="108">
        <v>6</v>
      </c>
      <c r="C48" s="110">
        <f>base1!I95</f>
        <v>7</v>
      </c>
    </row>
    <row r="49" spans="1:3" s="108" customFormat="1" x14ac:dyDescent="0.25">
      <c r="A49" s="36">
        <v>48</v>
      </c>
      <c r="B49" s="108">
        <v>6</v>
      </c>
      <c r="C49" s="110">
        <f>base1!J95</f>
        <v>11</v>
      </c>
    </row>
    <row r="50" spans="1:3" x14ac:dyDescent="0.25">
      <c r="A50" s="36">
        <v>49</v>
      </c>
      <c r="B50" s="36">
        <v>7</v>
      </c>
      <c r="C50" s="44">
        <f>base1!C96</f>
        <v>4</v>
      </c>
    </row>
    <row r="51" spans="1:3" x14ac:dyDescent="0.25">
      <c r="A51" s="36">
        <v>50</v>
      </c>
      <c r="B51" s="36">
        <v>7</v>
      </c>
      <c r="C51" s="44">
        <f>base1!D96</f>
        <v>13</v>
      </c>
    </row>
    <row r="52" spans="1:3" x14ac:dyDescent="0.25">
      <c r="A52" s="36">
        <v>51</v>
      </c>
      <c r="B52" s="36">
        <v>7</v>
      </c>
      <c r="C52" s="44">
        <f>base1!E96</f>
        <v>8</v>
      </c>
    </row>
    <row r="53" spans="1:3" x14ac:dyDescent="0.25">
      <c r="A53" s="36">
        <v>52</v>
      </c>
      <c r="B53" s="36">
        <v>7</v>
      </c>
      <c r="C53" s="44">
        <f>base1!F96</f>
        <v>5</v>
      </c>
    </row>
    <row r="54" spans="1:3" x14ac:dyDescent="0.25">
      <c r="A54" s="36">
        <v>53</v>
      </c>
      <c r="B54" s="36">
        <v>7</v>
      </c>
      <c r="C54" s="44">
        <f>base1!G96</f>
        <v>10</v>
      </c>
    </row>
    <row r="55" spans="1:3" x14ac:dyDescent="0.25">
      <c r="A55" s="36">
        <v>54</v>
      </c>
      <c r="B55" s="36">
        <v>7</v>
      </c>
      <c r="C55" s="44">
        <f>base1!H96</f>
        <v>11</v>
      </c>
    </row>
    <row r="56" spans="1:3" x14ac:dyDescent="0.25">
      <c r="A56" s="36">
        <v>55</v>
      </c>
      <c r="B56" s="36">
        <v>7</v>
      </c>
      <c r="C56" s="44">
        <f>base1!I96</f>
        <v>3</v>
      </c>
    </row>
    <row r="57" spans="1:3" x14ac:dyDescent="0.25">
      <c r="A57" s="36">
        <v>56</v>
      </c>
      <c r="B57" s="36">
        <v>7</v>
      </c>
      <c r="C57" s="44">
        <f>base1!J96</f>
        <v>6</v>
      </c>
    </row>
    <row r="58" spans="1:3" s="108" customFormat="1" x14ac:dyDescent="0.25">
      <c r="A58" s="36">
        <v>57</v>
      </c>
      <c r="B58" s="108">
        <v>8</v>
      </c>
      <c r="C58" s="110">
        <f>base1!C97</f>
        <v>3</v>
      </c>
    </row>
    <row r="59" spans="1:3" s="108" customFormat="1" x14ac:dyDescent="0.25">
      <c r="A59" s="36">
        <v>58</v>
      </c>
      <c r="B59" s="108">
        <v>8</v>
      </c>
      <c r="C59" s="110">
        <f>base1!D97</f>
        <v>12</v>
      </c>
    </row>
    <row r="60" spans="1:3" s="108" customFormat="1" x14ac:dyDescent="0.25">
      <c r="A60" s="36">
        <v>59</v>
      </c>
      <c r="B60" s="108">
        <v>8</v>
      </c>
      <c r="C60" s="110">
        <f>base1!E97</f>
        <v>13</v>
      </c>
    </row>
    <row r="61" spans="1:3" s="108" customFormat="1" x14ac:dyDescent="0.25">
      <c r="A61" s="36">
        <v>60</v>
      </c>
      <c r="B61" s="108">
        <v>8</v>
      </c>
      <c r="C61" s="110">
        <f>base1!F97</f>
        <v>10</v>
      </c>
    </row>
    <row r="62" spans="1:3" s="108" customFormat="1" x14ac:dyDescent="0.25">
      <c r="A62" s="36">
        <v>61</v>
      </c>
      <c r="B62" s="108">
        <v>8</v>
      </c>
      <c r="C62" s="110">
        <f>base1!G97</f>
        <v>5</v>
      </c>
    </row>
    <row r="63" spans="1:3" s="108" customFormat="1" x14ac:dyDescent="0.25">
      <c r="A63" s="36">
        <v>62</v>
      </c>
      <c r="B63" s="108">
        <v>8</v>
      </c>
      <c r="C63" s="110">
        <f>base1!H97</f>
        <v>9</v>
      </c>
    </row>
    <row r="64" spans="1:3" s="108" customFormat="1" x14ac:dyDescent="0.25">
      <c r="A64" s="36">
        <v>63</v>
      </c>
      <c r="B64" s="108">
        <v>8</v>
      </c>
      <c r="C64" s="110">
        <f>base1!I97</f>
        <v>7</v>
      </c>
    </row>
    <row r="65" spans="1:3" s="108" customFormat="1" x14ac:dyDescent="0.25">
      <c r="A65" s="36">
        <v>64</v>
      </c>
      <c r="B65" s="108">
        <v>8</v>
      </c>
      <c r="C65" s="110">
        <f>base1!J97</f>
        <v>11</v>
      </c>
    </row>
    <row r="66" spans="1:3" x14ac:dyDescent="0.25">
      <c r="A66" s="36">
        <v>65</v>
      </c>
      <c r="B66" s="36">
        <v>9</v>
      </c>
      <c r="C66" s="44">
        <f>base1!C98</f>
        <v>3</v>
      </c>
    </row>
    <row r="67" spans="1:3" x14ac:dyDescent="0.25">
      <c r="A67" s="36">
        <v>66</v>
      </c>
      <c r="B67" s="36">
        <v>9</v>
      </c>
      <c r="C67" s="44">
        <f>base1!D98</f>
        <v>13</v>
      </c>
    </row>
    <row r="68" spans="1:3" x14ac:dyDescent="0.25">
      <c r="A68" s="36">
        <v>67</v>
      </c>
      <c r="B68" s="36">
        <v>9</v>
      </c>
      <c r="C68" s="44">
        <f>base1!E98</f>
        <v>9</v>
      </c>
    </row>
    <row r="69" spans="1:3" x14ac:dyDescent="0.25">
      <c r="A69" s="36">
        <v>68</v>
      </c>
      <c r="B69" s="36">
        <v>9</v>
      </c>
      <c r="C69" s="44">
        <f>base1!F98</f>
        <v>12</v>
      </c>
    </row>
    <row r="70" spans="1:3" x14ac:dyDescent="0.25">
      <c r="A70" s="36">
        <v>69</v>
      </c>
      <c r="B70" s="36">
        <v>9</v>
      </c>
      <c r="C70" s="44">
        <f>base1!G98</f>
        <v>10</v>
      </c>
    </row>
    <row r="71" spans="1:3" x14ac:dyDescent="0.25">
      <c r="A71" s="36">
        <v>70</v>
      </c>
      <c r="B71" s="36">
        <v>9</v>
      </c>
      <c r="C71" s="44">
        <f>base1!H98</f>
        <v>5</v>
      </c>
    </row>
    <row r="72" spans="1:3" x14ac:dyDescent="0.25">
      <c r="A72" s="36">
        <v>71</v>
      </c>
      <c r="B72" s="36">
        <v>9</v>
      </c>
      <c r="C72" s="44">
        <f>base1!I98</f>
        <v>7</v>
      </c>
    </row>
    <row r="73" spans="1:3" x14ac:dyDescent="0.25">
      <c r="A73" s="36">
        <v>72</v>
      </c>
      <c r="B73" s="36">
        <v>9</v>
      </c>
      <c r="C73" s="44">
        <f>base1!J98</f>
        <v>6</v>
      </c>
    </row>
    <row r="74" spans="1:3" s="108" customFormat="1" x14ac:dyDescent="0.25">
      <c r="A74" s="36">
        <v>73</v>
      </c>
      <c r="B74" s="108">
        <v>10</v>
      </c>
      <c r="C74" s="110">
        <f>base1!C99</f>
        <v>12</v>
      </c>
    </row>
    <row r="75" spans="1:3" s="108" customFormat="1" x14ac:dyDescent="0.25">
      <c r="A75" s="36">
        <v>74</v>
      </c>
      <c r="B75" s="108">
        <v>10</v>
      </c>
      <c r="C75" s="110">
        <f>base1!D99</f>
        <v>3</v>
      </c>
    </row>
    <row r="76" spans="1:3" s="108" customFormat="1" x14ac:dyDescent="0.25">
      <c r="A76" s="36">
        <v>75</v>
      </c>
      <c r="B76" s="108">
        <v>10</v>
      </c>
      <c r="C76" s="110">
        <f>base1!E99</f>
        <v>9</v>
      </c>
    </row>
    <row r="77" spans="1:3" s="108" customFormat="1" x14ac:dyDescent="0.25">
      <c r="A77" s="36">
        <v>76</v>
      </c>
      <c r="B77" s="108">
        <v>10</v>
      </c>
      <c r="C77" s="110">
        <f>base1!F99</f>
        <v>13</v>
      </c>
    </row>
    <row r="78" spans="1:3" s="108" customFormat="1" x14ac:dyDescent="0.25">
      <c r="A78" s="36">
        <v>77</v>
      </c>
      <c r="B78" s="108">
        <v>10</v>
      </c>
      <c r="C78" s="110">
        <f>base1!G99</f>
        <v>10</v>
      </c>
    </row>
    <row r="79" spans="1:3" s="108" customFormat="1" x14ac:dyDescent="0.25">
      <c r="A79" s="36">
        <v>78</v>
      </c>
      <c r="B79" s="108">
        <v>10</v>
      </c>
      <c r="C79" s="110">
        <f>base1!H99</f>
        <v>5</v>
      </c>
    </row>
    <row r="80" spans="1:3" s="108" customFormat="1" x14ac:dyDescent="0.25">
      <c r="A80" s="36">
        <v>79</v>
      </c>
      <c r="B80" s="108">
        <v>10</v>
      </c>
      <c r="C80" s="110">
        <f>base1!I99</f>
        <v>18</v>
      </c>
    </row>
    <row r="81" spans="1:3" s="108" customFormat="1" x14ac:dyDescent="0.25">
      <c r="A81" s="36">
        <v>80</v>
      </c>
      <c r="B81" s="108">
        <v>10</v>
      </c>
      <c r="C81" s="110">
        <f>base1!J99</f>
        <v>11</v>
      </c>
    </row>
    <row r="82" spans="1:3" x14ac:dyDescent="0.25">
      <c r="A82" s="36">
        <v>81</v>
      </c>
      <c r="B82" s="36">
        <v>11</v>
      </c>
      <c r="C82" s="44">
        <f>base1!C100</f>
        <v>5</v>
      </c>
    </row>
    <row r="83" spans="1:3" x14ac:dyDescent="0.25">
      <c r="A83" s="36">
        <v>82</v>
      </c>
      <c r="B83" s="36">
        <v>11</v>
      </c>
      <c r="C83" s="44">
        <f>base1!D100</f>
        <v>13</v>
      </c>
    </row>
    <row r="84" spans="1:3" x14ac:dyDescent="0.25">
      <c r="A84" s="36">
        <v>83</v>
      </c>
      <c r="B84" s="36">
        <v>11</v>
      </c>
      <c r="C84" s="44">
        <f>base1!E100</f>
        <v>12</v>
      </c>
    </row>
    <row r="85" spans="1:3" x14ac:dyDescent="0.25">
      <c r="A85" s="36">
        <v>84</v>
      </c>
      <c r="B85" s="36">
        <v>11</v>
      </c>
      <c r="C85" s="44">
        <f>base1!F100</f>
        <v>18</v>
      </c>
    </row>
    <row r="86" spans="1:3" x14ac:dyDescent="0.25">
      <c r="A86" s="36">
        <v>85</v>
      </c>
      <c r="B86" s="36">
        <v>11</v>
      </c>
      <c r="C86" s="44">
        <f>base1!G100</f>
        <v>10</v>
      </c>
    </row>
    <row r="87" spans="1:3" x14ac:dyDescent="0.25">
      <c r="A87" s="36">
        <v>86</v>
      </c>
      <c r="B87" s="36">
        <v>11</v>
      </c>
      <c r="C87" s="44">
        <f>base1!H100</f>
        <v>7</v>
      </c>
    </row>
    <row r="88" spans="1:3" x14ac:dyDescent="0.25">
      <c r="A88" s="36">
        <v>87</v>
      </c>
      <c r="B88" s="36">
        <v>11</v>
      </c>
      <c r="C88" s="44">
        <f>base1!I100</f>
        <v>9</v>
      </c>
    </row>
    <row r="89" spans="1:3" x14ac:dyDescent="0.25">
      <c r="A89" s="36">
        <v>88</v>
      </c>
      <c r="B89" s="36">
        <v>11</v>
      </c>
      <c r="C89" s="44">
        <f>base1!J100</f>
        <v>3</v>
      </c>
    </row>
    <row r="90" spans="1:3" s="108" customFormat="1" x14ac:dyDescent="0.25">
      <c r="A90" s="36">
        <v>89</v>
      </c>
      <c r="B90" s="108">
        <v>12</v>
      </c>
      <c r="C90" s="110">
        <f>base1!C101</f>
        <v>10</v>
      </c>
    </row>
    <row r="91" spans="1:3" s="108" customFormat="1" x14ac:dyDescent="0.25">
      <c r="A91" s="36">
        <v>90</v>
      </c>
      <c r="B91" s="108">
        <v>12</v>
      </c>
      <c r="C91" s="110">
        <f>base1!D101</f>
        <v>3</v>
      </c>
    </row>
    <row r="92" spans="1:3" s="108" customFormat="1" x14ac:dyDescent="0.25">
      <c r="A92" s="36">
        <v>91</v>
      </c>
      <c r="B92" s="108">
        <v>12</v>
      </c>
      <c r="C92" s="110">
        <f>base1!E101</f>
        <v>5</v>
      </c>
    </row>
    <row r="93" spans="1:3" s="108" customFormat="1" x14ac:dyDescent="0.25">
      <c r="A93" s="36">
        <v>92</v>
      </c>
      <c r="B93" s="108">
        <v>12</v>
      </c>
      <c r="C93" s="110">
        <f>base1!F101</f>
        <v>12</v>
      </c>
    </row>
    <row r="94" spans="1:3" s="108" customFormat="1" x14ac:dyDescent="0.25">
      <c r="A94" s="36">
        <v>93</v>
      </c>
      <c r="B94" s="108">
        <v>12</v>
      </c>
      <c r="C94" s="110">
        <f>base1!G101</f>
        <v>13</v>
      </c>
    </row>
    <row r="95" spans="1:3" s="108" customFormat="1" x14ac:dyDescent="0.25">
      <c r="A95" s="36">
        <v>94</v>
      </c>
      <c r="B95" s="108">
        <v>12</v>
      </c>
      <c r="C95" s="110">
        <f>base1!H101</f>
        <v>9</v>
      </c>
    </row>
    <row r="96" spans="1:3" s="108" customFormat="1" x14ac:dyDescent="0.25">
      <c r="A96" s="36">
        <v>95</v>
      </c>
      <c r="B96" s="108">
        <v>12</v>
      </c>
      <c r="C96" s="110">
        <f>base1!I101</f>
        <v>11</v>
      </c>
    </row>
    <row r="97" spans="1:3" s="108" customFormat="1" x14ac:dyDescent="0.25">
      <c r="A97" s="36">
        <v>96</v>
      </c>
      <c r="B97" s="108">
        <v>12</v>
      </c>
      <c r="C97" s="110">
        <f>base1!J101</f>
        <v>15</v>
      </c>
    </row>
    <row r="98" spans="1:3" x14ac:dyDescent="0.25">
      <c r="A98" s="36">
        <v>97</v>
      </c>
      <c r="B98" s="36">
        <v>13</v>
      </c>
      <c r="C98" s="44">
        <f>base1!C102</f>
        <v>3</v>
      </c>
    </row>
    <row r="99" spans="1:3" x14ac:dyDescent="0.25">
      <c r="A99" s="36">
        <v>98</v>
      </c>
      <c r="B99" s="36">
        <v>13</v>
      </c>
      <c r="C99" s="44">
        <f>base1!D102</f>
        <v>5</v>
      </c>
    </row>
    <row r="100" spans="1:3" x14ac:dyDescent="0.25">
      <c r="A100" s="36">
        <v>99</v>
      </c>
      <c r="B100" s="36">
        <v>13</v>
      </c>
      <c r="C100" s="44">
        <f>base1!E102</f>
        <v>10</v>
      </c>
    </row>
    <row r="101" spans="1:3" x14ac:dyDescent="0.25">
      <c r="A101" s="36">
        <v>100</v>
      </c>
      <c r="B101" s="36">
        <v>13</v>
      </c>
      <c r="C101" s="44">
        <f>base1!F102</f>
        <v>12</v>
      </c>
    </row>
    <row r="102" spans="1:3" x14ac:dyDescent="0.25">
      <c r="A102" s="36">
        <v>101</v>
      </c>
      <c r="B102" s="36">
        <v>13</v>
      </c>
      <c r="C102" s="44">
        <f>base1!G102</f>
        <v>13</v>
      </c>
    </row>
    <row r="103" spans="1:3" x14ac:dyDescent="0.25">
      <c r="A103" s="36">
        <v>102</v>
      </c>
      <c r="B103" s="36">
        <v>13</v>
      </c>
      <c r="C103" s="44">
        <f>base1!H102</f>
        <v>9</v>
      </c>
    </row>
    <row r="104" spans="1:3" x14ac:dyDescent="0.25">
      <c r="A104" s="36">
        <v>103</v>
      </c>
      <c r="B104" s="36">
        <v>13</v>
      </c>
      <c r="C104" s="44">
        <f>base1!I102</f>
        <v>11</v>
      </c>
    </row>
    <row r="105" spans="1:3" x14ac:dyDescent="0.25">
      <c r="A105" s="36">
        <v>104</v>
      </c>
      <c r="B105" s="36">
        <v>13</v>
      </c>
      <c r="C105" s="44">
        <f>base1!J102</f>
        <v>7</v>
      </c>
    </row>
    <row r="106" spans="1:3" s="108" customFormat="1" x14ac:dyDescent="0.25">
      <c r="A106" s="36">
        <v>105</v>
      </c>
      <c r="B106" s="108">
        <v>14</v>
      </c>
      <c r="C106" s="110">
        <f>base1!C103</f>
        <v>3</v>
      </c>
    </row>
    <row r="107" spans="1:3" s="108" customFormat="1" x14ac:dyDescent="0.25">
      <c r="A107" s="36">
        <v>106</v>
      </c>
      <c r="B107" s="108">
        <v>14</v>
      </c>
      <c r="C107" s="110">
        <f>base1!D103</f>
        <v>12</v>
      </c>
    </row>
    <row r="108" spans="1:3" s="108" customFormat="1" x14ac:dyDescent="0.25">
      <c r="A108" s="36">
        <v>107</v>
      </c>
      <c r="B108" s="108">
        <v>14</v>
      </c>
      <c r="C108" s="110">
        <f>base1!E103</f>
        <v>13</v>
      </c>
    </row>
    <row r="109" spans="1:3" s="108" customFormat="1" x14ac:dyDescent="0.25">
      <c r="A109" s="36">
        <v>108</v>
      </c>
      <c r="B109" s="108">
        <v>14</v>
      </c>
      <c r="C109" s="110">
        <f>base1!F103</f>
        <v>10</v>
      </c>
    </row>
    <row r="110" spans="1:3" s="108" customFormat="1" x14ac:dyDescent="0.25">
      <c r="A110" s="36">
        <v>109</v>
      </c>
      <c r="B110" s="108">
        <v>14</v>
      </c>
      <c r="C110" s="110">
        <f>base1!G103</f>
        <v>9</v>
      </c>
    </row>
    <row r="111" spans="1:3" s="108" customFormat="1" x14ac:dyDescent="0.25">
      <c r="A111" s="36">
        <v>110</v>
      </c>
      <c r="B111" s="108">
        <v>14</v>
      </c>
      <c r="C111" s="110">
        <f>base1!H103</f>
        <v>11</v>
      </c>
    </row>
    <row r="112" spans="1:3" s="108" customFormat="1" x14ac:dyDescent="0.25">
      <c r="A112" s="36">
        <v>111</v>
      </c>
      <c r="B112" s="108">
        <v>14</v>
      </c>
      <c r="C112" s="110">
        <f>base1!I103</f>
        <v>7</v>
      </c>
    </row>
    <row r="113" spans="1:3" s="108" customFormat="1" x14ac:dyDescent="0.25">
      <c r="A113" s="36">
        <v>112</v>
      </c>
      <c r="B113" s="108">
        <v>14</v>
      </c>
      <c r="C113" s="110">
        <f>base1!J103</f>
        <v>5</v>
      </c>
    </row>
    <row r="114" spans="1:3" s="108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6">
        <f>base1!C104</f>
        <v>10</v>
      </c>
    </row>
    <row r="116" spans="1:3" s="38" customFormat="1" x14ac:dyDescent="0.25">
      <c r="A116" s="38">
        <v>114</v>
      </c>
      <c r="B116" s="38">
        <v>15</v>
      </c>
      <c r="C116" s="106">
        <f>base1!D104</f>
        <v>3</v>
      </c>
    </row>
    <row r="117" spans="1:3" s="38" customFormat="1" x14ac:dyDescent="0.25">
      <c r="A117" s="38">
        <v>115</v>
      </c>
      <c r="B117" s="38">
        <v>15</v>
      </c>
      <c r="C117" s="106">
        <f>base1!E104</f>
        <v>5</v>
      </c>
    </row>
    <row r="118" spans="1:3" s="38" customFormat="1" x14ac:dyDescent="0.25">
      <c r="A118" s="38">
        <v>116</v>
      </c>
      <c r="B118" s="38">
        <v>15</v>
      </c>
      <c r="C118" s="106">
        <f>base1!F104</f>
        <v>9</v>
      </c>
    </row>
    <row r="119" spans="1:3" s="38" customFormat="1" x14ac:dyDescent="0.25">
      <c r="A119" s="38">
        <v>117</v>
      </c>
      <c r="B119" s="38">
        <v>15</v>
      </c>
      <c r="C119" s="106">
        <f>base1!G104</f>
        <v>12</v>
      </c>
    </row>
    <row r="120" spans="1:3" s="38" customFormat="1" x14ac:dyDescent="0.25">
      <c r="A120" s="38">
        <v>118</v>
      </c>
      <c r="B120" s="38">
        <v>15</v>
      </c>
      <c r="C120" s="106">
        <f>base1!H104</f>
        <v>13</v>
      </c>
    </row>
    <row r="121" spans="1:3" s="38" customFormat="1" x14ac:dyDescent="0.25">
      <c r="A121" s="38">
        <v>119</v>
      </c>
      <c r="B121" s="38">
        <v>15</v>
      </c>
      <c r="C121" s="106">
        <f>base1!I104</f>
        <v>4</v>
      </c>
    </row>
    <row r="122" spans="1:3" s="38" customFormat="1" x14ac:dyDescent="0.25">
      <c r="A122" s="38">
        <v>120</v>
      </c>
      <c r="B122" s="38">
        <v>15</v>
      </c>
      <c r="C122" s="106">
        <f>base1!J104</f>
        <v>18</v>
      </c>
    </row>
    <row r="123" spans="1:3" s="108" customFormat="1" x14ac:dyDescent="0.25">
      <c r="A123" s="36">
        <v>121</v>
      </c>
      <c r="B123" s="108">
        <v>16</v>
      </c>
      <c r="C123" s="110">
        <f>base1!C105</f>
        <v>5</v>
      </c>
    </row>
    <row r="124" spans="1:3" s="108" customFormat="1" x14ac:dyDescent="0.25">
      <c r="A124" s="36">
        <v>122</v>
      </c>
      <c r="B124" s="108">
        <v>16</v>
      </c>
      <c r="C124" s="110">
        <f>base1!D105</f>
        <v>3</v>
      </c>
    </row>
    <row r="125" spans="1:3" s="108" customFormat="1" x14ac:dyDescent="0.25">
      <c r="A125" s="36">
        <v>123</v>
      </c>
      <c r="B125" s="108">
        <v>16</v>
      </c>
      <c r="C125" s="110">
        <f>base1!E105</f>
        <v>10</v>
      </c>
    </row>
    <row r="126" spans="1:3" s="108" customFormat="1" x14ac:dyDescent="0.25">
      <c r="A126" s="36">
        <v>124</v>
      </c>
      <c r="B126" s="108">
        <v>16</v>
      </c>
      <c r="C126" s="110">
        <f>base1!F105</f>
        <v>13</v>
      </c>
    </row>
    <row r="127" spans="1:3" s="108" customFormat="1" x14ac:dyDescent="0.25">
      <c r="A127" s="36">
        <v>125</v>
      </c>
      <c r="B127" s="108">
        <v>16</v>
      </c>
      <c r="C127" s="110">
        <f>base1!G105</f>
        <v>9</v>
      </c>
    </row>
    <row r="128" spans="1:3" s="108" customFormat="1" x14ac:dyDescent="0.25">
      <c r="A128" s="36">
        <v>126</v>
      </c>
      <c r="B128" s="108">
        <v>16</v>
      </c>
      <c r="C128" s="110">
        <f>base1!H105</f>
        <v>12</v>
      </c>
    </row>
    <row r="129" spans="1:3" s="108" customFormat="1" x14ac:dyDescent="0.25">
      <c r="A129" s="36">
        <v>127</v>
      </c>
      <c r="B129" s="108">
        <v>16</v>
      </c>
      <c r="C129" s="110">
        <f>base1!I105</f>
        <v>15</v>
      </c>
    </row>
    <row r="130" spans="1:3" s="108" customFormat="1" x14ac:dyDescent="0.25">
      <c r="A130" s="36">
        <v>128</v>
      </c>
      <c r="B130" s="108">
        <v>16</v>
      </c>
      <c r="C130" s="110">
        <f>base1!J105</f>
        <v>11</v>
      </c>
    </row>
    <row r="131" spans="1:3" s="38" customFormat="1" x14ac:dyDescent="0.25">
      <c r="A131" s="38">
        <v>129</v>
      </c>
      <c r="B131" s="38">
        <v>17</v>
      </c>
      <c r="C131" s="106">
        <f>base1!C106</f>
        <v>3</v>
      </c>
    </row>
    <row r="132" spans="1:3" s="38" customFormat="1" x14ac:dyDescent="0.25">
      <c r="A132" s="38">
        <v>130</v>
      </c>
      <c r="B132" s="38">
        <v>17</v>
      </c>
      <c r="C132" s="106">
        <f>base1!D106</f>
        <v>13</v>
      </c>
    </row>
    <row r="133" spans="1:3" s="38" customFormat="1" x14ac:dyDescent="0.25">
      <c r="A133" s="38">
        <v>131</v>
      </c>
      <c r="B133" s="38">
        <v>17</v>
      </c>
      <c r="C133" s="106">
        <f>base1!E106</f>
        <v>17</v>
      </c>
    </row>
    <row r="134" spans="1:3" s="38" customFormat="1" x14ac:dyDescent="0.25">
      <c r="A134" s="38">
        <v>132</v>
      </c>
      <c r="B134" s="38">
        <v>17</v>
      </c>
      <c r="C134" s="106">
        <f>base1!F106</f>
        <v>12</v>
      </c>
    </row>
    <row r="135" spans="1:3" s="38" customFormat="1" x14ac:dyDescent="0.25">
      <c r="A135" s="38">
        <v>133</v>
      </c>
      <c r="B135" s="38">
        <v>17</v>
      </c>
      <c r="C135" s="106">
        <f>base1!G106</f>
        <v>7</v>
      </c>
    </row>
    <row r="136" spans="1:3" s="38" customFormat="1" x14ac:dyDescent="0.25">
      <c r="A136" s="38">
        <v>134</v>
      </c>
      <c r="B136" s="38">
        <v>17</v>
      </c>
      <c r="C136" s="106">
        <f>base1!H106</f>
        <v>10</v>
      </c>
    </row>
    <row r="137" spans="1:3" s="38" customFormat="1" x14ac:dyDescent="0.25">
      <c r="A137" s="38">
        <v>135</v>
      </c>
      <c r="B137" s="38">
        <v>17</v>
      </c>
      <c r="C137" s="106">
        <f>base1!I106</f>
        <v>9</v>
      </c>
    </row>
    <row r="138" spans="1:3" s="38" customFormat="1" x14ac:dyDescent="0.25">
      <c r="A138" s="38">
        <v>136</v>
      </c>
      <c r="B138" s="38">
        <v>17</v>
      </c>
      <c r="C138" s="106">
        <f>base1!J106</f>
        <v>5</v>
      </c>
    </row>
    <row r="139" spans="1:3" x14ac:dyDescent="0.25">
      <c r="A139" s="36">
        <v>137</v>
      </c>
      <c r="B139" s="36">
        <v>18</v>
      </c>
      <c r="C139" s="44">
        <f>base1!C107</f>
        <v>13</v>
      </c>
    </row>
    <row r="140" spans="1:3" x14ac:dyDescent="0.25">
      <c r="A140" s="36">
        <v>138</v>
      </c>
      <c r="B140" s="36">
        <v>18</v>
      </c>
      <c r="C140" s="44">
        <f>base1!D107</f>
        <v>3</v>
      </c>
    </row>
    <row r="141" spans="1:3" x14ac:dyDescent="0.25">
      <c r="A141" s="36">
        <v>139</v>
      </c>
      <c r="B141" s="36">
        <v>18</v>
      </c>
      <c r="C141" s="44">
        <f>base1!E107</f>
        <v>9</v>
      </c>
    </row>
    <row r="142" spans="1:3" x14ac:dyDescent="0.25">
      <c r="A142" s="36">
        <v>140</v>
      </c>
      <c r="B142" s="36">
        <v>18</v>
      </c>
      <c r="C142" s="44">
        <f>base1!F107</f>
        <v>5</v>
      </c>
    </row>
    <row r="143" spans="1:3" x14ac:dyDescent="0.25">
      <c r="A143" s="36">
        <v>141</v>
      </c>
      <c r="B143" s="36">
        <v>18</v>
      </c>
      <c r="C143" s="44">
        <f>base1!G107</f>
        <v>10</v>
      </c>
    </row>
    <row r="144" spans="1:3" x14ac:dyDescent="0.25">
      <c r="A144" s="36">
        <v>142</v>
      </c>
      <c r="B144" s="36">
        <v>18</v>
      </c>
      <c r="C144" s="44">
        <f>base1!H107</f>
        <v>12</v>
      </c>
    </row>
    <row r="145" spans="1:3" x14ac:dyDescent="0.25">
      <c r="A145" s="36">
        <v>143</v>
      </c>
      <c r="B145" s="36">
        <v>18</v>
      </c>
      <c r="C145" s="44">
        <f>base1!I107</f>
        <v>7</v>
      </c>
    </row>
    <row r="146" spans="1:3" x14ac:dyDescent="0.25">
      <c r="A146" s="36">
        <v>144</v>
      </c>
      <c r="B146" s="36">
        <v>18</v>
      </c>
      <c r="C146" s="44">
        <f>base1!J107</f>
        <v>15</v>
      </c>
    </row>
    <row r="147" spans="1:3" s="38" customFormat="1" x14ac:dyDescent="0.25">
      <c r="A147" s="38">
        <v>145</v>
      </c>
      <c r="B147" s="38">
        <v>19</v>
      </c>
      <c r="C147" s="106">
        <f>base1!C108</f>
        <v>3</v>
      </c>
    </row>
    <row r="148" spans="1:3" s="38" customFormat="1" x14ac:dyDescent="0.25">
      <c r="A148" s="38">
        <v>146</v>
      </c>
      <c r="B148" s="38">
        <v>19</v>
      </c>
      <c r="C148" s="106">
        <f>base1!D108</f>
        <v>13</v>
      </c>
    </row>
    <row r="149" spans="1:3" s="38" customFormat="1" x14ac:dyDescent="0.25">
      <c r="A149" s="38">
        <v>147</v>
      </c>
      <c r="B149" s="38">
        <v>19</v>
      </c>
      <c r="C149" s="106">
        <f>base1!E108</f>
        <v>7</v>
      </c>
    </row>
    <row r="150" spans="1:3" s="38" customFormat="1" x14ac:dyDescent="0.25">
      <c r="A150" s="38">
        <v>148</v>
      </c>
      <c r="B150" s="38">
        <v>19</v>
      </c>
      <c r="C150" s="106">
        <f>base1!F108</f>
        <v>9</v>
      </c>
    </row>
    <row r="151" spans="1:3" s="38" customFormat="1" x14ac:dyDescent="0.25">
      <c r="A151" s="38">
        <v>149</v>
      </c>
      <c r="B151" s="38">
        <v>19</v>
      </c>
      <c r="C151" s="106">
        <f>base1!G108</f>
        <v>17</v>
      </c>
    </row>
    <row r="152" spans="1:3" s="38" customFormat="1" x14ac:dyDescent="0.25">
      <c r="A152" s="38">
        <v>150</v>
      </c>
      <c r="B152" s="38">
        <v>19</v>
      </c>
      <c r="C152" s="106">
        <f>base1!H108</f>
        <v>12</v>
      </c>
    </row>
    <row r="153" spans="1:3" s="38" customFormat="1" x14ac:dyDescent="0.25">
      <c r="A153" s="38">
        <v>151</v>
      </c>
      <c r="B153" s="38">
        <v>19</v>
      </c>
      <c r="C153" s="106">
        <f>base1!I108</f>
        <v>11</v>
      </c>
    </row>
    <row r="154" spans="1:3" s="38" customFormat="1" x14ac:dyDescent="0.25">
      <c r="A154" s="38">
        <v>152</v>
      </c>
      <c r="B154" s="38">
        <v>19</v>
      </c>
      <c r="C154" s="106">
        <f>base1!J108</f>
        <v>10</v>
      </c>
    </row>
    <row r="155" spans="1:3" x14ac:dyDescent="0.25">
      <c r="A155" s="36">
        <v>153</v>
      </c>
      <c r="B155" s="36">
        <v>20</v>
      </c>
      <c r="C155" s="44">
        <f>base1!C109</f>
        <v>3</v>
      </c>
    </row>
    <row r="156" spans="1:3" x14ac:dyDescent="0.25">
      <c r="A156" s="36">
        <v>154</v>
      </c>
      <c r="B156" s="36">
        <v>20</v>
      </c>
      <c r="C156" s="44">
        <f>base1!D109</f>
        <v>10</v>
      </c>
    </row>
    <row r="157" spans="1:3" x14ac:dyDescent="0.25">
      <c r="A157" s="36">
        <v>155</v>
      </c>
      <c r="B157" s="36">
        <v>20</v>
      </c>
      <c r="C157" s="44">
        <f>base1!E109</f>
        <v>9</v>
      </c>
    </row>
    <row r="158" spans="1:3" x14ac:dyDescent="0.25">
      <c r="A158" s="36">
        <v>156</v>
      </c>
      <c r="B158" s="36">
        <v>20</v>
      </c>
      <c r="C158" s="44">
        <f>base1!F109</f>
        <v>12</v>
      </c>
    </row>
    <row r="159" spans="1:3" x14ac:dyDescent="0.25">
      <c r="A159" s="36">
        <v>157</v>
      </c>
      <c r="B159" s="36">
        <v>20</v>
      </c>
      <c r="C159" s="44">
        <f>base1!G109</f>
        <v>13</v>
      </c>
    </row>
    <row r="160" spans="1:3" x14ac:dyDescent="0.25">
      <c r="A160" s="36">
        <v>158</v>
      </c>
      <c r="B160" s="36">
        <v>20</v>
      </c>
      <c r="C160" s="44">
        <f>base1!H109</f>
        <v>5</v>
      </c>
    </row>
    <row r="161" spans="1:3" x14ac:dyDescent="0.25">
      <c r="A161" s="36">
        <v>159</v>
      </c>
      <c r="B161" s="36">
        <v>20</v>
      </c>
      <c r="C161" s="44">
        <f>base1!I109</f>
        <v>11</v>
      </c>
    </row>
    <row r="162" spans="1:3" x14ac:dyDescent="0.25">
      <c r="A162" s="36">
        <v>160</v>
      </c>
      <c r="B162" s="36">
        <v>20</v>
      </c>
      <c r="C162" s="44">
        <f>base1!J109</f>
        <v>15</v>
      </c>
    </row>
    <row r="163" spans="1:3" s="38" customFormat="1" x14ac:dyDescent="0.25">
      <c r="A163" s="38">
        <v>161</v>
      </c>
      <c r="B163" s="38">
        <v>21</v>
      </c>
      <c r="C163" s="106">
        <f>base1!C110</f>
        <v>10</v>
      </c>
    </row>
    <row r="164" spans="1:3" s="38" customFormat="1" x14ac:dyDescent="0.25">
      <c r="A164" s="38">
        <v>162</v>
      </c>
      <c r="B164" s="38">
        <v>21</v>
      </c>
      <c r="C164" s="106">
        <f>base1!D110</f>
        <v>9</v>
      </c>
    </row>
    <row r="165" spans="1:3" s="38" customFormat="1" x14ac:dyDescent="0.25">
      <c r="A165" s="38">
        <v>163</v>
      </c>
      <c r="B165" s="38">
        <v>21</v>
      </c>
      <c r="C165" s="106">
        <f>base1!E110</f>
        <v>12</v>
      </c>
    </row>
    <row r="166" spans="1:3" s="38" customFormat="1" x14ac:dyDescent="0.25">
      <c r="A166" s="38">
        <v>164</v>
      </c>
      <c r="B166" s="38">
        <v>21</v>
      </c>
      <c r="C166" s="106">
        <f>base1!F110</f>
        <v>5</v>
      </c>
    </row>
    <row r="167" spans="1:3" s="38" customFormat="1" x14ac:dyDescent="0.25">
      <c r="A167" s="38">
        <v>165</v>
      </c>
      <c r="B167" s="38">
        <v>21</v>
      </c>
      <c r="C167" s="106">
        <f>base1!G110</f>
        <v>3</v>
      </c>
    </row>
    <row r="168" spans="1:3" s="38" customFormat="1" x14ac:dyDescent="0.25">
      <c r="A168" s="38">
        <v>166</v>
      </c>
      <c r="B168" s="38">
        <v>21</v>
      </c>
      <c r="C168" s="106">
        <f>base1!H110</f>
        <v>13</v>
      </c>
    </row>
    <row r="169" spans="1:3" s="38" customFormat="1" x14ac:dyDescent="0.25">
      <c r="A169" s="38">
        <v>167</v>
      </c>
      <c r="B169" s="38">
        <v>21</v>
      </c>
      <c r="C169" s="106">
        <f>base1!I110</f>
        <v>15</v>
      </c>
    </row>
    <row r="170" spans="1:3" s="38" customFormat="1" x14ac:dyDescent="0.25">
      <c r="A170" s="38">
        <v>168</v>
      </c>
      <c r="B170" s="38">
        <v>21</v>
      </c>
      <c r="C170" s="106">
        <f>base1!J110</f>
        <v>18</v>
      </c>
    </row>
    <row r="171" spans="1:3" x14ac:dyDescent="0.25">
      <c r="A171" s="36">
        <v>169</v>
      </c>
      <c r="B171" s="36">
        <v>22</v>
      </c>
      <c r="C171" s="44">
        <f>base1!C111</f>
        <v>10</v>
      </c>
    </row>
    <row r="172" spans="1:3" x14ac:dyDescent="0.25">
      <c r="A172" s="36">
        <v>170</v>
      </c>
      <c r="B172" s="36">
        <v>22</v>
      </c>
      <c r="C172" s="44">
        <f>base1!D111</f>
        <v>13</v>
      </c>
    </row>
    <row r="173" spans="1:3" x14ac:dyDescent="0.25">
      <c r="A173" s="36">
        <v>171</v>
      </c>
      <c r="B173" s="36">
        <v>22</v>
      </c>
      <c r="C173" s="44">
        <f>base1!E111</f>
        <v>12</v>
      </c>
    </row>
    <row r="174" spans="1:3" x14ac:dyDescent="0.25">
      <c r="A174" s="36">
        <v>172</v>
      </c>
      <c r="B174" s="36">
        <v>22</v>
      </c>
      <c r="C174" s="44">
        <f>base1!F111</f>
        <v>9</v>
      </c>
    </row>
    <row r="175" spans="1:3" x14ac:dyDescent="0.25">
      <c r="A175" s="36">
        <v>173</v>
      </c>
      <c r="B175" s="36">
        <v>22</v>
      </c>
      <c r="C175" s="44">
        <f>base1!G111</f>
        <v>5</v>
      </c>
    </row>
    <row r="176" spans="1:3" x14ac:dyDescent="0.25">
      <c r="A176" s="36">
        <v>174</v>
      </c>
      <c r="B176" s="36">
        <v>22</v>
      </c>
      <c r="C176" s="44">
        <f>base1!H111</f>
        <v>11</v>
      </c>
    </row>
    <row r="177" spans="1:3" x14ac:dyDescent="0.25">
      <c r="A177" s="36">
        <v>175</v>
      </c>
      <c r="B177" s="36">
        <v>22</v>
      </c>
      <c r="C177" s="44">
        <f>base1!I111</f>
        <v>18</v>
      </c>
    </row>
    <row r="178" spans="1:3" x14ac:dyDescent="0.25">
      <c r="A178" s="36">
        <v>176</v>
      </c>
      <c r="B178" s="36">
        <v>22</v>
      </c>
      <c r="C178" s="44">
        <f>base1!J111</f>
        <v>7</v>
      </c>
    </row>
    <row r="179" spans="1:3" s="38" customFormat="1" x14ac:dyDescent="0.25">
      <c r="A179" s="38">
        <v>177</v>
      </c>
      <c r="B179" s="38">
        <v>23</v>
      </c>
      <c r="C179" s="106">
        <f>base1!C112</f>
        <v>3</v>
      </c>
    </row>
    <row r="180" spans="1:3" s="38" customFormat="1" x14ac:dyDescent="0.25">
      <c r="A180" s="38">
        <v>178</v>
      </c>
      <c r="B180" s="38">
        <v>23</v>
      </c>
      <c r="C180" s="106">
        <f>base1!D112</f>
        <v>5</v>
      </c>
    </row>
    <row r="181" spans="1:3" s="38" customFormat="1" x14ac:dyDescent="0.25">
      <c r="A181" s="38">
        <v>179</v>
      </c>
      <c r="B181" s="38">
        <v>23</v>
      </c>
      <c r="C181" s="106">
        <f>base1!E112</f>
        <v>10</v>
      </c>
    </row>
    <row r="182" spans="1:3" s="38" customFormat="1" x14ac:dyDescent="0.25">
      <c r="A182" s="38">
        <v>180</v>
      </c>
      <c r="B182" s="38">
        <v>23</v>
      </c>
      <c r="C182" s="106">
        <f>base1!F112</f>
        <v>12</v>
      </c>
    </row>
    <row r="183" spans="1:3" s="38" customFormat="1" x14ac:dyDescent="0.25">
      <c r="A183" s="38">
        <v>181</v>
      </c>
      <c r="B183" s="38">
        <v>23</v>
      </c>
      <c r="C183" s="38">
        <f>base1!G60</f>
        <v>9</v>
      </c>
    </row>
    <row r="184" spans="1:3" s="38" customFormat="1" x14ac:dyDescent="0.25">
      <c r="A184" s="38">
        <v>182</v>
      </c>
      <c r="B184" s="38">
        <v>23</v>
      </c>
      <c r="C184" s="106">
        <f>base1!H112</f>
        <v>18</v>
      </c>
    </row>
    <row r="185" spans="1:3" s="38" customFormat="1" x14ac:dyDescent="0.25">
      <c r="A185" s="38">
        <v>183</v>
      </c>
      <c r="B185" s="38">
        <v>23</v>
      </c>
      <c r="C185" s="106">
        <f>base1!I112</f>
        <v>16</v>
      </c>
    </row>
    <row r="186" spans="1:3" s="38" customFormat="1" x14ac:dyDescent="0.25">
      <c r="A186" s="38">
        <v>184</v>
      </c>
      <c r="B186" s="38">
        <v>23</v>
      </c>
      <c r="C186" s="106">
        <f>base1!J112</f>
        <v>7</v>
      </c>
    </row>
    <row r="187" spans="1:3" x14ac:dyDescent="0.25">
      <c r="A187" s="36">
        <v>185</v>
      </c>
      <c r="B187" s="36">
        <v>24</v>
      </c>
      <c r="C187" s="44">
        <f>base1!C113</f>
        <v>10</v>
      </c>
    </row>
    <row r="188" spans="1:3" x14ac:dyDescent="0.25">
      <c r="A188" s="36">
        <v>186</v>
      </c>
      <c r="B188" s="36">
        <v>24</v>
      </c>
      <c r="C188" s="44">
        <f>base1!D113</f>
        <v>12</v>
      </c>
    </row>
    <row r="189" spans="1:3" x14ac:dyDescent="0.25">
      <c r="A189" s="36">
        <v>187</v>
      </c>
      <c r="B189" s="36">
        <v>24</v>
      </c>
      <c r="C189" s="44">
        <f>base1!E113</f>
        <v>3</v>
      </c>
    </row>
    <row r="190" spans="1:3" x14ac:dyDescent="0.25">
      <c r="A190" s="36">
        <v>188</v>
      </c>
      <c r="B190" s="36">
        <v>24</v>
      </c>
      <c r="C190" s="44">
        <f>base1!F113</f>
        <v>5</v>
      </c>
    </row>
    <row r="191" spans="1:3" x14ac:dyDescent="0.25">
      <c r="A191" s="36">
        <v>189</v>
      </c>
      <c r="B191" s="36">
        <v>24</v>
      </c>
      <c r="C191" s="44">
        <f>base1!G113</f>
        <v>9</v>
      </c>
    </row>
    <row r="192" spans="1:3" x14ac:dyDescent="0.25">
      <c r="A192" s="36">
        <v>190</v>
      </c>
      <c r="B192" s="36">
        <v>24</v>
      </c>
      <c r="C192" s="44">
        <f>base1!H113</f>
        <v>11</v>
      </c>
    </row>
    <row r="193" spans="1:3" x14ac:dyDescent="0.25">
      <c r="A193" s="36">
        <v>191</v>
      </c>
      <c r="B193" s="36">
        <v>24</v>
      </c>
      <c r="C193" s="44">
        <f>base1!I113</f>
        <v>16</v>
      </c>
    </row>
    <row r="194" spans="1:3" x14ac:dyDescent="0.25">
      <c r="A194" s="36">
        <v>192</v>
      </c>
      <c r="B194" s="36">
        <v>24</v>
      </c>
      <c r="C194" s="44">
        <f>base1!J113</f>
        <v>6</v>
      </c>
    </row>
    <row r="195" spans="1:3" s="38" customFormat="1" x14ac:dyDescent="0.25">
      <c r="A195" s="38">
        <v>193</v>
      </c>
      <c r="B195" s="38">
        <v>25</v>
      </c>
      <c r="C195" s="106">
        <f>base1!C114</f>
        <v>10</v>
      </c>
    </row>
    <row r="196" spans="1:3" s="38" customFormat="1" x14ac:dyDescent="0.25">
      <c r="A196" s="38">
        <v>194</v>
      </c>
      <c r="B196" s="38">
        <v>25</v>
      </c>
      <c r="C196" s="106">
        <f>base1!D114</f>
        <v>5</v>
      </c>
    </row>
    <row r="197" spans="1:3" s="38" customFormat="1" x14ac:dyDescent="0.25">
      <c r="A197" s="38">
        <v>195</v>
      </c>
      <c r="B197" s="38">
        <v>25</v>
      </c>
      <c r="C197" s="106">
        <f>base1!E114</f>
        <v>3</v>
      </c>
    </row>
    <row r="198" spans="1:3" s="38" customFormat="1" x14ac:dyDescent="0.25">
      <c r="A198" s="38">
        <v>196</v>
      </c>
      <c r="B198" s="38">
        <v>25</v>
      </c>
      <c r="C198" s="106">
        <f>base1!F114</f>
        <v>12</v>
      </c>
    </row>
    <row r="199" spans="1:3" s="38" customFormat="1" x14ac:dyDescent="0.25">
      <c r="A199" s="38">
        <v>197</v>
      </c>
      <c r="B199" s="38">
        <v>25</v>
      </c>
      <c r="C199" s="106">
        <f>base1!G114</f>
        <v>9</v>
      </c>
    </row>
    <row r="200" spans="1:3" s="38" customFormat="1" x14ac:dyDescent="0.25">
      <c r="A200" s="38">
        <v>198</v>
      </c>
      <c r="B200" s="38">
        <v>25</v>
      </c>
      <c r="C200" s="106">
        <f>base1!H114</f>
        <v>4</v>
      </c>
    </row>
    <row r="201" spans="1:3" s="38" customFormat="1" x14ac:dyDescent="0.25">
      <c r="A201" s="38">
        <v>199</v>
      </c>
      <c r="B201" s="38">
        <v>25</v>
      </c>
      <c r="C201" s="106">
        <f>base1!I114</f>
        <v>13</v>
      </c>
    </row>
    <row r="202" spans="1:3" s="38" customFormat="1" x14ac:dyDescent="0.25">
      <c r="A202" s="38">
        <v>200</v>
      </c>
      <c r="B202" s="38">
        <v>25</v>
      </c>
      <c r="C202" s="106">
        <f>base1!J114</f>
        <v>2</v>
      </c>
    </row>
    <row r="203" spans="1:3" x14ac:dyDescent="0.25">
      <c r="A203" s="36">
        <v>201</v>
      </c>
      <c r="B203" s="36">
        <v>26</v>
      </c>
      <c r="C203" s="44">
        <f>base1!C115</f>
        <v>5</v>
      </c>
    </row>
    <row r="204" spans="1:3" x14ac:dyDescent="0.25">
      <c r="A204" s="36">
        <v>202</v>
      </c>
      <c r="B204" s="36">
        <v>26</v>
      </c>
      <c r="C204" s="44">
        <f>base1!D115</f>
        <v>3</v>
      </c>
    </row>
    <row r="205" spans="1:3" x14ac:dyDescent="0.25">
      <c r="A205" s="36">
        <v>203</v>
      </c>
      <c r="B205" s="36">
        <v>26</v>
      </c>
      <c r="C205" s="44">
        <f>base1!E115</f>
        <v>10</v>
      </c>
    </row>
    <row r="206" spans="1:3" x14ac:dyDescent="0.25">
      <c r="A206" s="36">
        <v>204</v>
      </c>
      <c r="B206" s="36">
        <v>26</v>
      </c>
      <c r="C206" s="44">
        <f>base1!F115</f>
        <v>13</v>
      </c>
    </row>
    <row r="207" spans="1:3" x14ac:dyDescent="0.25">
      <c r="A207" s="36">
        <v>205</v>
      </c>
      <c r="B207" s="36">
        <v>26</v>
      </c>
      <c r="C207" s="44">
        <f>base1!G115</f>
        <v>9</v>
      </c>
    </row>
    <row r="208" spans="1:3" x14ac:dyDescent="0.25">
      <c r="A208" s="36">
        <v>206</v>
      </c>
      <c r="B208" s="36">
        <v>26</v>
      </c>
      <c r="C208" s="44">
        <f>base1!H115</f>
        <v>12</v>
      </c>
    </row>
    <row r="209" spans="1:3" x14ac:dyDescent="0.25">
      <c r="A209" s="36">
        <v>207</v>
      </c>
      <c r="B209" s="36">
        <v>26</v>
      </c>
      <c r="C209" s="44">
        <f>base1!I115</f>
        <v>11</v>
      </c>
    </row>
    <row r="210" spans="1:3" x14ac:dyDescent="0.25">
      <c r="A210" s="36">
        <v>208</v>
      </c>
      <c r="B210" s="36">
        <v>26</v>
      </c>
      <c r="C210" s="44">
        <f>base1!J115</f>
        <v>15</v>
      </c>
    </row>
    <row r="211" spans="1:3" s="38" customFormat="1" x14ac:dyDescent="0.25">
      <c r="A211" s="38">
        <v>209</v>
      </c>
      <c r="B211" s="38">
        <v>27</v>
      </c>
      <c r="C211" s="106">
        <f>base1!C116</f>
        <v>3</v>
      </c>
    </row>
    <row r="212" spans="1:3" s="38" customFormat="1" x14ac:dyDescent="0.25">
      <c r="A212" s="38">
        <v>210</v>
      </c>
      <c r="B212" s="38">
        <v>27</v>
      </c>
      <c r="C212" s="106">
        <f>base1!D116</f>
        <v>6</v>
      </c>
    </row>
    <row r="213" spans="1:3" s="38" customFormat="1" x14ac:dyDescent="0.25">
      <c r="A213" s="38">
        <v>211</v>
      </c>
      <c r="B213" s="38">
        <v>27</v>
      </c>
      <c r="C213" s="106">
        <f>base1!E116</f>
        <v>12</v>
      </c>
    </row>
    <row r="214" spans="1:3" s="38" customFormat="1" x14ac:dyDescent="0.25">
      <c r="A214" s="38">
        <v>212</v>
      </c>
      <c r="B214" s="38">
        <v>27</v>
      </c>
      <c r="C214" s="106">
        <f>base1!F116</f>
        <v>13</v>
      </c>
    </row>
    <row r="215" spans="1:3" s="38" customFormat="1" x14ac:dyDescent="0.25">
      <c r="A215" s="38">
        <v>213</v>
      </c>
      <c r="B215" s="38">
        <v>27</v>
      </c>
      <c r="C215" s="106">
        <f>base1!G116</f>
        <v>7</v>
      </c>
    </row>
    <row r="216" spans="1:3" s="38" customFormat="1" x14ac:dyDescent="0.25">
      <c r="A216" s="38">
        <v>214</v>
      </c>
      <c r="B216" s="38">
        <v>27</v>
      </c>
      <c r="C216" s="106">
        <f>base1!H116</f>
        <v>5</v>
      </c>
    </row>
    <row r="217" spans="1:3" s="38" customFormat="1" x14ac:dyDescent="0.25">
      <c r="A217" s="38">
        <v>215</v>
      </c>
      <c r="B217" s="38">
        <v>27</v>
      </c>
      <c r="C217" s="106">
        <f>base1!I116</f>
        <v>9</v>
      </c>
    </row>
    <row r="218" spans="1:3" s="38" customFormat="1" x14ac:dyDescent="0.25">
      <c r="A218" s="38">
        <v>216</v>
      </c>
      <c r="B218" s="38">
        <v>27</v>
      </c>
      <c r="C218" s="106">
        <f>base1!J116</f>
        <v>10</v>
      </c>
    </row>
    <row r="219" spans="1:3" x14ac:dyDescent="0.25">
      <c r="A219" s="36">
        <v>217</v>
      </c>
      <c r="B219" s="36">
        <v>28</v>
      </c>
      <c r="C219" s="44">
        <f>base1!C117</f>
        <v>9</v>
      </c>
    </row>
    <row r="220" spans="1:3" x14ac:dyDescent="0.25">
      <c r="A220" s="36">
        <v>218</v>
      </c>
      <c r="B220" s="36">
        <v>28</v>
      </c>
      <c r="C220" s="44">
        <f>base1!D117</f>
        <v>5</v>
      </c>
    </row>
    <row r="221" spans="1:3" x14ac:dyDescent="0.25">
      <c r="A221" s="36">
        <v>219</v>
      </c>
      <c r="B221" s="36">
        <v>28</v>
      </c>
      <c r="C221" s="44">
        <f>base1!E117</f>
        <v>12</v>
      </c>
    </row>
    <row r="222" spans="1:3" x14ac:dyDescent="0.25">
      <c r="A222" s="36">
        <v>220</v>
      </c>
      <c r="B222" s="36">
        <v>28</v>
      </c>
      <c r="C222" s="36">
        <f>base1!F65</f>
        <v>3</v>
      </c>
    </row>
    <row r="223" spans="1:3" x14ac:dyDescent="0.25">
      <c r="A223" s="36">
        <v>221</v>
      </c>
      <c r="B223" s="36">
        <v>28</v>
      </c>
      <c r="C223" s="44">
        <f>base1!G117</f>
        <v>2</v>
      </c>
    </row>
    <row r="224" spans="1:3" x14ac:dyDescent="0.25">
      <c r="A224" s="36">
        <v>222</v>
      </c>
      <c r="B224" s="36">
        <v>28</v>
      </c>
      <c r="C224" s="44">
        <f>base1!H117</f>
        <v>11</v>
      </c>
    </row>
    <row r="225" spans="1:3" x14ac:dyDescent="0.25">
      <c r="A225" s="36">
        <v>223</v>
      </c>
      <c r="B225" s="36">
        <v>28</v>
      </c>
      <c r="C225" s="44">
        <f>base1!I117</f>
        <v>18</v>
      </c>
    </row>
    <row r="226" spans="1:3" x14ac:dyDescent="0.25">
      <c r="A226" s="36">
        <v>224</v>
      </c>
      <c r="B226" s="36">
        <v>28</v>
      </c>
      <c r="C226" s="44">
        <f>base1!J117</f>
        <v>7</v>
      </c>
    </row>
    <row r="227" spans="1:3" s="38" customFormat="1" x14ac:dyDescent="0.25">
      <c r="A227" s="38">
        <v>225</v>
      </c>
      <c r="B227" s="38">
        <v>29</v>
      </c>
      <c r="C227" s="106">
        <f>base1!C118</f>
        <v>10</v>
      </c>
    </row>
    <row r="228" spans="1:3" s="38" customFormat="1" x14ac:dyDescent="0.25">
      <c r="A228" s="38">
        <v>226</v>
      </c>
      <c r="B228" s="38">
        <v>29</v>
      </c>
      <c r="C228" s="106">
        <f>base1!D118</f>
        <v>12</v>
      </c>
    </row>
    <row r="229" spans="1:3" s="38" customFormat="1" x14ac:dyDescent="0.25">
      <c r="A229" s="38">
        <v>227</v>
      </c>
      <c r="B229" s="38">
        <v>29</v>
      </c>
      <c r="C229" s="106">
        <f>base1!E118</f>
        <v>3</v>
      </c>
    </row>
    <row r="230" spans="1:3" s="38" customFormat="1" x14ac:dyDescent="0.25">
      <c r="A230" s="38">
        <v>228</v>
      </c>
      <c r="B230" s="38">
        <v>29</v>
      </c>
      <c r="C230" s="106">
        <f>base1!F118</f>
        <v>5</v>
      </c>
    </row>
    <row r="231" spans="1:3" s="38" customFormat="1" x14ac:dyDescent="0.25">
      <c r="A231" s="38">
        <v>229</v>
      </c>
      <c r="B231" s="38">
        <v>29</v>
      </c>
      <c r="C231" s="106">
        <f>base1!G118</f>
        <v>13</v>
      </c>
    </row>
    <row r="232" spans="1:3" s="38" customFormat="1" x14ac:dyDescent="0.25">
      <c r="A232" s="38">
        <v>230</v>
      </c>
      <c r="B232" s="38">
        <v>29</v>
      </c>
      <c r="C232" s="106">
        <f>base1!H118</f>
        <v>9</v>
      </c>
    </row>
    <row r="233" spans="1:3" s="38" customFormat="1" x14ac:dyDescent="0.25">
      <c r="A233" s="38">
        <v>231</v>
      </c>
      <c r="B233" s="38">
        <v>29</v>
      </c>
      <c r="C233" s="106">
        <f>base1!I118</f>
        <v>11</v>
      </c>
    </row>
    <row r="234" spans="1:3" s="38" customFormat="1" x14ac:dyDescent="0.25">
      <c r="A234" s="38">
        <v>232</v>
      </c>
      <c r="B234" s="38">
        <v>29</v>
      </c>
      <c r="C234" s="106">
        <f>base1!J118</f>
        <v>16</v>
      </c>
    </row>
    <row r="235" spans="1:3" x14ac:dyDescent="0.25">
      <c r="A235" s="36">
        <v>233</v>
      </c>
      <c r="B235" s="36">
        <v>30</v>
      </c>
      <c r="C235" s="44">
        <f>base1!C119</f>
        <v>3</v>
      </c>
    </row>
    <row r="236" spans="1:3" x14ac:dyDescent="0.25">
      <c r="A236" s="36">
        <v>234</v>
      </c>
      <c r="B236" s="36">
        <v>30</v>
      </c>
      <c r="C236" s="44">
        <f>base1!D119</f>
        <v>12</v>
      </c>
    </row>
    <row r="237" spans="1:3" x14ac:dyDescent="0.25">
      <c r="A237" s="36">
        <v>235</v>
      </c>
      <c r="B237" s="36">
        <v>30</v>
      </c>
      <c r="C237" s="44">
        <f>base1!E119</f>
        <v>13</v>
      </c>
    </row>
    <row r="238" spans="1:3" x14ac:dyDescent="0.25">
      <c r="A238" s="36">
        <v>236</v>
      </c>
      <c r="B238" s="36">
        <v>30</v>
      </c>
      <c r="C238" s="44">
        <f>base1!F119</f>
        <v>7</v>
      </c>
    </row>
    <row r="239" spans="1:3" x14ac:dyDescent="0.25">
      <c r="A239" s="36">
        <v>237</v>
      </c>
      <c r="B239" s="36">
        <v>30</v>
      </c>
      <c r="C239" s="44">
        <f>base1!G119</f>
        <v>10</v>
      </c>
    </row>
    <row r="240" spans="1:3" x14ac:dyDescent="0.25">
      <c r="A240" s="36">
        <v>238</v>
      </c>
      <c r="B240" s="36">
        <v>30</v>
      </c>
      <c r="C240" s="44">
        <f>base1!H119</f>
        <v>5</v>
      </c>
    </row>
    <row r="241" spans="1:3" x14ac:dyDescent="0.25">
      <c r="A241" s="36">
        <v>239</v>
      </c>
      <c r="B241" s="36">
        <v>30</v>
      </c>
      <c r="C241" s="44">
        <f>base1!I119</f>
        <v>9</v>
      </c>
    </row>
    <row r="242" spans="1:3" x14ac:dyDescent="0.25">
      <c r="A242" s="36">
        <v>240</v>
      </c>
      <c r="B242" s="36">
        <v>30</v>
      </c>
      <c r="C242" s="44">
        <f>base1!J119</f>
        <v>6</v>
      </c>
    </row>
    <row r="243" spans="1:3" s="38" customFormat="1" x14ac:dyDescent="0.25">
      <c r="A243" s="36">
        <v>241</v>
      </c>
      <c r="B243" s="38">
        <v>90</v>
      </c>
      <c r="C243" s="106">
        <f>base1!C26</f>
        <v>3</v>
      </c>
    </row>
    <row r="244" spans="1:3" s="38" customFormat="1" x14ac:dyDescent="0.25">
      <c r="A244" s="36">
        <v>242</v>
      </c>
      <c r="B244" s="38">
        <v>90</v>
      </c>
      <c r="C244" s="106">
        <f>base1!D26</f>
        <v>10</v>
      </c>
    </row>
    <row r="245" spans="1:3" s="38" customFormat="1" x14ac:dyDescent="0.25">
      <c r="A245" s="36">
        <v>243</v>
      </c>
      <c r="B245" s="38">
        <v>90</v>
      </c>
      <c r="C245" s="106">
        <f>base1!E26</f>
        <v>12</v>
      </c>
    </row>
    <row r="246" spans="1:3" s="38" customFormat="1" x14ac:dyDescent="0.25">
      <c r="A246" s="36">
        <v>244</v>
      </c>
      <c r="B246" s="38">
        <v>90</v>
      </c>
      <c r="C246" s="106">
        <f>base1!F26</f>
        <v>13</v>
      </c>
    </row>
    <row r="247" spans="1:3" s="38" customFormat="1" x14ac:dyDescent="0.25">
      <c r="A247" s="36">
        <v>245</v>
      </c>
      <c r="B247" s="38">
        <v>90</v>
      </c>
      <c r="C247" s="106">
        <f>base1!G26</f>
        <v>5</v>
      </c>
    </row>
    <row r="248" spans="1:3" s="38" customFormat="1" x14ac:dyDescent="0.25">
      <c r="A248" s="36">
        <v>246</v>
      </c>
      <c r="B248" s="38">
        <v>90</v>
      </c>
      <c r="C248" s="106">
        <f>base1!H26</f>
        <v>9</v>
      </c>
    </row>
    <row r="249" spans="1:3" s="38" customFormat="1" x14ac:dyDescent="0.25">
      <c r="A249" s="36">
        <v>247</v>
      </c>
      <c r="B249" s="38">
        <v>90</v>
      </c>
      <c r="C249" s="106">
        <f>base1!I26</f>
        <v>7</v>
      </c>
    </row>
    <row r="250" spans="1:3" s="38" customFormat="1" x14ac:dyDescent="0.25">
      <c r="A250" s="36">
        <v>248</v>
      </c>
      <c r="B250" s="38">
        <v>90</v>
      </c>
      <c r="C250" s="106">
        <f>base1!J26</f>
        <v>11</v>
      </c>
    </row>
    <row r="251" spans="1:3" s="38" customFormat="1" x14ac:dyDescent="0.25">
      <c r="A251" s="36">
        <v>249</v>
      </c>
      <c r="B251" s="38">
        <v>90</v>
      </c>
      <c r="C251" s="106">
        <f>base1!K26</f>
        <v>18</v>
      </c>
    </row>
    <row r="252" spans="1:3" s="38" customFormat="1" x14ac:dyDescent="0.25">
      <c r="A252" s="36">
        <v>250</v>
      </c>
      <c r="B252" s="38">
        <v>90</v>
      </c>
      <c r="C252" s="106">
        <f>base1!L26</f>
        <v>4</v>
      </c>
    </row>
    <row r="253" spans="1:3" s="38" customFormat="1" x14ac:dyDescent="0.25">
      <c r="A253" s="36">
        <v>251</v>
      </c>
      <c r="B253" s="38">
        <v>90</v>
      </c>
      <c r="C253" s="106">
        <f>base1!M26</f>
        <v>6</v>
      </c>
    </row>
    <row r="254" spans="1:3" s="38" customFormat="1" x14ac:dyDescent="0.25">
      <c r="A254" s="36">
        <v>252</v>
      </c>
      <c r="B254" s="38">
        <v>90</v>
      </c>
      <c r="C254" s="106">
        <f>base1!N26</f>
        <v>17</v>
      </c>
    </row>
    <row r="255" spans="1:3" s="38" customFormat="1" x14ac:dyDescent="0.25">
      <c r="A255" s="36">
        <v>253</v>
      </c>
      <c r="B255" s="38">
        <v>90</v>
      </c>
      <c r="C255" s="106">
        <f>base1!O26</f>
        <v>15</v>
      </c>
    </row>
    <row r="256" spans="1:3" s="38" customFormat="1" x14ac:dyDescent="0.25">
      <c r="A256" s="36">
        <v>254</v>
      </c>
      <c r="B256" s="38">
        <v>90</v>
      </c>
      <c r="C256" s="106">
        <f>base1!P26</f>
        <v>8</v>
      </c>
    </row>
    <row r="257" spans="1:4" s="38" customFormat="1" x14ac:dyDescent="0.25">
      <c r="A257" s="36">
        <v>255</v>
      </c>
      <c r="B257" s="38">
        <v>90</v>
      </c>
      <c r="C257" s="106">
        <f>base1!Q26</f>
        <v>2</v>
      </c>
    </row>
    <row r="258" spans="1:4" s="38" customFormat="1" x14ac:dyDescent="0.25">
      <c r="A258" s="36">
        <v>256</v>
      </c>
      <c r="B258" s="38">
        <v>90</v>
      </c>
      <c r="C258" s="106">
        <f>base1!R26</f>
        <v>16</v>
      </c>
    </row>
    <row r="259" spans="1:4" s="38" customFormat="1" x14ac:dyDescent="0.25">
      <c r="A259" s="36">
        <v>257</v>
      </c>
      <c r="B259" s="38">
        <v>90</v>
      </c>
      <c r="C259" s="106">
        <f>base1!S26</f>
        <v>1</v>
      </c>
    </row>
    <row r="260" spans="1:4" s="38" customFormat="1" x14ac:dyDescent="0.25">
      <c r="A260" s="36">
        <v>258</v>
      </c>
      <c r="B260" s="38">
        <v>90</v>
      </c>
      <c r="C260" s="106">
        <f>base1!T26</f>
        <v>14</v>
      </c>
    </row>
    <row r="261" spans="1:4" s="38" customFormat="1" x14ac:dyDescent="0.25">
      <c r="A261" s="36">
        <v>259</v>
      </c>
      <c r="B261" s="38">
        <v>90</v>
      </c>
      <c r="C261" s="106">
        <f>base1!U26</f>
        <v>19</v>
      </c>
    </row>
    <row r="262" spans="1:4" s="38" customFormat="1" x14ac:dyDescent="0.25">
      <c r="A262" s="36">
        <v>260</v>
      </c>
      <c r="B262" s="38">
        <v>90</v>
      </c>
      <c r="C262" s="106">
        <f>base1!V26</f>
        <v>20</v>
      </c>
      <c r="D262" s="106"/>
    </row>
    <row r="263" spans="1:4" x14ac:dyDescent="0.25">
      <c r="A263" s="36">
        <v>261</v>
      </c>
      <c r="B263" s="36">
        <v>91</v>
      </c>
      <c r="C263" s="44">
        <f>base1!C27</f>
        <v>3</v>
      </c>
    </row>
    <row r="264" spans="1:4" x14ac:dyDescent="0.25">
      <c r="A264" s="36">
        <v>262</v>
      </c>
      <c r="B264" s="36">
        <v>91</v>
      </c>
      <c r="C264" s="44">
        <f>base1!D27</f>
        <v>13</v>
      </c>
    </row>
    <row r="265" spans="1:4" x14ac:dyDescent="0.25">
      <c r="A265" s="36">
        <v>263</v>
      </c>
      <c r="B265" s="36">
        <v>91</v>
      </c>
      <c r="C265" s="44">
        <f>base1!E27</f>
        <v>9</v>
      </c>
    </row>
    <row r="266" spans="1:4" x14ac:dyDescent="0.25">
      <c r="A266" s="36">
        <v>264</v>
      </c>
      <c r="B266" s="36">
        <v>91</v>
      </c>
      <c r="C266" s="44">
        <f>base1!F27</f>
        <v>10</v>
      </c>
    </row>
    <row r="267" spans="1:4" x14ac:dyDescent="0.25">
      <c r="A267" s="36">
        <v>265</v>
      </c>
      <c r="B267" s="36">
        <v>91</v>
      </c>
      <c r="C267" s="44">
        <f>base1!G27</f>
        <v>7</v>
      </c>
    </row>
    <row r="268" spans="1:4" x14ac:dyDescent="0.25">
      <c r="A268" s="36">
        <v>266</v>
      </c>
      <c r="B268" s="36">
        <v>91</v>
      </c>
      <c r="C268" s="44">
        <f>base1!H27</f>
        <v>12</v>
      </c>
    </row>
    <row r="269" spans="1:4" x14ac:dyDescent="0.25">
      <c r="A269" s="36">
        <v>267</v>
      </c>
      <c r="B269" s="36">
        <v>91</v>
      </c>
      <c r="C269" s="44">
        <f>base1!I27</f>
        <v>4</v>
      </c>
    </row>
    <row r="270" spans="1:4" x14ac:dyDescent="0.25">
      <c r="A270" s="36">
        <v>268</v>
      </c>
      <c r="B270" s="36">
        <v>91</v>
      </c>
      <c r="C270" s="44">
        <f>base1!J27</f>
        <v>16</v>
      </c>
    </row>
    <row r="271" spans="1:4" x14ac:dyDescent="0.25">
      <c r="A271" s="36">
        <v>269</v>
      </c>
      <c r="B271" s="36">
        <v>91</v>
      </c>
      <c r="C271" s="44">
        <f>base1!K27</f>
        <v>5</v>
      </c>
    </row>
    <row r="272" spans="1:4" x14ac:dyDescent="0.25">
      <c r="A272" s="36">
        <v>270</v>
      </c>
      <c r="B272" s="36">
        <v>91</v>
      </c>
      <c r="C272" s="44">
        <f>base1!L27</f>
        <v>15</v>
      </c>
    </row>
    <row r="273" spans="1:3" x14ac:dyDescent="0.25">
      <c r="A273" s="36">
        <v>271</v>
      </c>
      <c r="B273" s="36">
        <v>91</v>
      </c>
      <c r="C273" s="44">
        <f>base1!M27</f>
        <v>11</v>
      </c>
    </row>
    <row r="274" spans="1:3" x14ac:dyDescent="0.25">
      <c r="A274" s="36">
        <v>272</v>
      </c>
      <c r="B274" s="36">
        <v>91</v>
      </c>
      <c r="C274" s="44">
        <f>base1!N27</f>
        <v>2</v>
      </c>
    </row>
    <row r="275" spans="1:3" x14ac:dyDescent="0.25">
      <c r="A275" s="36">
        <v>273</v>
      </c>
      <c r="B275" s="36">
        <v>91</v>
      </c>
      <c r="C275" s="44">
        <f>base1!O27</f>
        <v>1</v>
      </c>
    </row>
    <row r="276" spans="1:3" x14ac:dyDescent="0.25">
      <c r="A276" s="36">
        <v>274</v>
      </c>
      <c r="B276" s="36">
        <v>91</v>
      </c>
      <c r="C276" s="44">
        <f>base1!P27</f>
        <v>17</v>
      </c>
    </row>
    <row r="277" spans="1:3" x14ac:dyDescent="0.25">
      <c r="A277" s="36">
        <v>275</v>
      </c>
      <c r="B277" s="36">
        <v>91</v>
      </c>
      <c r="C277" s="44">
        <f>base1!Q27</f>
        <v>14</v>
      </c>
    </row>
    <row r="278" spans="1:3" x14ac:dyDescent="0.25">
      <c r="A278" s="36">
        <v>276</v>
      </c>
      <c r="B278" s="36">
        <v>91</v>
      </c>
      <c r="C278" s="44">
        <f>base1!R27</f>
        <v>6</v>
      </c>
    </row>
    <row r="279" spans="1:3" x14ac:dyDescent="0.25">
      <c r="A279" s="36">
        <v>277</v>
      </c>
      <c r="B279" s="36">
        <v>91</v>
      </c>
      <c r="C279" s="44">
        <f>base1!S27</f>
        <v>18</v>
      </c>
    </row>
    <row r="280" spans="1:3" x14ac:dyDescent="0.25">
      <c r="A280" s="36">
        <v>278</v>
      </c>
      <c r="B280" s="36">
        <v>91</v>
      </c>
      <c r="C280" s="44">
        <f>base1!T27</f>
        <v>8</v>
      </c>
    </row>
    <row r="281" spans="1:3" x14ac:dyDescent="0.25">
      <c r="A281" s="36">
        <v>279</v>
      </c>
      <c r="B281" s="36">
        <v>91</v>
      </c>
      <c r="C281" s="44">
        <f>base1!U27</f>
        <v>19</v>
      </c>
    </row>
    <row r="282" spans="1:3" x14ac:dyDescent="0.25">
      <c r="A282" s="36">
        <v>280</v>
      </c>
      <c r="B282" s="36">
        <v>91</v>
      </c>
      <c r="C282" s="44">
        <f>base1!V27</f>
        <v>20</v>
      </c>
    </row>
    <row r="283" spans="1:3" s="38" customFormat="1" x14ac:dyDescent="0.25">
      <c r="A283" s="36">
        <v>281</v>
      </c>
      <c r="B283" s="38">
        <v>92</v>
      </c>
      <c r="C283" s="106">
        <f>base1!C30</f>
        <v>9</v>
      </c>
    </row>
    <row r="284" spans="1:3" s="38" customFormat="1" x14ac:dyDescent="0.25">
      <c r="A284" s="36">
        <v>282</v>
      </c>
      <c r="B284" s="38">
        <v>92</v>
      </c>
      <c r="C284" s="106">
        <f>base1!D30</f>
        <v>12</v>
      </c>
    </row>
    <row r="285" spans="1:3" s="38" customFormat="1" x14ac:dyDescent="0.25">
      <c r="A285" s="36">
        <v>283</v>
      </c>
      <c r="B285" s="38">
        <v>92</v>
      </c>
      <c r="C285" s="106">
        <f>base1!E30</f>
        <v>3</v>
      </c>
    </row>
    <row r="286" spans="1:3" s="38" customFormat="1" x14ac:dyDescent="0.25">
      <c r="A286" s="36">
        <v>284</v>
      </c>
      <c r="B286" s="38">
        <v>92</v>
      </c>
      <c r="C286" s="106">
        <f>base1!F30</f>
        <v>10</v>
      </c>
    </row>
    <row r="287" spans="1:3" s="38" customFormat="1" x14ac:dyDescent="0.25">
      <c r="A287" s="36">
        <v>285</v>
      </c>
      <c r="B287" s="38">
        <v>92</v>
      </c>
      <c r="C287" s="106">
        <f>base1!G30</f>
        <v>5</v>
      </c>
    </row>
    <row r="288" spans="1:3" s="38" customFormat="1" x14ac:dyDescent="0.25">
      <c r="A288" s="36">
        <v>286</v>
      </c>
      <c r="B288" s="38">
        <v>92</v>
      </c>
      <c r="C288" s="106">
        <f>base1!H30</f>
        <v>6</v>
      </c>
    </row>
    <row r="289" spans="1:6" s="38" customFormat="1" x14ac:dyDescent="0.25">
      <c r="A289" s="36">
        <v>287</v>
      </c>
      <c r="B289" s="38">
        <v>92</v>
      </c>
      <c r="C289" s="106">
        <f>base1!I30</f>
        <v>7</v>
      </c>
    </row>
    <row r="290" spans="1:6" s="38" customFormat="1" x14ac:dyDescent="0.25">
      <c r="A290" s="36">
        <v>288</v>
      </c>
      <c r="B290" s="38">
        <v>92</v>
      </c>
      <c r="C290" s="106">
        <f>base1!J30</f>
        <v>8</v>
      </c>
    </row>
    <row r="291" spans="1:6" s="38" customFormat="1" x14ac:dyDescent="0.25">
      <c r="A291" s="36">
        <v>289</v>
      </c>
      <c r="B291" s="38">
        <v>92</v>
      </c>
      <c r="C291" s="106">
        <f>base1!K30</f>
        <v>11</v>
      </c>
    </row>
    <row r="292" spans="1:6" s="38" customFormat="1" x14ac:dyDescent="0.25">
      <c r="A292" s="36">
        <v>290</v>
      </c>
      <c r="B292" s="38">
        <v>92</v>
      </c>
      <c r="C292" s="106">
        <f>base1!L30</f>
        <v>13</v>
      </c>
    </row>
    <row r="293" spans="1:6" s="38" customFormat="1" x14ac:dyDescent="0.25">
      <c r="A293" s="36">
        <v>291</v>
      </c>
      <c r="B293" s="38">
        <v>92</v>
      </c>
      <c r="C293" s="106">
        <f>base1!M30</f>
        <v>15</v>
      </c>
    </row>
    <row r="294" spans="1:6" s="38" customFormat="1" x14ac:dyDescent="0.25">
      <c r="A294" s="36">
        <v>292</v>
      </c>
      <c r="B294" s="38">
        <v>92</v>
      </c>
      <c r="C294" s="106">
        <f>base1!N30</f>
        <v>2</v>
      </c>
    </row>
    <row r="295" spans="1:6" s="38" customFormat="1" x14ac:dyDescent="0.25">
      <c r="A295" s="36">
        <v>293</v>
      </c>
      <c r="B295" s="38">
        <v>92</v>
      </c>
      <c r="C295" s="106">
        <f>base1!O30</f>
        <v>16</v>
      </c>
    </row>
    <row r="296" spans="1:6" s="38" customFormat="1" x14ac:dyDescent="0.25">
      <c r="A296" s="36">
        <v>294</v>
      </c>
      <c r="B296" s="38">
        <v>92</v>
      </c>
      <c r="C296" s="106">
        <f>base1!P30</f>
        <v>1</v>
      </c>
    </row>
    <row r="297" spans="1:6" s="38" customFormat="1" x14ac:dyDescent="0.25">
      <c r="A297" s="36">
        <v>295</v>
      </c>
      <c r="B297" s="38">
        <v>92</v>
      </c>
      <c r="C297" s="106">
        <f>base1!Q30</f>
        <v>4</v>
      </c>
    </row>
    <row r="298" spans="1:6" s="38" customFormat="1" x14ac:dyDescent="0.25">
      <c r="A298" s="36">
        <v>296</v>
      </c>
      <c r="B298" s="38">
        <v>92</v>
      </c>
      <c r="C298" s="106">
        <f>base1!R30</f>
        <v>14</v>
      </c>
    </row>
    <row r="299" spans="1:6" s="38" customFormat="1" x14ac:dyDescent="0.25">
      <c r="A299" s="36">
        <v>297</v>
      </c>
      <c r="B299" s="38">
        <v>92</v>
      </c>
      <c r="C299" s="106">
        <f>base1!S30</f>
        <v>17</v>
      </c>
    </row>
    <row r="300" spans="1:6" s="38" customFormat="1" x14ac:dyDescent="0.25">
      <c r="A300" s="36">
        <v>298</v>
      </c>
      <c r="B300" s="38">
        <v>92</v>
      </c>
      <c r="C300" s="106">
        <f>base1!T30</f>
        <v>18</v>
      </c>
    </row>
    <row r="301" spans="1:6" s="38" customFormat="1" x14ac:dyDescent="0.25">
      <c r="A301" s="36">
        <v>299</v>
      </c>
      <c r="B301" s="38">
        <v>92</v>
      </c>
      <c r="C301" s="106">
        <f>base1!U30</f>
        <v>19</v>
      </c>
    </row>
    <row r="302" spans="1:6" x14ac:dyDescent="0.25">
      <c r="A302" s="36">
        <v>300</v>
      </c>
      <c r="B302" s="38">
        <v>92</v>
      </c>
      <c r="C302" s="38">
        <f>base1!V30</f>
        <v>20</v>
      </c>
      <c r="D302" s="106"/>
      <c r="E302" s="38"/>
      <c r="F302" s="38"/>
    </row>
    <row r="303" spans="1:6" x14ac:dyDescent="0.25">
      <c r="A303" s="36">
        <v>301</v>
      </c>
      <c r="B303" s="36">
        <v>93</v>
      </c>
      <c r="C303" s="44">
        <f>base1!C32</f>
        <v>3</v>
      </c>
    </row>
    <row r="304" spans="1:6" x14ac:dyDescent="0.25">
      <c r="A304" s="36">
        <v>302</v>
      </c>
      <c r="B304" s="36">
        <v>93</v>
      </c>
      <c r="C304" s="107">
        <f>base1!D32</f>
        <v>12</v>
      </c>
    </row>
    <row r="305" spans="1:3" x14ac:dyDescent="0.25">
      <c r="A305" s="36">
        <v>303</v>
      </c>
      <c r="B305" s="36">
        <v>93</v>
      </c>
      <c r="C305" s="44">
        <f>base1!E32</f>
        <v>13</v>
      </c>
    </row>
    <row r="306" spans="1:3" x14ac:dyDescent="0.25">
      <c r="A306" s="36">
        <v>304</v>
      </c>
      <c r="B306" s="36">
        <v>93</v>
      </c>
      <c r="C306" s="44">
        <f>base1!F32</f>
        <v>7</v>
      </c>
    </row>
    <row r="307" spans="1:3" x14ac:dyDescent="0.25">
      <c r="A307" s="36">
        <v>305</v>
      </c>
      <c r="B307" s="36">
        <v>93</v>
      </c>
      <c r="C307" s="44">
        <f>base1!G32</f>
        <v>10</v>
      </c>
    </row>
    <row r="308" spans="1:3" x14ac:dyDescent="0.25">
      <c r="A308" s="36">
        <v>306</v>
      </c>
      <c r="B308" s="36">
        <v>93</v>
      </c>
      <c r="C308" s="44">
        <f>base1!H32</f>
        <v>5</v>
      </c>
    </row>
    <row r="309" spans="1:3" x14ac:dyDescent="0.25">
      <c r="A309" s="36">
        <v>307</v>
      </c>
      <c r="B309" s="36">
        <v>93</v>
      </c>
      <c r="C309" s="44">
        <f>base1!I32</f>
        <v>9</v>
      </c>
    </row>
    <row r="310" spans="1:3" x14ac:dyDescent="0.25">
      <c r="A310" s="36">
        <v>308</v>
      </c>
      <c r="B310" s="36">
        <v>93</v>
      </c>
      <c r="C310" s="44">
        <f>base1!J32</f>
        <v>6</v>
      </c>
    </row>
    <row r="311" spans="1:3" x14ac:dyDescent="0.25">
      <c r="A311" s="36">
        <v>309</v>
      </c>
      <c r="B311" s="36">
        <v>93</v>
      </c>
      <c r="C311" s="44">
        <f>base1!K32</f>
        <v>15</v>
      </c>
    </row>
    <row r="312" spans="1:3" x14ac:dyDescent="0.25">
      <c r="A312" s="36">
        <v>310</v>
      </c>
      <c r="B312" s="36">
        <v>93</v>
      </c>
      <c r="C312" s="44">
        <f>base1!L32</f>
        <v>18</v>
      </c>
    </row>
    <row r="313" spans="1:3" x14ac:dyDescent="0.25">
      <c r="A313" s="36">
        <v>311</v>
      </c>
      <c r="B313" s="36">
        <v>93</v>
      </c>
      <c r="C313" s="44">
        <f>base1!M32</f>
        <v>11</v>
      </c>
    </row>
    <row r="314" spans="1:3" x14ac:dyDescent="0.25">
      <c r="A314" s="36">
        <v>312</v>
      </c>
      <c r="B314" s="36">
        <v>93</v>
      </c>
      <c r="C314" s="44">
        <f>base1!N32</f>
        <v>2</v>
      </c>
    </row>
    <row r="315" spans="1:3" x14ac:dyDescent="0.25">
      <c r="A315" s="36">
        <v>313</v>
      </c>
      <c r="B315" s="36">
        <v>93</v>
      </c>
      <c r="C315" s="44">
        <f>base1!O32</f>
        <v>1</v>
      </c>
    </row>
    <row r="316" spans="1:3" x14ac:dyDescent="0.25">
      <c r="A316" s="36">
        <v>314</v>
      </c>
      <c r="B316" s="36">
        <v>93</v>
      </c>
      <c r="C316" s="44">
        <f>base1!P32</f>
        <v>4</v>
      </c>
    </row>
    <row r="317" spans="1:3" x14ac:dyDescent="0.25">
      <c r="A317" s="36">
        <v>315</v>
      </c>
      <c r="B317" s="36">
        <v>93</v>
      </c>
      <c r="C317" s="44">
        <f>base1!Q32</f>
        <v>8</v>
      </c>
    </row>
    <row r="318" spans="1:3" x14ac:dyDescent="0.25">
      <c r="A318" s="36">
        <v>316</v>
      </c>
      <c r="B318" s="36">
        <v>93</v>
      </c>
      <c r="C318" s="44">
        <f>base1!R32</f>
        <v>14</v>
      </c>
    </row>
    <row r="319" spans="1:3" x14ac:dyDescent="0.25">
      <c r="A319" s="36">
        <v>317</v>
      </c>
      <c r="B319" s="36">
        <v>93</v>
      </c>
      <c r="C319" s="44">
        <f>base1!S32</f>
        <v>16</v>
      </c>
    </row>
    <row r="320" spans="1:3" x14ac:dyDescent="0.25">
      <c r="A320" s="36">
        <v>318</v>
      </c>
      <c r="B320" s="36">
        <v>93</v>
      </c>
      <c r="C320" s="44">
        <f>base1!T32</f>
        <v>17</v>
      </c>
    </row>
    <row r="321" spans="1:4" x14ac:dyDescent="0.25">
      <c r="A321" s="36">
        <v>319</v>
      </c>
      <c r="B321" s="36">
        <v>93</v>
      </c>
      <c r="C321" s="44">
        <f>base1!U32</f>
        <v>19</v>
      </c>
    </row>
    <row r="322" spans="1:4" x14ac:dyDescent="0.25">
      <c r="A322" s="36">
        <v>320</v>
      </c>
      <c r="B322" s="36">
        <v>93</v>
      </c>
      <c r="C322" s="44">
        <f>base1!V32</f>
        <v>20</v>
      </c>
      <c r="D322" s="44"/>
    </row>
    <row r="323" spans="1:4" s="38" customFormat="1" x14ac:dyDescent="0.25">
      <c r="A323" s="36">
        <v>321</v>
      </c>
      <c r="B323" s="38">
        <v>94</v>
      </c>
      <c r="C323" s="106">
        <f>base1!C31</f>
        <v>3</v>
      </c>
    </row>
    <row r="324" spans="1:4" s="38" customFormat="1" x14ac:dyDescent="0.25">
      <c r="A324" s="36">
        <v>322</v>
      </c>
      <c r="B324" s="38">
        <v>94</v>
      </c>
      <c r="C324" s="106">
        <f>base1!D31</f>
        <v>5</v>
      </c>
    </row>
    <row r="325" spans="1:4" s="38" customFormat="1" x14ac:dyDescent="0.25">
      <c r="A325" s="36">
        <v>323</v>
      </c>
      <c r="B325" s="38">
        <v>94</v>
      </c>
      <c r="C325" s="106">
        <f>base1!E31</f>
        <v>9</v>
      </c>
    </row>
    <row r="326" spans="1:4" s="38" customFormat="1" x14ac:dyDescent="0.25">
      <c r="A326" s="36">
        <v>324</v>
      </c>
      <c r="B326" s="38">
        <v>94</v>
      </c>
      <c r="C326" s="106">
        <f>base1!F31</f>
        <v>10</v>
      </c>
    </row>
    <row r="327" spans="1:4" s="38" customFormat="1" x14ac:dyDescent="0.25">
      <c r="A327" s="36">
        <v>325</v>
      </c>
      <c r="B327" s="38">
        <v>94</v>
      </c>
      <c r="C327" s="106">
        <f>base1!G31</f>
        <v>12</v>
      </c>
    </row>
    <row r="328" spans="1:4" s="38" customFormat="1" x14ac:dyDescent="0.25">
      <c r="A328" s="36">
        <v>326</v>
      </c>
      <c r="B328" s="38">
        <v>94</v>
      </c>
      <c r="C328" s="106">
        <f>base1!H31</f>
        <v>13</v>
      </c>
    </row>
    <row r="329" spans="1:4" s="38" customFormat="1" x14ac:dyDescent="0.25">
      <c r="A329" s="36">
        <v>327</v>
      </c>
      <c r="B329" s="38">
        <v>94</v>
      </c>
      <c r="C329" s="106">
        <f>base1!I31</f>
        <v>11</v>
      </c>
    </row>
    <row r="330" spans="1:4" s="38" customFormat="1" x14ac:dyDescent="0.25">
      <c r="A330" s="36">
        <v>328</v>
      </c>
      <c r="B330" s="38">
        <v>94</v>
      </c>
      <c r="C330" s="106">
        <f>base1!J31</f>
        <v>7</v>
      </c>
    </row>
    <row r="331" spans="1:4" s="38" customFormat="1" x14ac:dyDescent="0.25">
      <c r="A331" s="36">
        <v>329</v>
      </c>
      <c r="B331" s="38">
        <v>94</v>
      </c>
      <c r="C331" s="106">
        <f>base1!K31</f>
        <v>18</v>
      </c>
    </row>
    <row r="332" spans="1:4" s="38" customFormat="1" x14ac:dyDescent="0.25">
      <c r="A332" s="36">
        <v>330</v>
      </c>
      <c r="B332" s="38">
        <v>94</v>
      </c>
      <c r="C332" s="106">
        <f>base1!L31</f>
        <v>15</v>
      </c>
    </row>
    <row r="333" spans="1:4" s="38" customFormat="1" x14ac:dyDescent="0.25">
      <c r="A333" s="36">
        <v>331</v>
      </c>
      <c r="B333" s="38">
        <v>94</v>
      </c>
      <c r="C333" s="106">
        <f>base1!M31</f>
        <v>6</v>
      </c>
    </row>
    <row r="334" spans="1:4" s="38" customFormat="1" x14ac:dyDescent="0.25">
      <c r="A334" s="36">
        <v>332</v>
      </c>
      <c r="B334" s="38">
        <v>94</v>
      </c>
      <c r="C334" s="106">
        <f>base1!N31</f>
        <v>4</v>
      </c>
    </row>
    <row r="335" spans="1:4" s="38" customFormat="1" x14ac:dyDescent="0.25">
      <c r="A335" s="36">
        <v>333</v>
      </c>
      <c r="B335" s="38">
        <v>94</v>
      </c>
      <c r="C335" s="106">
        <f>base1!O31</f>
        <v>16</v>
      </c>
    </row>
    <row r="336" spans="1:4" s="38" customFormat="1" x14ac:dyDescent="0.25">
      <c r="A336" s="36">
        <v>334</v>
      </c>
      <c r="B336" s="38">
        <v>94</v>
      </c>
      <c r="C336" s="106">
        <f>base1!P31</f>
        <v>17</v>
      </c>
    </row>
    <row r="337" spans="1:3" s="38" customFormat="1" x14ac:dyDescent="0.25">
      <c r="A337" s="36">
        <v>335</v>
      </c>
      <c r="B337" s="38">
        <v>94</v>
      </c>
      <c r="C337" s="106">
        <f>base1!Q31</f>
        <v>2</v>
      </c>
    </row>
    <row r="338" spans="1:3" s="38" customFormat="1" x14ac:dyDescent="0.25">
      <c r="A338" s="36">
        <v>336</v>
      </c>
      <c r="B338" s="38">
        <v>94</v>
      </c>
      <c r="C338" s="106">
        <f>base1!R31</f>
        <v>8</v>
      </c>
    </row>
    <row r="339" spans="1:3" s="38" customFormat="1" x14ac:dyDescent="0.25">
      <c r="A339" s="36">
        <v>337</v>
      </c>
      <c r="B339" s="38">
        <v>94</v>
      </c>
      <c r="C339" s="106">
        <f>base1!S31</f>
        <v>1</v>
      </c>
    </row>
    <row r="340" spans="1:3" s="38" customFormat="1" x14ac:dyDescent="0.25">
      <c r="A340" s="36">
        <v>338</v>
      </c>
      <c r="B340" s="38">
        <v>94</v>
      </c>
      <c r="C340" s="106">
        <f>base1!T31</f>
        <v>14</v>
      </c>
    </row>
    <row r="341" spans="1:3" s="38" customFormat="1" x14ac:dyDescent="0.25">
      <c r="A341" s="36">
        <v>339</v>
      </c>
      <c r="B341" s="38">
        <v>94</v>
      </c>
      <c r="C341" s="106">
        <f>base1!U31</f>
        <v>19</v>
      </c>
    </row>
    <row r="342" spans="1:3" s="38" customFormat="1" x14ac:dyDescent="0.25">
      <c r="A342" s="36">
        <v>340</v>
      </c>
      <c r="B342" s="38">
        <v>94</v>
      </c>
      <c r="C342" s="106">
        <f>base1!V31</f>
        <v>20</v>
      </c>
    </row>
    <row r="343" spans="1:3" x14ac:dyDescent="0.25">
      <c r="A343" s="36">
        <v>341</v>
      </c>
      <c r="B343" s="36">
        <v>95</v>
      </c>
      <c r="C343" s="44">
        <f>base1!C28</f>
        <v>3</v>
      </c>
    </row>
    <row r="344" spans="1:3" x14ac:dyDescent="0.25">
      <c r="A344" s="36">
        <v>342</v>
      </c>
      <c r="B344" s="36">
        <v>95</v>
      </c>
      <c r="C344" s="44">
        <f>base1!D28</f>
        <v>13</v>
      </c>
    </row>
    <row r="345" spans="1:3" x14ac:dyDescent="0.25">
      <c r="A345" s="36">
        <v>343</v>
      </c>
      <c r="B345" s="36">
        <v>95</v>
      </c>
      <c r="C345" s="44">
        <f>base1!E28</f>
        <v>7</v>
      </c>
    </row>
    <row r="346" spans="1:3" x14ac:dyDescent="0.25">
      <c r="A346" s="36">
        <v>344</v>
      </c>
      <c r="B346" s="36">
        <v>95</v>
      </c>
      <c r="C346" s="44">
        <f>base1!F28</f>
        <v>4</v>
      </c>
    </row>
    <row r="347" spans="1:3" x14ac:dyDescent="0.25">
      <c r="A347" s="36">
        <v>345</v>
      </c>
      <c r="B347" s="36">
        <v>95</v>
      </c>
      <c r="C347" s="44">
        <f>base1!G28</f>
        <v>10</v>
      </c>
    </row>
    <row r="348" spans="1:3" x14ac:dyDescent="0.25">
      <c r="A348" s="36">
        <v>346</v>
      </c>
      <c r="B348" s="36">
        <v>95</v>
      </c>
      <c r="C348" s="44">
        <f>base1!H28</f>
        <v>9</v>
      </c>
    </row>
    <row r="349" spans="1:3" x14ac:dyDescent="0.25">
      <c r="A349" s="36">
        <v>347</v>
      </c>
      <c r="B349" s="36">
        <v>95</v>
      </c>
      <c r="C349" s="44">
        <f>base1!I28</f>
        <v>12</v>
      </c>
    </row>
    <row r="350" spans="1:3" x14ac:dyDescent="0.25">
      <c r="A350" s="36">
        <v>348</v>
      </c>
      <c r="B350" s="36">
        <v>95</v>
      </c>
      <c r="C350" s="44">
        <f>base1!J28</f>
        <v>16</v>
      </c>
    </row>
    <row r="351" spans="1:3" x14ac:dyDescent="0.25">
      <c r="A351" s="36">
        <v>349</v>
      </c>
      <c r="B351" s="36">
        <v>95</v>
      </c>
      <c r="C351" s="44">
        <f>base1!K28</f>
        <v>5</v>
      </c>
    </row>
    <row r="352" spans="1:3" x14ac:dyDescent="0.25">
      <c r="A352" s="36">
        <v>350</v>
      </c>
      <c r="B352" s="36">
        <v>95</v>
      </c>
      <c r="C352" s="44">
        <f>base1!L28</f>
        <v>15</v>
      </c>
    </row>
    <row r="353" spans="1:3" x14ac:dyDescent="0.25">
      <c r="A353" s="36">
        <v>351</v>
      </c>
      <c r="B353" s="36">
        <v>95</v>
      </c>
      <c r="C353" s="44">
        <f>base1!M28</f>
        <v>11</v>
      </c>
    </row>
    <row r="354" spans="1:3" x14ac:dyDescent="0.25">
      <c r="A354" s="36">
        <v>352</v>
      </c>
      <c r="B354" s="36">
        <v>95</v>
      </c>
      <c r="C354" s="44">
        <f>base1!N28</f>
        <v>2</v>
      </c>
    </row>
    <row r="355" spans="1:3" x14ac:dyDescent="0.25">
      <c r="A355" s="36">
        <v>353</v>
      </c>
      <c r="B355" s="36">
        <v>95</v>
      </c>
      <c r="C355" s="44">
        <f>base1!O28</f>
        <v>1</v>
      </c>
    </row>
    <row r="356" spans="1:3" x14ac:dyDescent="0.25">
      <c r="A356" s="36">
        <v>354</v>
      </c>
      <c r="B356" s="36">
        <v>95</v>
      </c>
      <c r="C356" s="44">
        <f>base1!P28</f>
        <v>6</v>
      </c>
    </row>
    <row r="357" spans="1:3" x14ac:dyDescent="0.25">
      <c r="A357" s="36">
        <v>355</v>
      </c>
      <c r="B357" s="36">
        <v>95</v>
      </c>
      <c r="C357" s="44">
        <f>base1!Q28</f>
        <v>18</v>
      </c>
    </row>
    <row r="358" spans="1:3" x14ac:dyDescent="0.25">
      <c r="A358" s="36">
        <v>356</v>
      </c>
      <c r="B358" s="36">
        <v>95</v>
      </c>
      <c r="C358" s="44">
        <f>base1!R28</f>
        <v>14</v>
      </c>
    </row>
    <row r="359" spans="1:3" x14ac:dyDescent="0.25">
      <c r="A359" s="36">
        <v>357</v>
      </c>
      <c r="B359" s="36">
        <v>95</v>
      </c>
      <c r="C359" s="44">
        <f>base1!S28</f>
        <v>8</v>
      </c>
    </row>
    <row r="360" spans="1:3" x14ac:dyDescent="0.25">
      <c r="A360" s="36">
        <v>358</v>
      </c>
      <c r="B360" s="36">
        <v>95</v>
      </c>
      <c r="C360" s="44">
        <f>base1!T28</f>
        <v>17</v>
      </c>
    </row>
    <row r="361" spans="1:3" x14ac:dyDescent="0.25">
      <c r="A361" s="36">
        <v>359</v>
      </c>
      <c r="B361" s="36">
        <v>95</v>
      </c>
      <c r="C361" s="44">
        <f>base1!U28</f>
        <v>19</v>
      </c>
    </row>
    <row r="362" spans="1:3" x14ac:dyDescent="0.25">
      <c r="A362" s="36">
        <v>360</v>
      </c>
      <c r="B362" s="36">
        <v>95</v>
      </c>
      <c r="C362" s="44">
        <f>base1!V28</f>
        <v>20</v>
      </c>
    </row>
    <row r="363" spans="1:3" s="38" customFormat="1" x14ac:dyDescent="0.25">
      <c r="A363" s="36">
        <v>361</v>
      </c>
      <c r="B363" s="38">
        <v>96</v>
      </c>
      <c r="C363" s="106">
        <f>base1!C3</f>
        <v>3</v>
      </c>
    </row>
    <row r="364" spans="1:3" s="38" customFormat="1" x14ac:dyDescent="0.25">
      <c r="A364" s="36">
        <v>362</v>
      </c>
      <c r="B364" s="38">
        <v>96</v>
      </c>
      <c r="C364" s="106">
        <f>base1!D3</f>
        <v>4</v>
      </c>
    </row>
    <row r="365" spans="1:3" s="38" customFormat="1" x14ac:dyDescent="0.25">
      <c r="A365" s="36">
        <v>363</v>
      </c>
      <c r="B365" s="38">
        <v>96</v>
      </c>
      <c r="C365" s="106">
        <f>base1!E3</f>
        <v>2</v>
      </c>
    </row>
    <row r="366" spans="1:3" s="38" customFormat="1" x14ac:dyDescent="0.25">
      <c r="A366" s="36">
        <v>364</v>
      </c>
      <c r="B366" s="38">
        <v>96</v>
      </c>
      <c r="C366" s="106">
        <f>base1!F3</f>
        <v>9</v>
      </c>
    </row>
    <row r="367" spans="1:3" s="38" customFormat="1" x14ac:dyDescent="0.25">
      <c r="A367" s="36">
        <v>365</v>
      </c>
      <c r="B367" s="38">
        <v>96</v>
      </c>
      <c r="C367" s="106">
        <f>base1!G3</f>
        <v>5</v>
      </c>
    </row>
    <row r="368" spans="1:3" s="38" customFormat="1" x14ac:dyDescent="0.25">
      <c r="A368" s="36">
        <v>366</v>
      </c>
      <c r="B368" s="38">
        <v>96</v>
      </c>
      <c r="C368" s="106">
        <f>base1!H3</f>
        <v>6</v>
      </c>
    </row>
    <row r="369" spans="1:3" s="38" customFormat="1" x14ac:dyDescent="0.25">
      <c r="A369" s="36">
        <v>367</v>
      </c>
      <c r="B369" s="38">
        <v>96</v>
      </c>
      <c r="C369" s="106">
        <f>base1!I3</f>
        <v>10</v>
      </c>
    </row>
    <row r="370" spans="1:3" s="38" customFormat="1" x14ac:dyDescent="0.25">
      <c r="A370" s="36">
        <v>368</v>
      </c>
      <c r="B370" s="38">
        <v>96</v>
      </c>
      <c r="C370" s="106">
        <f>base1!J3</f>
        <v>11</v>
      </c>
    </row>
    <row r="371" spans="1:3" s="38" customFormat="1" x14ac:dyDescent="0.25">
      <c r="A371" s="36">
        <v>369</v>
      </c>
      <c r="B371" s="38">
        <v>96</v>
      </c>
      <c r="C371" s="106">
        <f>base1!K3</f>
        <v>7</v>
      </c>
    </row>
    <row r="372" spans="1:3" s="38" customFormat="1" x14ac:dyDescent="0.25">
      <c r="A372" s="36">
        <v>370</v>
      </c>
      <c r="B372" s="38">
        <v>96</v>
      </c>
      <c r="C372" s="106">
        <f>base1!L3</f>
        <v>12</v>
      </c>
    </row>
    <row r="373" spans="1:3" s="38" customFormat="1" x14ac:dyDescent="0.25">
      <c r="A373" s="36">
        <v>371</v>
      </c>
      <c r="B373" s="38">
        <v>96</v>
      </c>
      <c r="C373" s="106">
        <f>base1!M3</f>
        <v>13</v>
      </c>
    </row>
    <row r="374" spans="1:3" s="38" customFormat="1" x14ac:dyDescent="0.25">
      <c r="A374" s="36">
        <v>372</v>
      </c>
      <c r="B374" s="38">
        <v>96</v>
      </c>
      <c r="C374" s="106">
        <f>base1!N3</f>
        <v>15</v>
      </c>
    </row>
    <row r="375" spans="1:3" s="38" customFormat="1" x14ac:dyDescent="0.25">
      <c r="A375" s="36">
        <v>373</v>
      </c>
      <c r="B375" s="38">
        <v>96</v>
      </c>
      <c r="C375" s="106">
        <f>base1!O3</f>
        <v>8</v>
      </c>
    </row>
    <row r="376" spans="1:3" s="38" customFormat="1" x14ac:dyDescent="0.25">
      <c r="A376" s="36">
        <v>374</v>
      </c>
      <c r="B376" s="38">
        <v>96</v>
      </c>
      <c r="C376" s="106">
        <f>base1!P3</f>
        <v>14</v>
      </c>
    </row>
    <row r="377" spans="1:3" s="38" customFormat="1" x14ac:dyDescent="0.25">
      <c r="A377" s="36">
        <v>375</v>
      </c>
      <c r="B377" s="38">
        <v>96</v>
      </c>
      <c r="C377" s="106">
        <f>base1!Q3</f>
        <v>1</v>
      </c>
    </row>
    <row r="378" spans="1:3" s="38" customFormat="1" x14ac:dyDescent="0.25">
      <c r="A378" s="36">
        <v>376</v>
      </c>
      <c r="B378" s="38">
        <v>96</v>
      </c>
      <c r="C378" s="106">
        <f>base1!R3</f>
        <v>16</v>
      </c>
    </row>
    <row r="379" spans="1:3" s="38" customFormat="1" x14ac:dyDescent="0.25">
      <c r="A379" s="36">
        <v>377</v>
      </c>
      <c r="B379" s="38">
        <v>96</v>
      </c>
      <c r="C379" s="106">
        <f>base1!S3</f>
        <v>17</v>
      </c>
    </row>
    <row r="380" spans="1:3" s="38" customFormat="1" x14ac:dyDescent="0.25">
      <c r="A380" s="36">
        <v>378</v>
      </c>
      <c r="B380" s="38">
        <v>96</v>
      </c>
      <c r="C380" s="106">
        <f>base1!T3</f>
        <v>18</v>
      </c>
    </row>
    <row r="381" spans="1:3" s="38" customFormat="1" x14ac:dyDescent="0.25">
      <c r="A381" s="36">
        <v>379</v>
      </c>
      <c r="B381" s="38">
        <v>96</v>
      </c>
      <c r="C381" s="106">
        <f>base1!U3</f>
        <v>19</v>
      </c>
    </row>
    <row r="382" spans="1:3" s="38" customFormat="1" x14ac:dyDescent="0.25">
      <c r="A382" s="36">
        <v>380</v>
      </c>
      <c r="B382" s="38">
        <v>96</v>
      </c>
      <c r="C382" s="106">
        <f>base1!V3</f>
        <v>20</v>
      </c>
    </row>
    <row r="383" spans="1:3" x14ac:dyDescent="0.25">
      <c r="A383" s="36">
        <v>381</v>
      </c>
      <c r="B383" s="36">
        <v>97</v>
      </c>
      <c r="C383" s="44">
        <f>base1!C4</f>
        <v>6</v>
      </c>
    </row>
    <row r="384" spans="1:3" x14ac:dyDescent="0.25">
      <c r="A384" s="36">
        <v>382</v>
      </c>
      <c r="B384" s="36">
        <v>97</v>
      </c>
      <c r="C384" s="44">
        <f>base1!D4</f>
        <v>4</v>
      </c>
    </row>
    <row r="385" spans="1:3" x14ac:dyDescent="0.25">
      <c r="A385" s="36">
        <v>383</v>
      </c>
      <c r="B385" s="36">
        <v>97</v>
      </c>
      <c r="C385" s="44">
        <f>base1!E4</f>
        <v>8</v>
      </c>
    </row>
    <row r="386" spans="1:3" x14ac:dyDescent="0.25">
      <c r="A386" s="36">
        <v>384</v>
      </c>
      <c r="B386" s="36">
        <v>97</v>
      </c>
      <c r="C386" s="44">
        <f>base1!F4</f>
        <v>5</v>
      </c>
    </row>
    <row r="387" spans="1:3" x14ac:dyDescent="0.25">
      <c r="A387" s="36">
        <v>385</v>
      </c>
      <c r="B387" s="36">
        <v>97</v>
      </c>
      <c r="C387" s="44">
        <f>base1!G4</f>
        <v>13</v>
      </c>
    </row>
    <row r="388" spans="1:3" x14ac:dyDescent="0.25">
      <c r="A388" s="36">
        <v>386</v>
      </c>
      <c r="B388" s="36">
        <v>97</v>
      </c>
      <c r="C388" s="44">
        <f>base1!H4</f>
        <v>1</v>
      </c>
    </row>
    <row r="389" spans="1:3" x14ac:dyDescent="0.25">
      <c r="A389" s="36">
        <v>387</v>
      </c>
      <c r="B389" s="36">
        <v>97</v>
      </c>
      <c r="C389" s="44">
        <f>base1!I4</f>
        <v>2</v>
      </c>
    </row>
    <row r="390" spans="1:3" x14ac:dyDescent="0.25">
      <c r="A390" s="36">
        <v>388</v>
      </c>
      <c r="B390" s="36">
        <v>97</v>
      </c>
      <c r="C390" s="44">
        <f>base1!J4</f>
        <v>3</v>
      </c>
    </row>
    <row r="391" spans="1:3" x14ac:dyDescent="0.25">
      <c r="A391" s="36">
        <v>389</v>
      </c>
      <c r="B391" s="36">
        <v>97</v>
      </c>
      <c r="C391" s="44">
        <f>base1!K4</f>
        <v>10</v>
      </c>
    </row>
    <row r="392" spans="1:3" x14ac:dyDescent="0.25">
      <c r="A392" s="36">
        <v>390</v>
      </c>
      <c r="B392" s="36">
        <v>97</v>
      </c>
      <c r="C392" s="44">
        <f>base1!L4</f>
        <v>7</v>
      </c>
    </row>
    <row r="393" spans="1:3" x14ac:dyDescent="0.25">
      <c r="A393" s="36">
        <v>391</v>
      </c>
      <c r="B393" s="36">
        <v>97</v>
      </c>
      <c r="C393" s="44">
        <f>base1!M4</f>
        <v>12</v>
      </c>
    </row>
    <row r="394" spans="1:3" x14ac:dyDescent="0.25">
      <c r="A394" s="36">
        <v>392</v>
      </c>
      <c r="B394" s="36">
        <v>97</v>
      </c>
      <c r="C394" s="44">
        <f>base1!N4</f>
        <v>14</v>
      </c>
    </row>
    <row r="395" spans="1:3" x14ac:dyDescent="0.25">
      <c r="A395" s="36">
        <v>393</v>
      </c>
      <c r="B395" s="36">
        <v>97</v>
      </c>
      <c r="C395" s="44">
        <f>base1!O4</f>
        <v>11</v>
      </c>
    </row>
    <row r="396" spans="1:3" x14ac:dyDescent="0.25">
      <c r="A396" s="36">
        <v>394</v>
      </c>
      <c r="B396" s="36">
        <v>97</v>
      </c>
      <c r="C396" s="44">
        <f>base1!P4</f>
        <v>9</v>
      </c>
    </row>
    <row r="397" spans="1:3" x14ac:dyDescent="0.25">
      <c r="A397" s="36">
        <v>395</v>
      </c>
      <c r="B397" s="36">
        <v>97</v>
      </c>
      <c r="C397" s="44">
        <f>base1!Q4</f>
        <v>15</v>
      </c>
    </row>
    <row r="398" spans="1:3" x14ac:dyDescent="0.25">
      <c r="A398" s="36">
        <v>396</v>
      </c>
      <c r="B398" s="36">
        <v>97</v>
      </c>
      <c r="C398" s="44">
        <f>base1!R4</f>
        <v>16</v>
      </c>
    </row>
    <row r="399" spans="1:3" x14ac:dyDescent="0.25">
      <c r="A399" s="36">
        <v>397</v>
      </c>
      <c r="B399" s="36">
        <v>97</v>
      </c>
      <c r="C399" s="44">
        <f>base1!S4</f>
        <v>17</v>
      </c>
    </row>
    <row r="400" spans="1:3" x14ac:dyDescent="0.25">
      <c r="A400" s="36">
        <v>398</v>
      </c>
      <c r="B400" s="36">
        <v>97</v>
      </c>
      <c r="C400" s="44">
        <f>base1!T4</f>
        <v>18</v>
      </c>
    </row>
    <row r="401" spans="1:4" x14ac:dyDescent="0.25">
      <c r="A401" s="36">
        <v>399</v>
      </c>
      <c r="B401" s="36">
        <v>97</v>
      </c>
      <c r="C401" s="44">
        <f>base1!U4</f>
        <v>19</v>
      </c>
    </row>
    <row r="402" spans="1:4" x14ac:dyDescent="0.25">
      <c r="A402" s="36">
        <v>400</v>
      </c>
      <c r="B402" s="36">
        <v>97</v>
      </c>
      <c r="C402" s="44">
        <f>base1!V4</f>
        <v>20</v>
      </c>
      <c r="D402" s="44"/>
    </row>
    <row r="403" spans="1:4" s="38" customFormat="1" x14ac:dyDescent="0.25">
      <c r="A403" s="36">
        <v>401</v>
      </c>
      <c r="B403" s="38">
        <v>98</v>
      </c>
      <c r="C403" s="106">
        <f>base1!C5</f>
        <v>7</v>
      </c>
    </row>
    <row r="404" spans="1:4" s="38" customFormat="1" x14ac:dyDescent="0.25">
      <c r="A404" s="36">
        <v>402</v>
      </c>
      <c r="B404" s="38">
        <v>98</v>
      </c>
      <c r="C404" s="106">
        <f>base1!D5</f>
        <v>4</v>
      </c>
    </row>
    <row r="405" spans="1:4" s="38" customFormat="1" x14ac:dyDescent="0.25">
      <c r="A405" s="36">
        <v>403</v>
      </c>
      <c r="B405" s="38">
        <v>98</v>
      </c>
      <c r="C405" s="106">
        <f>base1!E5</f>
        <v>5</v>
      </c>
    </row>
    <row r="406" spans="1:4" s="38" customFormat="1" x14ac:dyDescent="0.25">
      <c r="A406" s="36">
        <v>404</v>
      </c>
      <c r="B406" s="38">
        <v>98</v>
      </c>
      <c r="C406" s="106">
        <f>base1!F5</f>
        <v>3</v>
      </c>
    </row>
    <row r="407" spans="1:4" s="38" customFormat="1" x14ac:dyDescent="0.25">
      <c r="A407" s="36">
        <v>405</v>
      </c>
      <c r="B407" s="38">
        <v>98</v>
      </c>
      <c r="C407" s="106">
        <f>base1!G5</f>
        <v>6</v>
      </c>
    </row>
    <row r="408" spans="1:4" s="38" customFormat="1" x14ac:dyDescent="0.25">
      <c r="A408" s="36">
        <v>406</v>
      </c>
      <c r="B408" s="38">
        <v>98</v>
      </c>
      <c r="C408" s="106">
        <f>base1!H5</f>
        <v>9</v>
      </c>
    </row>
    <row r="409" spans="1:4" s="38" customFormat="1" x14ac:dyDescent="0.25">
      <c r="A409" s="36">
        <v>407</v>
      </c>
      <c r="B409" s="38">
        <v>98</v>
      </c>
      <c r="C409" s="106">
        <f>base1!I5</f>
        <v>10</v>
      </c>
    </row>
    <row r="410" spans="1:4" s="38" customFormat="1" x14ac:dyDescent="0.25">
      <c r="A410" s="36">
        <v>408</v>
      </c>
      <c r="B410" s="38">
        <v>98</v>
      </c>
      <c r="C410" s="106">
        <f>base1!J5</f>
        <v>14</v>
      </c>
    </row>
    <row r="411" spans="1:4" s="38" customFormat="1" x14ac:dyDescent="0.25">
      <c r="A411" s="36">
        <v>409</v>
      </c>
      <c r="B411" s="38">
        <v>98</v>
      </c>
      <c r="C411" s="106">
        <f>base1!K5</f>
        <v>11</v>
      </c>
    </row>
    <row r="412" spans="1:4" s="38" customFormat="1" x14ac:dyDescent="0.25">
      <c r="A412" s="36">
        <v>410</v>
      </c>
      <c r="B412" s="38">
        <v>98</v>
      </c>
      <c r="C412" s="106">
        <f>base1!L5</f>
        <v>2</v>
      </c>
    </row>
    <row r="413" spans="1:4" s="38" customFormat="1" x14ac:dyDescent="0.25">
      <c r="A413" s="36">
        <v>411</v>
      </c>
      <c r="B413" s="38">
        <v>98</v>
      </c>
      <c r="C413" s="106">
        <f>base1!M5</f>
        <v>1</v>
      </c>
    </row>
    <row r="414" spans="1:4" s="38" customFormat="1" x14ac:dyDescent="0.25">
      <c r="A414" s="36">
        <v>412</v>
      </c>
      <c r="B414" s="38">
        <v>98</v>
      </c>
      <c r="C414" s="106">
        <f>base1!N5</f>
        <v>13</v>
      </c>
    </row>
    <row r="415" spans="1:4" s="38" customFormat="1" x14ac:dyDescent="0.25">
      <c r="A415" s="36">
        <v>413</v>
      </c>
      <c r="B415" s="38">
        <v>98</v>
      </c>
      <c r="C415" s="106">
        <f>base1!O5</f>
        <v>8</v>
      </c>
    </row>
    <row r="416" spans="1:4" s="38" customFormat="1" x14ac:dyDescent="0.25">
      <c r="A416" s="36">
        <v>414</v>
      </c>
      <c r="B416" s="38">
        <v>98</v>
      </c>
      <c r="C416" s="106">
        <f>base1!P5</f>
        <v>12</v>
      </c>
    </row>
    <row r="417" spans="1:3" s="38" customFormat="1" x14ac:dyDescent="0.25">
      <c r="A417" s="36">
        <v>415</v>
      </c>
      <c r="B417" s="38">
        <v>98</v>
      </c>
      <c r="C417" s="106">
        <f>base1!Q5</f>
        <v>15</v>
      </c>
    </row>
    <row r="418" spans="1:3" s="38" customFormat="1" x14ac:dyDescent="0.25">
      <c r="A418" s="36">
        <v>416</v>
      </c>
      <c r="B418" s="38">
        <v>98</v>
      </c>
      <c r="C418" s="106">
        <f>base1!R5</f>
        <v>16</v>
      </c>
    </row>
    <row r="419" spans="1:3" s="38" customFormat="1" x14ac:dyDescent="0.25">
      <c r="A419" s="36">
        <v>417</v>
      </c>
      <c r="B419" s="38">
        <v>98</v>
      </c>
      <c r="C419" s="106">
        <f>base1!S5</f>
        <v>18</v>
      </c>
    </row>
    <row r="420" spans="1:3" s="38" customFormat="1" x14ac:dyDescent="0.25">
      <c r="A420" s="36">
        <v>418</v>
      </c>
      <c r="B420" s="38">
        <v>98</v>
      </c>
      <c r="C420" s="106">
        <f>base1!T5</f>
        <v>17</v>
      </c>
    </row>
    <row r="421" spans="1:3" s="38" customFormat="1" x14ac:dyDescent="0.25">
      <c r="A421" s="36">
        <v>419</v>
      </c>
      <c r="B421" s="38">
        <v>98</v>
      </c>
      <c r="C421" s="106">
        <f>base1!U5</f>
        <v>19</v>
      </c>
    </row>
    <row r="422" spans="1:3" s="38" customFormat="1" x14ac:dyDescent="0.25">
      <c r="A422" s="36">
        <v>420</v>
      </c>
      <c r="B422" s="38">
        <v>98</v>
      </c>
      <c r="C422" s="106">
        <f>base1!V5</f>
        <v>20</v>
      </c>
    </row>
    <row r="423" spans="1:3" x14ac:dyDescent="0.25">
      <c r="A423" s="36">
        <v>421</v>
      </c>
      <c r="B423" s="36">
        <v>99</v>
      </c>
      <c r="C423" s="44">
        <f>base1!C6</f>
        <v>10</v>
      </c>
    </row>
    <row r="424" spans="1:3" x14ac:dyDescent="0.25">
      <c r="A424" s="36">
        <v>422</v>
      </c>
      <c r="B424" s="36">
        <v>99</v>
      </c>
      <c r="C424" s="44">
        <f>base1!D6</f>
        <v>2</v>
      </c>
    </row>
    <row r="425" spans="1:3" x14ac:dyDescent="0.25">
      <c r="A425" s="36">
        <v>423</v>
      </c>
      <c r="B425" s="36">
        <v>99</v>
      </c>
      <c r="C425" s="44">
        <f>base1!E6</f>
        <v>8</v>
      </c>
    </row>
    <row r="426" spans="1:3" x14ac:dyDescent="0.25">
      <c r="A426" s="36">
        <v>424</v>
      </c>
      <c r="B426" s="36">
        <v>99</v>
      </c>
      <c r="C426" s="44">
        <f>base1!F6</f>
        <v>16</v>
      </c>
    </row>
    <row r="427" spans="1:3" x14ac:dyDescent="0.25">
      <c r="A427" s="36">
        <v>425</v>
      </c>
      <c r="B427" s="36">
        <v>99</v>
      </c>
      <c r="C427" s="44">
        <f>base1!G6</f>
        <v>3</v>
      </c>
    </row>
    <row r="428" spans="1:3" x14ac:dyDescent="0.25">
      <c r="A428" s="36">
        <v>426</v>
      </c>
      <c r="B428" s="36">
        <v>99</v>
      </c>
      <c r="C428" s="44">
        <f>base1!H6</f>
        <v>6</v>
      </c>
    </row>
    <row r="429" spans="1:3" x14ac:dyDescent="0.25">
      <c r="A429" s="36">
        <v>427</v>
      </c>
      <c r="B429" s="36">
        <v>99</v>
      </c>
      <c r="C429" s="44">
        <f>base1!I6</f>
        <v>1</v>
      </c>
    </row>
    <row r="430" spans="1:3" x14ac:dyDescent="0.25">
      <c r="A430" s="36">
        <v>428</v>
      </c>
      <c r="B430" s="36">
        <v>99</v>
      </c>
      <c r="C430" s="44">
        <f>base1!J6</f>
        <v>4</v>
      </c>
    </row>
    <row r="431" spans="1:3" x14ac:dyDescent="0.25">
      <c r="A431" s="36">
        <v>429</v>
      </c>
      <c r="B431" s="36">
        <v>99</v>
      </c>
      <c r="C431" s="44">
        <f>base1!K6</f>
        <v>9</v>
      </c>
    </row>
    <row r="432" spans="1:3" x14ac:dyDescent="0.25">
      <c r="A432" s="36">
        <v>430</v>
      </c>
      <c r="B432" s="36">
        <v>99</v>
      </c>
      <c r="C432" s="44">
        <f>base1!L6</f>
        <v>12</v>
      </c>
    </row>
    <row r="433" spans="1:3" x14ac:dyDescent="0.25">
      <c r="A433" s="36">
        <v>431</v>
      </c>
      <c r="B433" s="36">
        <v>99</v>
      </c>
      <c r="C433" s="44">
        <f>base1!M6</f>
        <v>7</v>
      </c>
    </row>
    <row r="434" spans="1:3" x14ac:dyDescent="0.25">
      <c r="A434" s="36">
        <v>432</v>
      </c>
      <c r="B434" s="36">
        <v>99</v>
      </c>
      <c r="C434" s="44">
        <f>base1!N6</f>
        <v>13</v>
      </c>
    </row>
    <row r="435" spans="1:3" x14ac:dyDescent="0.25">
      <c r="A435" s="36">
        <v>433</v>
      </c>
      <c r="B435" s="36">
        <v>99</v>
      </c>
      <c r="C435" s="44">
        <f>base1!O6</f>
        <v>14</v>
      </c>
    </row>
    <row r="436" spans="1:3" x14ac:dyDescent="0.25">
      <c r="A436" s="36">
        <v>434</v>
      </c>
      <c r="B436" s="36">
        <v>99</v>
      </c>
      <c r="C436" s="44">
        <f>base1!P6</f>
        <v>15</v>
      </c>
    </row>
    <row r="437" spans="1:3" x14ac:dyDescent="0.25">
      <c r="A437" s="36">
        <v>435</v>
      </c>
      <c r="B437" s="36">
        <v>99</v>
      </c>
      <c r="C437" s="44">
        <f>base1!Q6</f>
        <v>17</v>
      </c>
    </row>
    <row r="438" spans="1:3" x14ac:dyDescent="0.25">
      <c r="A438" s="36">
        <v>436</v>
      </c>
      <c r="B438" s="36">
        <v>99</v>
      </c>
      <c r="C438" s="44">
        <f>base1!R6</f>
        <v>18</v>
      </c>
    </row>
    <row r="439" spans="1:3" x14ac:dyDescent="0.25">
      <c r="A439" s="36">
        <v>437</v>
      </c>
      <c r="B439" s="36">
        <v>99</v>
      </c>
      <c r="C439" s="44">
        <f>base1!S6</f>
        <v>5</v>
      </c>
    </row>
    <row r="440" spans="1:3" x14ac:dyDescent="0.25">
      <c r="A440" s="36">
        <v>438</v>
      </c>
      <c r="B440" s="36">
        <v>99</v>
      </c>
      <c r="C440" s="44">
        <f>base1!T6</f>
        <v>11</v>
      </c>
    </row>
    <row r="441" spans="1:3" x14ac:dyDescent="0.25">
      <c r="A441" s="36">
        <v>439</v>
      </c>
      <c r="B441" s="36">
        <v>99</v>
      </c>
      <c r="C441" s="44">
        <f>base1!U6</f>
        <v>19</v>
      </c>
    </row>
    <row r="442" spans="1:3" x14ac:dyDescent="0.25">
      <c r="A442" s="36">
        <v>440</v>
      </c>
      <c r="B442" s="36">
        <v>99</v>
      </c>
      <c r="C442" s="44">
        <f>base1!V6</f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D2" sqref="D2:E21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113</v>
      </c>
      <c r="E1" t="s">
        <v>114</v>
      </c>
      <c r="F1" t="s">
        <v>7</v>
      </c>
      <c r="G1" t="s">
        <v>115</v>
      </c>
    </row>
    <row r="2" spans="1:7" x14ac:dyDescent="0.25">
      <c r="B2" t="s">
        <v>376</v>
      </c>
      <c r="C2" t="s">
        <v>377</v>
      </c>
      <c r="D2">
        <v>3</v>
      </c>
      <c r="E2">
        <v>7</v>
      </c>
      <c r="F2" t="s">
        <v>0</v>
      </c>
      <c r="G2">
        <v>32</v>
      </c>
    </row>
    <row r="3" spans="1:7" x14ac:dyDescent="0.25">
      <c r="B3" t="s">
        <v>376</v>
      </c>
      <c r="C3" t="s">
        <v>377</v>
      </c>
      <c r="D3">
        <v>5</v>
      </c>
      <c r="E3">
        <v>5</v>
      </c>
      <c r="F3" t="s">
        <v>0</v>
      </c>
      <c r="G3">
        <v>32</v>
      </c>
    </row>
    <row r="4" spans="1:7" x14ac:dyDescent="0.25">
      <c r="B4" t="s">
        <v>376</v>
      </c>
      <c r="C4" t="s">
        <v>377</v>
      </c>
      <c r="D4">
        <v>1</v>
      </c>
      <c r="E4">
        <v>10</v>
      </c>
      <c r="F4" t="s">
        <v>0</v>
      </c>
      <c r="G4">
        <v>31</v>
      </c>
    </row>
    <row r="5" spans="1:7" x14ac:dyDescent="0.25">
      <c r="B5" t="s">
        <v>376</v>
      </c>
      <c r="C5" t="s">
        <v>377</v>
      </c>
      <c r="D5">
        <v>2</v>
      </c>
      <c r="E5">
        <v>9</v>
      </c>
      <c r="F5" t="s">
        <v>0</v>
      </c>
      <c r="G5">
        <v>31</v>
      </c>
    </row>
    <row r="6" spans="1:7" x14ac:dyDescent="0.25">
      <c r="B6" t="s">
        <v>376</v>
      </c>
      <c r="C6" t="s">
        <v>377</v>
      </c>
      <c r="D6">
        <v>7</v>
      </c>
      <c r="E6">
        <v>7</v>
      </c>
      <c r="F6" t="s">
        <v>0</v>
      </c>
      <c r="G6">
        <v>28</v>
      </c>
    </row>
    <row r="7" spans="1:7" x14ac:dyDescent="0.25">
      <c r="B7" t="s">
        <v>376</v>
      </c>
      <c r="C7" t="s">
        <v>377</v>
      </c>
      <c r="D7">
        <v>10</v>
      </c>
      <c r="E7">
        <v>4</v>
      </c>
      <c r="F7" t="s">
        <v>0</v>
      </c>
      <c r="G7">
        <v>28</v>
      </c>
    </row>
    <row r="8" spans="1:7" x14ac:dyDescent="0.25">
      <c r="B8" t="s">
        <v>376</v>
      </c>
      <c r="C8" t="s">
        <v>377</v>
      </c>
      <c r="D8">
        <v>6</v>
      </c>
      <c r="E8">
        <v>9</v>
      </c>
      <c r="F8" t="s">
        <v>0</v>
      </c>
      <c r="G8">
        <v>27</v>
      </c>
    </row>
    <row r="9" spans="1:7" x14ac:dyDescent="0.25">
      <c r="B9" t="s">
        <v>376</v>
      </c>
      <c r="C9" t="s">
        <v>377</v>
      </c>
      <c r="D9">
        <v>15</v>
      </c>
      <c r="E9">
        <v>2</v>
      </c>
      <c r="F9" t="s">
        <v>0</v>
      </c>
      <c r="G9">
        <v>25</v>
      </c>
    </row>
    <row r="10" spans="1:7" x14ac:dyDescent="0.25">
      <c r="B10" t="s">
        <v>376</v>
      </c>
      <c r="C10" t="s">
        <v>377</v>
      </c>
      <c r="D10">
        <v>11</v>
      </c>
      <c r="E10">
        <v>6</v>
      </c>
      <c r="F10" t="s">
        <v>0</v>
      </c>
      <c r="G10">
        <v>25</v>
      </c>
    </row>
    <row r="11" spans="1:7" x14ac:dyDescent="0.25">
      <c r="B11" t="s">
        <v>376</v>
      </c>
      <c r="C11" t="s">
        <v>377</v>
      </c>
      <c r="D11">
        <v>4</v>
      </c>
      <c r="E11">
        <v>13</v>
      </c>
      <c r="F11" t="s">
        <v>0</v>
      </c>
      <c r="G11">
        <v>25</v>
      </c>
    </row>
    <row r="12" spans="1:7" x14ac:dyDescent="0.25">
      <c r="B12" t="s">
        <v>376</v>
      </c>
      <c r="C12" t="s">
        <v>377</v>
      </c>
      <c r="D12">
        <v>17</v>
      </c>
      <c r="E12">
        <v>1</v>
      </c>
      <c r="F12" t="s">
        <v>0</v>
      </c>
      <c r="G12">
        <v>24</v>
      </c>
    </row>
    <row r="13" spans="1:7" x14ac:dyDescent="0.25">
      <c r="B13" t="s">
        <v>376</v>
      </c>
      <c r="C13" t="s">
        <v>377</v>
      </c>
      <c r="D13">
        <v>8</v>
      </c>
      <c r="E13">
        <v>11</v>
      </c>
      <c r="F13" t="s">
        <v>0</v>
      </c>
      <c r="G13">
        <v>23</v>
      </c>
    </row>
    <row r="14" spans="1:7" x14ac:dyDescent="0.25">
      <c r="B14" t="s">
        <v>376</v>
      </c>
      <c r="C14" t="s">
        <v>377</v>
      </c>
      <c r="D14">
        <v>14</v>
      </c>
      <c r="E14">
        <v>8</v>
      </c>
      <c r="F14" t="s">
        <v>0</v>
      </c>
      <c r="G14">
        <v>20</v>
      </c>
    </row>
    <row r="15" spans="1:7" x14ac:dyDescent="0.25">
      <c r="B15" t="s">
        <v>376</v>
      </c>
      <c r="C15" t="s">
        <v>377</v>
      </c>
      <c r="D15">
        <v>9</v>
      </c>
      <c r="E15">
        <v>18</v>
      </c>
      <c r="F15" t="s">
        <v>0</v>
      </c>
      <c r="G15">
        <v>15</v>
      </c>
    </row>
    <row r="16" spans="1:7" x14ac:dyDescent="0.25">
      <c r="B16" t="s">
        <v>376</v>
      </c>
      <c r="C16" t="s">
        <v>377</v>
      </c>
      <c r="D16">
        <v>13</v>
      </c>
      <c r="E16">
        <v>15</v>
      </c>
      <c r="F16" t="s">
        <v>0</v>
      </c>
      <c r="G16">
        <v>14</v>
      </c>
    </row>
    <row r="17" spans="2:7" x14ac:dyDescent="0.25">
      <c r="B17" t="s">
        <v>376</v>
      </c>
      <c r="C17" t="s">
        <v>377</v>
      </c>
      <c r="D17">
        <v>12</v>
      </c>
      <c r="E17">
        <v>17</v>
      </c>
      <c r="F17" t="s">
        <v>0</v>
      </c>
      <c r="G17">
        <v>13</v>
      </c>
    </row>
    <row r="18" spans="2:7" x14ac:dyDescent="0.25">
      <c r="B18" t="s">
        <v>376</v>
      </c>
      <c r="C18" t="s">
        <v>377</v>
      </c>
      <c r="D18">
        <v>16</v>
      </c>
      <c r="E18">
        <v>16</v>
      </c>
      <c r="F18" t="s">
        <v>0</v>
      </c>
      <c r="G18">
        <v>10</v>
      </c>
    </row>
    <row r="19" spans="2:7" x14ac:dyDescent="0.25">
      <c r="B19" t="s">
        <v>376</v>
      </c>
      <c r="C19" t="s">
        <v>377</v>
      </c>
      <c r="D19">
        <v>18</v>
      </c>
      <c r="E19">
        <v>14</v>
      </c>
      <c r="F19" t="s">
        <v>0</v>
      </c>
      <c r="G19">
        <v>10</v>
      </c>
    </row>
    <row r="20" spans="2:7" x14ac:dyDescent="0.25">
      <c r="B20" t="s">
        <v>376</v>
      </c>
      <c r="C20" t="s">
        <v>377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376</v>
      </c>
      <c r="C21" t="s">
        <v>377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3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47" t="s">
        <v>274</v>
      </c>
      <c r="K1" s="47" t="s">
        <v>275</v>
      </c>
      <c r="L1" s="47" t="s">
        <v>276</v>
      </c>
      <c r="M1" s="47" t="s">
        <v>277</v>
      </c>
      <c r="N1" s="47" t="s">
        <v>278</v>
      </c>
      <c r="O1" s="47" t="s">
        <v>279</v>
      </c>
      <c r="P1" s="47" t="s">
        <v>280</v>
      </c>
      <c r="Q1" s="47" t="s">
        <v>281</v>
      </c>
      <c r="R1" s="47" t="s">
        <v>282</v>
      </c>
      <c r="S1" s="47" t="s">
        <v>283</v>
      </c>
      <c r="T1" s="47" t="s">
        <v>284</v>
      </c>
      <c r="U1" s="47" t="s">
        <v>285</v>
      </c>
      <c r="V1" s="47" t="s">
        <v>286</v>
      </c>
      <c r="W1" s="47" t="s">
        <v>287</v>
      </c>
      <c r="X1" s="47" t="s">
        <v>288</v>
      </c>
      <c r="Y1" s="47" t="s">
        <v>289</v>
      </c>
      <c r="Z1" s="47" t="s">
        <v>290</v>
      </c>
      <c r="AA1" s="47" t="s">
        <v>291</v>
      </c>
      <c r="AB1" s="47" t="s">
        <v>292</v>
      </c>
      <c r="AC1" s="47" t="s">
        <v>293</v>
      </c>
      <c r="AD1" s="47" t="s">
        <v>294</v>
      </c>
      <c r="AE1" s="47" t="s">
        <v>295</v>
      </c>
      <c r="AF1" s="47" t="s">
        <v>296</v>
      </c>
      <c r="AG1" s="47" t="s">
        <v>328</v>
      </c>
      <c r="AH1" s="47" t="s">
        <v>329</v>
      </c>
      <c r="AI1" s="47" t="s">
        <v>330</v>
      </c>
      <c r="AJ1" s="47" t="s">
        <v>331</v>
      </c>
      <c r="AK1" s="47" t="s">
        <v>332</v>
      </c>
      <c r="AL1" s="47" t="s">
        <v>333</v>
      </c>
      <c r="AM1" s="47" t="s">
        <v>334</v>
      </c>
      <c r="AN1" s="47" t="s">
        <v>335</v>
      </c>
      <c r="AO1" s="47" t="s">
        <v>336</v>
      </c>
      <c r="AP1" s="47" t="s">
        <v>337</v>
      </c>
      <c r="AQ1" s="47" t="s">
        <v>348</v>
      </c>
      <c r="AR1" s="47" t="s">
        <v>349</v>
      </c>
      <c r="AS1" s="47" t="s">
        <v>350</v>
      </c>
      <c r="AT1" s="47" t="s">
        <v>351</v>
      </c>
      <c r="AU1" s="47" t="s">
        <v>352</v>
      </c>
      <c r="AV1" s="47" t="s">
        <v>353</v>
      </c>
      <c r="AW1" s="47" t="s">
        <v>354</v>
      </c>
      <c r="AX1" s="47" t="s">
        <v>355</v>
      </c>
      <c r="AY1" s="47" t="s">
        <v>217</v>
      </c>
      <c r="AZ1" s="47" t="s">
        <v>218</v>
      </c>
      <c r="BA1" s="47" t="s">
        <v>219</v>
      </c>
      <c r="BB1" s="47" t="s">
        <v>220</v>
      </c>
      <c r="BC1" s="47" t="s">
        <v>221</v>
      </c>
      <c r="BD1" s="47" t="s">
        <v>222</v>
      </c>
    </row>
    <row r="2" spans="1:56" x14ac:dyDescent="0.25">
      <c r="A2" s="98" t="s">
        <v>57</v>
      </c>
      <c r="B2" s="7">
        <f>base1!C38</f>
        <v>13</v>
      </c>
      <c r="C2" s="7">
        <f>base1!D38</f>
        <v>3</v>
      </c>
      <c r="D2" s="7">
        <f>base1!E38</f>
        <v>12</v>
      </c>
      <c r="E2" s="7">
        <f>base1!F38</f>
        <v>5</v>
      </c>
      <c r="F2" s="7">
        <f>base1!G38</f>
        <v>9</v>
      </c>
      <c r="G2" s="7">
        <f>base1!H38</f>
        <v>10</v>
      </c>
      <c r="H2" s="7">
        <f>base1!I38</f>
        <v>18</v>
      </c>
      <c r="I2" s="7">
        <f>base1!J38</f>
        <v>11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6">
        <f>base1!AU70</f>
        <v>3</v>
      </c>
      <c r="AZ2" s="46">
        <f>base1!AV70</f>
        <v>6</v>
      </c>
      <c r="BA2" s="46">
        <f>base1!AW70</f>
        <v>7</v>
      </c>
      <c r="BB2" s="46">
        <f>base1!AX70</f>
        <v>10</v>
      </c>
      <c r="BC2" s="46">
        <f>base1!AY70</f>
        <v>2</v>
      </c>
      <c r="BD2" s="46">
        <f>base1!AZ70</f>
        <v>3</v>
      </c>
    </row>
    <row r="3" spans="1:56" x14ac:dyDescent="0.25">
      <c r="A3" s="98" t="s">
        <v>57</v>
      </c>
      <c r="B3" s="7">
        <f>base1!C39</f>
        <v>12</v>
      </c>
      <c r="C3" s="7">
        <f>base1!D39</f>
        <v>3</v>
      </c>
      <c r="D3" s="7">
        <f>base1!E39</f>
        <v>13</v>
      </c>
      <c r="E3" s="7">
        <f>base1!F39</f>
        <v>10</v>
      </c>
      <c r="F3" s="7">
        <f>base1!G39</f>
        <v>5</v>
      </c>
      <c r="G3" s="7">
        <f>base1!H39</f>
        <v>9</v>
      </c>
      <c r="H3" s="7">
        <f>base1!I39</f>
        <v>11</v>
      </c>
      <c r="I3" s="7">
        <f>base1!J39</f>
        <v>15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6">
        <f>base1!AU71</f>
        <v>4</v>
      </c>
      <c r="AZ3" s="46">
        <f>base1!AV71</f>
        <v>4</v>
      </c>
      <c r="BA3" s="46">
        <f>base1!AW71</f>
        <v>4</v>
      </c>
      <c r="BB3" s="46">
        <f>base1!AX71</f>
        <v>2</v>
      </c>
      <c r="BC3" s="46">
        <f>base1!AY71</f>
        <v>3</v>
      </c>
      <c r="BD3" s="46">
        <f>base1!AZ71</f>
        <v>4</v>
      </c>
    </row>
    <row r="4" spans="1:56" x14ac:dyDescent="0.25">
      <c r="A4" s="98" t="s">
        <v>57</v>
      </c>
      <c r="B4" s="7">
        <f>base1!C40</f>
        <v>10</v>
      </c>
      <c r="C4" s="7">
        <f>base1!D40</f>
        <v>5</v>
      </c>
      <c r="D4" s="7">
        <f>base1!E40</f>
        <v>12</v>
      </c>
      <c r="E4" s="7">
        <f>base1!F40</f>
        <v>3</v>
      </c>
      <c r="F4" s="7">
        <f>base1!G40</f>
        <v>9</v>
      </c>
      <c r="G4" s="7">
        <f>base1!H40</f>
        <v>13</v>
      </c>
      <c r="H4" s="7">
        <f>base1!I40</f>
        <v>11</v>
      </c>
      <c r="I4" s="7">
        <f>base1!J40</f>
        <v>18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6">
        <f>base1!AU72</f>
        <v>2</v>
      </c>
      <c r="AZ4" s="46">
        <f>base1!AV72</f>
        <v>8</v>
      </c>
      <c r="BA4" s="46">
        <f>base1!AW72</f>
        <v>5</v>
      </c>
      <c r="BB4" s="46">
        <f>base1!AX72</f>
        <v>8</v>
      </c>
      <c r="BC4" s="46">
        <f>base1!AY72</f>
        <v>1</v>
      </c>
      <c r="BD4" s="46">
        <f>base1!AZ72</f>
        <v>6</v>
      </c>
    </row>
    <row r="5" spans="1:56" x14ac:dyDescent="0.25">
      <c r="A5" s="98" t="s">
        <v>57</v>
      </c>
      <c r="B5" s="7">
        <f>base1!C41</f>
        <v>13</v>
      </c>
      <c r="C5" s="7">
        <f>base1!D41</f>
        <v>3</v>
      </c>
      <c r="D5" s="7">
        <f>base1!E41</f>
        <v>12</v>
      </c>
      <c r="E5" s="7">
        <f>base1!F41</f>
        <v>7</v>
      </c>
      <c r="F5" s="7">
        <f>base1!G41</f>
        <v>5</v>
      </c>
      <c r="G5" s="7">
        <f>base1!H41</f>
        <v>10</v>
      </c>
      <c r="H5" s="7">
        <f>base1!I41</f>
        <v>9</v>
      </c>
      <c r="I5" s="7">
        <f>base1!J41</f>
        <v>18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6">
        <f>base1!AU73</f>
        <v>9</v>
      </c>
      <c r="AZ5" s="46">
        <f>base1!AV73</f>
        <v>5</v>
      </c>
      <c r="BA5" s="46">
        <f>base1!AW73</f>
        <v>3</v>
      </c>
      <c r="BB5" s="46">
        <f>base1!AX73</f>
        <v>16</v>
      </c>
      <c r="BC5" s="46">
        <f>base1!AY73</f>
        <v>5</v>
      </c>
      <c r="BD5" s="46">
        <f>base1!AZ73</f>
        <v>5</v>
      </c>
    </row>
    <row r="6" spans="1:56" x14ac:dyDescent="0.25">
      <c r="A6" s="98" t="s">
        <v>57</v>
      </c>
      <c r="B6" s="7">
        <f>base1!C42</f>
        <v>10</v>
      </c>
      <c r="C6" s="7">
        <f>base1!D42</f>
        <v>5</v>
      </c>
      <c r="D6" s="7">
        <f>base1!E42</f>
        <v>3</v>
      </c>
      <c r="E6" s="7">
        <f>base1!F42</f>
        <v>12</v>
      </c>
      <c r="F6" s="7">
        <f>base1!G42</f>
        <v>18</v>
      </c>
      <c r="G6" s="7">
        <f>base1!H42</f>
        <v>16</v>
      </c>
      <c r="H6" s="7">
        <f>base1!I42</f>
        <v>9</v>
      </c>
      <c r="I6" s="7">
        <f>base1!J42</f>
        <v>7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6">
        <f>base1!AU74</f>
        <v>5</v>
      </c>
      <c r="AZ6" s="46">
        <f>base1!AV74</f>
        <v>13</v>
      </c>
      <c r="BA6" s="46">
        <f>base1!AW74</f>
        <v>6</v>
      </c>
      <c r="BB6" s="46">
        <f>base1!AX74</f>
        <v>3</v>
      </c>
      <c r="BC6" s="46">
        <f>base1!AY74</f>
        <v>4</v>
      </c>
      <c r="BD6" s="46">
        <f>base1!AZ74</f>
        <v>7</v>
      </c>
    </row>
    <row r="7" spans="1:56" x14ac:dyDescent="0.25">
      <c r="A7" s="98" t="s">
        <v>57</v>
      </c>
      <c r="B7" s="7">
        <f>base1!C43</f>
        <v>10</v>
      </c>
      <c r="C7" s="7">
        <f>base1!D43</f>
        <v>12</v>
      </c>
      <c r="D7" s="7">
        <f>base1!E43</f>
        <v>3</v>
      </c>
      <c r="E7" s="7">
        <f>base1!F43</f>
        <v>9</v>
      </c>
      <c r="F7" s="7">
        <f>base1!G43</f>
        <v>13</v>
      </c>
      <c r="G7" s="7">
        <f>base1!H43</f>
        <v>5</v>
      </c>
      <c r="H7" s="7">
        <f>base1!I43</f>
        <v>7</v>
      </c>
      <c r="I7" s="7">
        <f>base1!J43</f>
        <v>11</v>
      </c>
      <c r="J7" s="7">
        <f>base1!C75</f>
        <v>3</v>
      </c>
      <c r="K7" s="7">
        <f>base1!D75</f>
        <v>4</v>
      </c>
      <c r="L7" s="7">
        <f>base1!E75</f>
        <v>6</v>
      </c>
      <c r="M7" s="7">
        <f>base1!F75</f>
        <v>5</v>
      </c>
      <c r="N7" s="7">
        <f>base1!G75</f>
        <v>7</v>
      </c>
      <c r="O7" s="7">
        <f>base1!H75</f>
        <v>10</v>
      </c>
      <c r="P7" s="7">
        <f>base1!I75</f>
        <v>2</v>
      </c>
      <c r="Q7" s="7">
        <f>base1!J75</f>
        <v>1</v>
      </c>
      <c r="R7" s="7">
        <f>base1!K75</f>
        <v>11</v>
      </c>
      <c r="S7" s="7">
        <f>base1!L75</f>
        <v>8</v>
      </c>
      <c r="T7" s="7">
        <f>base1!M75</f>
        <v>9</v>
      </c>
      <c r="U7" s="7">
        <f>base1!N75</f>
        <v>12</v>
      </c>
      <c r="V7" s="7">
        <f>base1!O75</f>
        <v>14</v>
      </c>
      <c r="W7" s="7">
        <f>base1!P75</f>
        <v>13</v>
      </c>
      <c r="X7" s="7">
        <f>base1!O75</f>
        <v>14</v>
      </c>
      <c r="Y7" s="7">
        <f>base1!P75</f>
        <v>13</v>
      </c>
      <c r="Z7" s="7">
        <f>base1!Q75</f>
        <v>15</v>
      </c>
      <c r="AA7" s="7">
        <f>base1!R75</f>
        <v>16</v>
      </c>
      <c r="AB7" s="7">
        <f>base1!Z75</f>
        <v>12</v>
      </c>
      <c r="AC7" s="7">
        <f>base1!AA75</f>
        <v>13</v>
      </c>
      <c r="AD7" s="7">
        <f>base1!AB75</f>
        <v>15</v>
      </c>
      <c r="AE7" s="7">
        <f>base1!AC75</f>
        <v>14</v>
      </c>
      <c r="AF7" s="7">
        <f>base1!AD75</f>
        <v>16</v>
      </c>
      <c r="AG7" s="7">
        <f>base1!C75</f>
        <v>3</v>
      </c>
      <c r="AH7" s="7">
        <f>base1!D75</f>
        <v>4</v>
      </c>
      <c r="AI7" s="7">
        <f>base1!E75</f>
        <v>6</v>
      </c>
      <c r="AJ7" s="7">
        <f>base1!F75</f>
        <v>5</v>
      </c>
      <c r="AK7" s="7">
        <f>base1!G75</f>
        <v>7</v>
      </c>
      <c r="AL7" s="7">
        <f>base1!H75</f>
        <v>10</v>
      </c>
      <c r="AM7" s="7">
        <f>base1!I75</f>
        <v>2</v>
      </c>
      <c r="AN7" s="7">
        <f>base1!J75</f>
        <v>1</v>
      </c>
      <c r="AO7" s="7">
        <f>base1!K75</f>
        <v>11</v>
      </c>
      <c r="AP7" s="7">
        <f>base1!L75</f>
        <v>8</v>
      </c>
      <c r="AQ7" s="7">
        <f>base1!M75</f>
        <v>9</v>
      </c>
      <c r="AR7" s="7">
        <f>base1!N75</f>
        <v>12</v>
      </c>
      <c r="AS7" s="7">
        <f>base1!O75</f>
        <v>14</v>
      </c>
      <c r="AT7" s="7">
        <f>base1!P75</f>
        <v>13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6">
        <f>base1!AU75</f>
        <v>6</v>
      </c>
      <c r="AZ7" s="46">
        <f>base1!AV75</f>
        <v>1</v>
      </c>
      <c r="BA7" s="46">
        <f>base1!AW75</f>
        <v>9</v>
      </c>
      <c r="BB7" s="46">
        <f>base1!AX75</f>
        <v>6</v>
      </c>
      <c r="BC7" s="46">
        <f>base1!AY75</f>
        <v>6</v>
      </c>
      <c r="BD7" s="46">
        <f>base1!AZ75</f>
        <v>10</v>
      </c>
    </row>
    <row r="8" spans="1:56" x14ac:dyDescent="0.25">
      <c r="A8" s="98" t="s">
        <v>57</v>
      </c>
      <c r="B8" s="7">
        <f>base1!C44</f>
        <v>4</v>
      </c>
      <c r="C8" s="7">
        <f>base1!D44</f>
        <v>13</v>
      </c>
      <c r="D8" s="7">
        <f>base1!E44</f>
        <v>8</v>
      </c>
      <c r="E8" s="7">
        <f>base1!F44</f>
        <v>5</v>
      </c>
      <c r="F8" s="7">
        <f>base1!G44</f>
        <v>10</v>
      </c>
      <c r="G8" s="7">
        <f>base1!H44</f>
        <v>11</v>
      </c>
      <c r="H8" s="7">
        <f>base1!I44</f>
        <v>3</v>
      </c>
      <c r="I8" s="7">
        <f>base1!J44</f>
        <v>6</v>
      </c>
      <c r="J8" s="7">
        <f>base1!C76</f>
        <v>3</v>
      </c>
      <c r="K8" s="7">
        <f>base1!D76</f>
        <v>5</v>
      </c>
      <c r="L8" s="7">
        <f>base1!E76</f>
        <v>1</v>
      </c>
      <c r="M8" s="7">
        <f>base1!F76</f>
        <v>2</v>
      </c>
      <c r="N8" s="7">
        <f>base1!G76</f>
        <v>7</v>
      </c>
      <c r="O8" s="7">
        <f>base1!H76</f>
        <v>10</v>
      </c>
      <c r="P8" s="7">
        <f>base1!I76</f>
        <v>6</v>
      </c>
      <c r="Q8" s="7">
        <f>base1!J76</f>
        <v>15</v>
      </c>
      <c r="R8" s="7">
        <f>base1!K76</f>
        <v>11</v>
      </c>
      <c r="S8" s="7">
        <f>base1!L76</f>
        <v>4</v>
      </c>
      <c r="T8" s="7">
        <f>base1!M76</f>
        <v>17</v>
      </c>
      <c r="U8" s="7">
        <f>base1!N76</f>
        <v>8</v>
      </c>
      <c r="V8" s="7">
        <f>base1!O76</f>
        <v>14</v>
      </c>
      <c r="W8" s="7">
        <f>base1!P76</f>
        <v>9</v>
      </c>
      <c r="X8" s="7">
        <f>base1!O76</f>
        <v>14</v>
      </c>
      <c r="Y8" s="7">
        <f>base1!P76</f>
        <v>9</v>
      </c>
      <c r="Z8" s="7">
        <f>base1!Q76</f>
        <v>13</v>
      </c>
      <c r="AA8" s="7">
        <f>base1!R76</f>
        <v>12</v>
      </c>
      <c r="AB8" s="7">
        <f>base1!Z76</f>
        <v>12</v>
      </c>
      <c r="AC8" s="7">
        <f>base1!AA76</f>
        <v>14</v>
      </c>
      <c r="AD8" s="7">
        <f>base1!AB76</f>
        <v>10</v>
      </c>
      <c r="AE8" s="7">
        <f>base1!AC76</f>
        <v>11</v>
      </c>
      <c r="AF8" s="7">
        <f>base1!AD76</f>
        <v>16</v>
      </c>
      <c r="AG8" s="7">
        <f>base1!C76</f>
        <v>3</v>
      </c>
      <c r="AH8" s="7">
        <f>base1!D76</f>
        <v>5</v>
      </c>
      <c r="AI8" s="7">
        <f>base1!E76</f>
        <v>1</v>
      </c>
      <c r="AJ8" s="7">
        <f>base1!F76</f>
        <v>2</v>
      </c>
      <c r="AK8" s="7">
        <f>base1!G76</f>
        <v>7</v>
      </c>
      <c r="AL8" s="7">
        <f>base1!H76</f>
        <v>10</v>
      </c>
      <c r="AM8" s="7">
        <f>base1!I76</f>
        <v>6</v>
      </c>
      <c r="AN8" s="7">
        <f>base1!J76</f>
        <v>15</v>
      </c>
      <c r="AO8" s="7">
        <f>base1!K76</f>
        <v>11</v>
      </c>
      <c r="AP8" s="7">
        <f>base1!L76</f>
        <v>4</v>
      </c>
      <c r="AQ8" s="7">
        <f>base1!M76</f>
        <v>17</v>
      </c>
      <c r="AR8" s="7">
        <f>base1!N76</f>
        <v>8</v>
      </c>
      <c r="AS8" s="7">
        <f>base1!O76</f>
        <v>14</v>
      </c>
      <c r="AT8" s="7">
        <f>base1!P76</f>
        <v>9</v>
      </c>
      <c r="AU8" s="7">
        <f>base1!Q76</f>
        <v>13</v>
      </c>
      <c r="AV8" s="7">
        <f>base1!R76</f>
        <v>12</v>
      </c>
      <c r="AW8" s="7">
        <f>base1!S76</f>
        <v>16</v>
      </c>
      <c r="AX8" s="7">
        <f>base1!T76</f>
        <v>18</v>
      </c>
      <c r="AY8" s="46">
        <f>base1!AU76</f>
        <v>10</v>
      </c>
      <c r="AZ8" s="46">
        <f>base1!AV76</f>
        <v>2</v>
      </c>
      <c r="BA8" s="46">
        <f>base1!AW76</f>
        <v>10</v>
      </c>
      <c r="BB8" s="46">
        <f>base1!AX76</f>
        <v>1</v>
      </c>
      <c r="BC8" s="46">
        <f>base1!AY76</f>
        <v>12</v>
      </c>
      <c r="BD8" s="46">
        <f>base1!AZ76</f>
        <v>2</v>
      </c>
    </row>
    <row r="9" spans="1:56" x14ac:dyDescent="0.25">
      <c r="A9" s="98" t="s">
        <v>57</v>
      </c>
      <c r="B9" s="7">
        <f>base1!C45</f>
        <v>3</v>
      </c>
      <c r="C9" s="7">
        <f>base1!D45</f>
        <v>12</v>
      </c>
      <c r="D9" s="7">
        <f>base1!E45</f>
        <v>13</v>
      </c>
      <c r="E9" s="7">
        <f>base1!F45</f>
        <v>10</v>
      </c>
      <c r="F9" s="7">
        <f>base1!G45</f>
        <v>5</v>
      </c>
      <c r="G9" s="7">
        <f>base1!H45</f>
        <v>9</v>
      </c>
      <c r="H9" s="7">
        <f>base1!I45</f>
        <v>7</v>
      </c>
      <c r="I9" s="7">
        <f>base1!J45</f>
        <v>11</v>
      </c>
      <c r="J9" s="7">
        <f>base1!C77</f>
        <v>1</v>
      </c>
      <c r="K9" s="7">
        <f>base1!D77</f>
        <v>12</v>
      </c>
      <c r="L9" s="7">
        <f>base1!E77</f>
        <v>13</v>
      </c>
      <c r="M9" s="7">
        <f>base1!F77</f>
        <v>14</v>
      </c>
      <c r="N9" s="7">
        <f>base1!G77</f>
        <v>15</v>
      </c>
      <c r="O9" s="7">
        <f>base1!H77</f>
        <v>16</v>
      </c>
      <c r="P9" s="7">
        <f>base1!I77</f>
        <v>17</v>
      </c>
      <c r="Q9" s="7">
        <f>base1!J77</f>
        <v>18</v>
      </c>
      <c r="R9" s="7">
        <f>base1!K77</f>
        <v>19</v>
      </c>
      <c r="S9" s="7">
        <f>base1!L77</f>
        <v>11</v>
      </c>
      <c r="T9" s="7">
        <f>base1!M77</f>
        <v>10</v>
      </c>
      <c r="U9" s="7">
        <f>base1!N77</f>
        <v>2</v>
      </c>
      <c r="V9" s="7">
        <f>base1!O77</f>
        <v>3</v>
      </c>
      <c r="W9" s="7">
        <f>base1!P77</f>
        <v>4</v>
      </c>
      <c r="X9" s="7">
        <f>base1!O77</f>
        <v>3</v>
      </c>
      <c r="Y9" s="7">
        <f>base1!P77</f>
        <v>4</v>
      </c>
      <c r="Z9" s="7">
        <f>base1!Q77</f>
        <v>5</v>
      </c>
      <c r="AA9" s="7">
        <f>base1!R77</f>
        <v>6</v>
      </c>
      <c r="AB9" s="7">
        <f>base1!Z77</f>
        <v>10</v>
      </c>
      <c r="AC9" s="7">
        <f>base1!AA77</f>
        <v>3</v>
      </c>
      <c r="AD9" s="7">
        <f>base1!AB77</f>
        <v>4</v>
      </c>
      <c r="AE9" s="7">
        <f>base1!AC77</f>
        <v>5</v>
      </c>
      <c r="AF9" s="7">
        <f>base1!AD77</f>
        <v>6</v>
      </c>
      <c r="AG9" s="7">
        <f>base1!C77</f>
        <v>1</v>
      </c>
      <c r="AH9" s="7">
        <f>base1!D77</f>
        <v>12</v>
      </c>
      <c r="AI9" s="7">
        <f>base1!E77</f>
        <v>13</v>
      </c>
      <c r="AJ9" s="7">
        <f>base1!F77</f>
        <v>14</v>
      </c>
      <c r="AK9" s="7">
        <f>base1!G77</f>
        <v>15</v>
      </c>
      <c r="AL9" s="7">
        <f>base1!H77</f>
        <v>16</v>
      </c>
      <c r="AM9" s="7">
        <f>base1!I77</f>
        <v>17</v>
      </c>
      <c r="AN9" s="7">
        <f>base1!J77</f>
        <v>18</v>
      </c>
      <c r="AO9" s="7">
        <f>base1!K77</f>
        <v>19</v>
      </c>
      <c r="AP9" s="7">
        <f>base1!L77</f>
        <v>11</v>
      </c>
      <c r="AQ9" s="7">
        <f>base1!M77</f>
        <v>10</v>
      </c>
      <c r="AR9" s="7">
        <f>base1!N77</f>
        <v>2</v>
      </c>
      <c r="AS9" s="7">
        <f>base1!O77</f>
        <v>3</v>
      </c>
      <c r="AT9" s="7">
        <f>base1!P77</f>
        <v>4</v>
      </c>
      <c r="AU9" s="7">
        <f>base1!Q77</f>
        <v>5</v>
      </c>
      <c r="AV9" s="7">
        <f>base1!R77</f>
        <v>6</v>
      </c>
      <c r="AW9" s="7">
        <f>base1!S77</f>
        <v>7</v>
      </c>
      <c r="AX9" s="7">
        <f>base1!T77</f>
        <v>8</v>
      </c>
      <c r="AY9" s="46">
        <f>base1!AU77</f>
        <v>11</v>
      </c>
      <c r="AZ9" s="46">
        <f>base1!AV77</f>
        <v>3</v>
      </c>
      <c r="BA9" s="46">
        <f>base1!AW77</f>
        <v>14</v>
      </c>
      <c r="BB9" s="46">
        <f>base1!AX77</f>
        <v>4</v>
      </c>
      <c r="BC9" s="46">
        <f>base1!AY77</f>
        <v>8</v>
      </c>
      <c r="BD9" s="46">
        <f>base1!AZ77</f>
        <v>1</v>
      </c>
    </row>
    <row r="10" spans="1:56" x14ac:dyDescent="0.25">
      <c r="A10" s="98" t="s">
        <v>57</v>
      </c>
      <c r="B10" s="7">
        <f>base1!C46</f>
        <v>3</v>
      </c>
      <c r="C10" s="7">
        <f>base1!D46</f>
        <v>13</v>
      </c>
      <c r="D10" s="7">
        <f>base1!E46</f>
        <v>9</v>
      </c>
      <c r="E10" s="7">
        <f>base1!F46</f>
        <v>12</v>
      </c>
      <c r="F10" s="7">
        <f>base1!G46</f>
        <v>10</v>
      </c>
      <c r="G10" s="7">
        <f>base1!H46</f>
        <v>5</v>
      </c>
      <c r="H10" s="7">
        <f>base1!I46</f>
        <v>7</v>
      </c>
      <c r="I10" s="7">
        <f>base1!J46</f>
        <v>6</v>
      </c>
      <c r="J10" s="7">
        <f>base1!C78</f>
        <v>1</v>
      </c>
      <c r="K10" s="7">
        <f>base1!D78</f>
        <v>12</v>
      </c>
      <c r="L10" s="7">
        <f>base1!E78</f>
        <v>13</v>
      </c>
      <c r="M10" s="7">
        <f>base1!F78</f>
        <v>14</v>
      </c>
      <c r="N10" s="7">
        <f>base1!G78</f>
        <v>15</v>
      </c>
      <c r="O10" s="7">
        <f>base1!H78</f>
        <v>16</v>
      </c>
      <c r="P10" s="7">
        <f>base1!I78</f>
        <v>17</v>
      </c>
      <c r="Q10" s="7">
        <f>base1!J78</f>
        <v>18</v>
      </c>
      <c r="R10" s="7">
        <f>base1!K78</f>
        <v>19</v>
      </c>
      <c r="S10" s="7">
        <f>base1!L78</f>
        <v>11</v>
      </c>
      <c r="T10" s="7">
        <f>base1!M78</f>
        <v>10</v>
      </c>
      <c r="U10" s="7">
        <f>base1!N78</f>
        <v>2</v>
      </c>
      <c r="V10" s="7">
        <f>base1!O78</f>
        <v>3</v>
      </c>
      <c r="W10" s="7">
        <f>base1!P78</f>
        <v>4</v>
      </c>
      <c r="X10" s="7">
        <f>base1!O78</f>
        <v>3</v>
      </c>
      <c r="Y10" s="7">
        <f>base1!P78</f>
        <v>4</v>
      </c>
      <c r="Z10" s="7">
        <f>base1!Q78</f>
        <v>5</v>
      </c>
      <c r="AA10" s="7">
        <f>base1!R78</f>
        <v>6</v>
      </c>
      <c r="AB10" s="7">
        <f>base1!Z78</f>
        <v>10</v>
      </c>
      <c r="AC10" s="7">
        <f>base1!AA78</f>
        <v>3</v>
      </c>
      <c r="AD10" s="7">
        <f>base1!AB78</f>
        <v>4</v>
      </c>
      <c r="AE10" s="7">
        <f>base1!AC78</f>
        <v>5</v>
      </c>
      <c r="AF10" s="7">
        <f>base1!AD78</f>
        <v>6</v>
      </c>
      <c r="AG10" s="7">
        <f>base1!C78</f>
        <v>1</v>
      </c>
      <c r="AH10" s="7">
        <f>base1!D78</f>
        <v>12</v>
      </c>
      <c r="AI10" s="7">
        <f>base1!E78</f>
        <v>13</v>
      </c>
      <c r="AJ10" s="7">
        <f>base1!F78</f>
        <v>14</v>
      </c>
      <c r="AK10" s="7">
        <f>base1!G78</f>
        <v>15</v>
      </c>
      <c r="AL10" s="7">
        <f>base1!H78</f>
        <v>16</v>
      </c>
      <c r="AM10" s="7">
        <f>base1!I78</f>
        <v>17</v>
      </c>
      <c r="AN10" s="7">
        <f>base1!J78</f>
        <v>18</v>
      </c>
      <c r="AO10" s="7">
        <f>base1!K78</f>
        <v>19</v>
      </c>
      <c r="AP10" s="7">
        <f>base1!L78</f>
        <v>11</v>
      </c>
      <c r="AQ10" s="7">
        <f>base1!M78</f>
        <v>10</v>
      </c>
      <c r="AR10" s="7">
        <f>base1!N78</f>
        <v>2</v>
      </c>
      <c r="AS10" s="7">
        <f>base1!O78</f>
        <v>3</v>
      </c>
      <c r="AT10" s="7">
        <f>base1!P78</f>
        <v>4</v>
      </c>
      <c r="AU10" s="7">
        <f>base1!Q78</f>
        <v>5</v>
      </c>
      <c r="AV10" s="7">
        <f>base1!R78</f>
        <v>6</v>
      </c>
      <c r="AW10" s="7">
        <f>base1!S78</f>
        <v>7</v>
      </c>
      <c r="AX10" s="7">
        <f>base1!T78</f>
        <v>8</v>
      </c>
      <c r="AY10" s="46">
        <f>base1!AU78</f>
        <v>7</v>
      </c>
      <c r="AZ10" s="46">
        <f>base1!AV78</f>
        <v>10</v>
      </c>
      <c r="BA10" s="46">
        <f>base1!AW78</f>
        <v>11</v>
      </c>
      <c r="BB10" s="46">
        <f>base1!AX78</f>
        <v>9</v>
      </c>
      <c r="BC10" s="46">
        <f>base1!AY78</f>
        <v>11</v>
      </c>
      <c r="BD10" s="46">
        <f>base1!AZ78</f>
        <v>11</v>
      </c>
    </row>
    <row r="11" spans="1:56" x14ac:dyDescent="0.25">
      <c r="A11" s="98" t="s">
        <v>57</v>
      </c>
      <c r="B11" s="7">
        <f>base1!C47</f>
        <v>12</v>
      </c>
      <c r="C11" s="7">
        <f>base1!D47</f>
        <v>3</v>
      </c>
      <c r="D11" s="7">
        <f>base1!E47</f>
        <v>9</v>
      </c>
      <c r="E11" s="7">
        <f>base1!F47</f>
        <v>13</v>
      </c>
      <c r="F11" s="7">
        <f>base1!G47</f>
        <v>10</v>
      </c>
      <c r="G11" s="7">
        <f>base1!H47</f>
        <v>5</v>
      </c>
      <c r="H11" s="7">
        <f>base1!I47</f>
        <v>18</v>
      </c>
      <c r="I11" s="7">
        <f>base1!J47</f>
        <v>11</v>
      </c>
      <c r="J11" s="7">
        <f>base1!C79</f>
        <v>20</v>
      </c>
      <c r="K11" s="7">
        <f>base1!D79</f>
        <v>19</v>
      </c>
      <c r="L11" s="7">
        <f>base1!E79</f>
        <v>12</v>
      </c>
      <c r="M11" s="7">
        <f>base1!F79</f>
        <v>13</v>
      </c>
      <c r="N11" s="7">
        <f>base1!G79</f>
        <v>14</v>
      </c>
      <c r="O11" s="7">
        <f>base1!H79</f>
        <v>15</v>
      </c>
      <c r="P11" s="7">
        <f>base1!I79</f>
        <v>16</v>
      </c>
      <c r="Q11" s="7">
        <f>base1!J79</f>
        <v>17</v>
      </c>
      <c r="R11" s="7">
        <f>base1!K79</f>
        <v>18</v>
      </c>
      <c r="S11" s="7">
        <f>base1!L79</f>
        <v>11</v>
      </c>
      <c r="T11" s="7">
        <f>base1!M79</f>
        <v>10</v>
      </c>
      <c r="U11" s="7">
        <f>base1!N79</f>
        <v>2</v>
      </c>
      <c r="V11" s="7">
        <f>base1!O79</f>
        <v>3</v>
      </c>
      <c r="W11" s="7">
        <f>base1!P79</f>
        <v>4</v>
      </c>
      <c r="X11" s="7">
        <f>base1!O79</f>
        <v>3</v>
      </c>
      <c r="Y11" s="7">
        <f>base1!P79</f>
        <v>4</v>
      </c>
      <c r="Z11" s="7">
        <f>base1!Q79</f>
        <v>5</v>
      </c>
      <c r="AA11" s="7">
        <f>base1!R79</f>
        <v>6</v>
      </c>
      <c r="AB11" s="7">
        <f>base1!Z79</f>
        <v>11</v>
      </c>
      <c r="AC11" s="7">
        <f>base1!AA79</f>
        <v>10</v>
      </c>
      <c r="AD11" s="7">
        <f>base1!AB79</f>
        <v>3</v>
      </c>
      <c r="AE11" s="7">
        <f>base1!AC79</f>
        <v>4</v>
      </c>
      <c r="AF11" s="7">
        <f>base1!AD79</f>
        <v>5</v>
      </c>
      <c r="AG11" s="7">
        <f>base1!C79</f>
        <v>20</v>
      </c>
      <c r="AH11" s="7">
        <f>base1!D79</f>
        <v>19</v>
      </c>
      <c r="AI11" s="7">
        <f>base1!E79</f>
        <v>12</v>
      </c>
      <c r="AJ11" s="7">
        <f>base1!F79</f>
        <v>13</v>
      </c>
      <c r="AK11" s="7">
        <f>base1!G79</f>
        <v>14</v>
      </c>
      <c r="AL11" s="7">
        <f>base1!H79</f>
        <v>15</v>
      </c>
      <c r="AM11" s="7">
        <f>base1!I79</f>
        <v>16</v>
      </c>
      <c r="AN11" s="7">
        <f>base1!J79</f>
        <v>17</v>
      </c>
      <c r="AO11" s="7">
        <f>base1!K79</f>
        <v>18</v>
      </c>
      <c r="AP11" s="7">
        <f>base1!L79</f>
        <v>11</v>
      </c>
      <c r="AQ11" s="7">
        <f>base1!M79</f>
        <v>10</v>
      </c>
      <c r="AR11" s="7">
        <f>base1!N79</f>
        <v>2</v>
      </c>
      <c r="AS11" s="7">
        <f>base1!O79</f>
        <v>3</v>
      </c>
      <c r="AT11" s="7">
        <f>base1!P79</f>
        <v>4</v>
      </c>
      <c r="AU11" s="7">
        <f>base1!Q79</f>
        <v>5</v>
      </c>
      <c r="AV11" s="7">
        <f>base1!R79</f>
        <v>6</v>
      </c>
      <c r="AW11" s="7">
        <f>base1!S79</f>
        <v>7</v>
      </c>
      <c r="AX11" s="7">
        <f>base1!T79</f>
        <v>8</v>
      </c>
      <c r="AY11" s="46">
        <f>base1!AU79</f>
        <v>12</v>
      </c>
      <c r="AZ11" s="46">
        <f>base1!AV79</f>
        <v>7</v>
      </c>
      <c r="BA11" s="46">
        <f>base1!AW79</f>
        <v>2</v>
      </c>
      <c r="BB11" s="46">
        <f>base1!AX79</f>
        <v>12</v>
      </c>
      <c r="BC11" s="46">
        <f>base1!AY79</f>
        <v>7</v>
      </c>
      <c r="BD11" s="46">
        <f>base1!AZ79</f>
        <v>8</v>
      </c>
    </row>
    <row r="12" spans="1:56" x14ac:dyDescent="0.25">
      <c r="A12" s="98" t="s">
        <v>57</v>
      </c>
      <c r="B12" s="7">
        <f>base1!C48</f>
        <v>5</v>
      </c>
      <c r="C12" s="7">
        <f>base1!D48</f>
        <v>13</v>
      </c>
      <c r="D12" s="7">
        <f>base1!E48</f>
        <v>12</v>
      </c>
      <c r="E12" s="7">
        <f>base1!F48</f>
        <v>18</v>
      </c>
      <c r="F12" s="7">
        <f>base1!G48</f>
        <v>10</v>
      </c>
      <c r="G12" s="7">
        <f>base1!H48</f>
        <v>7</v>
      </c>
      <c r="H12" s="7">
        <f>base1!I48</f>
        <v>9</v>
      </c>
      <c r="I12" s="7">
        <f>base1!J48</f>
        <v>3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2</v>
      </c>
      <c r="Y12" s="7">
        <f>base1!P80</f>
        <v>1</v>
      </c>
      <c r="Z12" s="7">
        <f>base1!Q80</f>
        <v>16</v>
      </c>
      <c r="AA12" s="7">
        <f>base1!R80</f>
        <v>6</v>
      </c>
      <c r="AB12" s="7">
        <f>base1!Z80</f>
        <v>4</v>
      </c>
      <c r="AC12" s="7">
        <f>base1!AA80</f>
        <v>17</v>
      </c>
      <c r="AD12" s="7">
        <f>base1!AB80</f>
        <v>16</v>
      </c>
      <c r="AE12" s="7">
        <f>base1!AC80</f>
        <v>5</v>
      </c>
      <c r="AF12" s="7">
        <f>base1!AD80</f>
        <v>6</v>
      </c>
      <c r="AG12" s="7">
        <f>base1!C80</f>
        <v>13</v>
      </c>
      <c r="AH12" s="7">
        <f>base1!D80</f>
        <v>8</v>
      </c>
      <c r="AI12" s="7">
        <f>base1!E80</f>
        <v>7</v>
      </c>
      <c r="AJ12" s="7">
        <f>base1!F80</f>
        <v>14</v>
      </c>
      <c r="AK12" s="7">
        <f>base1!G80</f>
        <v>15</v>
      </c>
      <c r="AL12" s="7">
        <f>base1!H80</f>
        <v>4</v>
      </c>
      <c r="AM12" s="7">
        <f>base1!I80</f>
        <v>3</v>
      </c>
      <c r="AN12" s="7">
        <f>base1!J80</f>
        <v>5</v>
      </c>
      <c r="AO12" s="7">
        <f>base1!K80</f>
        <v>17</v>
      </c>
      <c r="AP12" s="7">
        <f>base1!L80</f>
        <v>9</v>
      </c>
      <c r="AQ12" s="7">
        <f>base1!M80</f>
        <v>12</v>
      </c>
      <c r="AR12" s="7">
        <f>base1!N80</f>
        <v>10</v>
      </c>
      <c r="AS12" s="7">
        <f>base1!O80</f>
        <v>2</v>
      </c>
      <c r="AT12" s="7">
        <f>base1!P80</f>
        <v>1</v>
      </c>
      <c r="AU12" s="7">
        <f>base1!Q80</f>
        <v>16</v>
      </c>
      <c r="AV12" s="7">
        <f>base1!R80</f>
        <v>6</v>
      </c>
      <c r="AW12" s="7">
        <f>base1!S80</f>
        <v>11</v>
      </c>
      <c r="AX12" s="7">
        <f>base1!T80</f>
        <v>18</v>
      </c>
      <c r="AY12" s="46">
        <f>base1!AU80</f>
        <v>13</v>
      </c>
      <c r="AZ12" s="46">
        <f>base1!AV80</f>
        <v>12</v>
      </c>
      <c r="BA12" s="46">
        <f>base1!AW80</f>
        <v>1</v>
      </c>
      <c r="BB12" s="46">
        <f>base1!AX80</f>
        <v>7</v>
      </c>
      <c r="BC12" s="46">
        <f>base1!AY80</f>
        <v>15</v>
      </c>
      <c r="BD12" s="46">
        <f>base1!AZ80</f>
        <v>9</v>
      </c>
    </row>
    <row r="13" spans="1:56" x14ac:dyDescent="0.25">
      <c r="A13" s="98" t="s">
        <v>57</v>
      </c>
      <c r="B13" s="7">
        <f>base1!C49</f>
        <v>10</v>
      </c>
      <c r="C13" s="7">
        <f>base1!D49</f>
        <v>3</v>
      </c>
      <c r="D13" s="7">
        <f>base1!E49</f>
        <v>5</v>
      </c>
      <c r="E13" s="7">
        <f>base1!F49</f>
        <v>12</v>
      </c>
      <c r="F13" s="7">
        <f>base1!G49</f>
        <v>13</v>
      </c>
      <c r="G13" s="7">
        <f>base1!H49</f>
        <v>9</v>
      </c>
      <c r="H13" s="7">
        <f>base1!I49</f>
        <v>11</v>
      </c>
      <c r="I13" s="7">
        <f>base1!J49</f>
        <v>15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13</v>
      </c>
      <c r="Y13" s="7">
        <f>base1!P81</f>
        <v>14</v>
      </c>
      <c r="Z13" s="7">
        <f>base1!Q81</f>
        <v>15</v>
      </c>
      <c r="AA13" s="7">
        <f>base1!R81</f>
        <v>16</v>
      </c>
      <c r="AB13" s="7">
        <f>base1!Z81</f>
        <v>10</v>
      </c>
      <c r="AC13" s="7">
        <f>base1!AA81</f>
        <v>11</v>
      </c>
      <c r="AD13" s="7">
        <f>base1!AB81</f>
        <v>12</v>
      </c>
      <c r="AE13" s="7">
        <f>base1!AC81</f>
        <v>13</v>
      </c>
      <c r="AF13" s="7">
        <f>base1!AD81</f>
        <v>14</v>
      </c>
      <c r="AG13" s="7">
        <f>base1!C81</f>
        <v>1</v>
      </c>
      <c r="AH13" s="7">
        <f>base1!D81</f>
        <v>2</v>
      </c>
      <c r="AI13" s="7">
        <f>base1!E81</f>
        <v>3</v>
      </c>
      <c r="AJ13" s="7">
        <f>base1!F81</f>
        <v>4</v>
      </c>
      <c r="AK13" s="7">
        <f>base1!G81</f>
        <v>5</v>
      </c>
      <c r="AL13" s="7">
        <f>base1!H81</f>
        <v>6</v>
      </c>
      <c r="AM13" s="7">
        <f>base1!I81</f>
        <v>7</v>
      </c>
      <c r="AN13" s="7">
        <f>base1!J81</f>
        <v>8</v>
      </c>
      <c r="AO13" s="7">
        <f>base1!K81</f>
        <v>9</v>
      </c>
      <c r="AP13" s="7">
        <f>base1!L81</f>
        <v>10</v>
      </c>
      <c r="AQ13" s="7">
        <f>base1!M81</f>
        <v>11</v>
      </c>
      <c r="AR13" s="7">
        <f>base1!N81</f>
        <v>12</v>
      </c>
      <c r="AS13" s="7">
        <f>base1!O81</f>
        <v>13</v>
      </c>
      <c r="AT13" s="7">
        <f>base1!P81</f>
        <v>14</v>
      </c>
      <c r="AU13" s="7">
        <f>base1!Q81</f>
        <v>15</v>
      </c>
      <c r="AV13" s="7">
        <f>base1!R81</f>
        <v>16</v>
      </c>
      <c r="AW13" s="7">
        <f>base1!S81</f>
        <v>17</v>
      </c>
      <c r="AX13" s="7">
        <f>base1!T81</f>
        <v>20</v>
      </c>
      <c r="AY13" s="46">
        <f>base1!AU81</f>
        <v>15</v>
      </c>
      <c r="AZ13" s="46">
        <f>base1!AV81</f>
        <v>14</v>
      </c>
      <c r="BA13" s="46">
        <f>base1!AW81</f>
        <v>13</v>
      </c>
      <c r="BB13" s="46">
        <f>base1!AX81</f>
        <v>13</v>
      </c>
      <c r="BC13" s="46">
        <f>base1!AY81</f>
        <v>14</v>
      </c>
      <c r="BD13" s="46">
        <f>base1!AZ81</f>
        <v>12</v>
      </c>
    </row>
    <row r="14" spans="1:56" x14ac:dyDescent="0.25">
      <c r="A14" s="98" t="s">
        <v>57</v>
      </c>
      <c r="B14" s="7">
        <f>base1!C50</f>
        <v>3</v>
      </c>
      <c r="C14" s="7">
        <f>base1!D50</f>
        <v>5</v>
      </c>
      <c r="D14" s="7">
        <f>base1!E50</f>
        <v>10</v>
      </c>
      <c r="E14" s="7">
        <f>base1!F50</f>
        <v>12</v>
      </c>
      <c r="F14" s="7">
        <f>base1!G50</f>
        <v>13</v>
      </c>
      <c r="G14" s="7">
        <f>base1!H50</f>
        <v>9</v>
      </c>
      <c r="H14" s="7">
        <f>base1!I50</f>
        <v>11</v>
      </c>
      <c r="I14" s="7">
        <f>base1!J50</f>
        <v>7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13</v>
      </c>
      <c r="Y14" s="7">
        <f>base1!P82</f>
        <v>14</v>
      </c>
      <c r="Z14" s="7">
        <f>base1!Q82</f>
        <v>15</v>
      </c>
      <c r="AA14" s="7">
        <f>base1!R82</f>
        <v>16</v>
      </c>
      <c r="AB14" s="7">
        <f>base1!Z82</f>
        <v>10</v>
      </c>
      <c r="AC14" s="7">
        <f>base1!AA82</f>
        <v>11</v>
      </c>
      <c r="AD14" s="7">
        <f>base1!AB82</f>
        <v>12</v>
      </c>
      <c r="AE14" s="7">
        <f>base1!AC82</f>
        <v>13</v>
      </c>
      <c r="AF14" s="7">
        <f>base1!AD82</f>
        <v>14</v>
      </c>
      <c r="AG14" s="7">
        <f>base1!C82</f>
        <v>1</v>
      </c>
      <c r="AH14" s="7">
        <f>base1!D82</f>
        <v>2</v>
      </c>
      <c r="AI14" s="7">
        <f>base1!E82</f>
        <v>3</v>
      </c>
      <c r="AJ14" s="7">
        <f>base1!F82</f>
        <v>4</v>
      </c>
      <c r="AK14" s="7">
        <f>base1!G82</f>
        <v>5</v>
      </c>
      <c r="AL14" s="7">
        <f>base1!H82</f>
        <v>6</v>
      </c>
      <c r="AM14" s="7">
        <f>base1!I82</f>
        <v>7</v>
      </c>
      <c r="AN14" s="7">
        <f>base1!J82</f>
        <v>8</v>
      </c>
      <c r="AO14" s="7">
        <f>base1!K82</f>
        <v>9</v>
      </c>
      <c r="AP14" s="7">
        <f>base1!L82</f>
        <v>10</v>
      </c>
      <c r="AQ14" s="7">
        <f>base1!M82</f>
        <v>11</v>
      </c>
      <c r="AR14" s="7">
        <f>base1!N82</f>
        <v>12</v>
      </c>
      <c r="AS14" s="7">
        <f>base1!O82</f>
        <v>13</v>
      </c>
      <c r="AT14" s="7">
        <f>base1!P82</f>
        <v>14</v>
      </c>
      <c r="AU14" s="7">
        <f>base1!Q82</f>
        <v>15</v>
      </c>
      <c r="AV14" s="7">
        <f>base1!R82</f>
        <v>16</v>
      </c>
      <c r="AW14" s="7">
        <f>base1!S82</f>
        <v>17</v>
      </c>
      <c r="AX14" s="7">
        <f>base1!T82</f>
        <v>18</v>
      </c>
      <c r="AY14" s="46">
        <f>base1!AU82</f>
        <v>8</v>
      </c>
      <c r="AZ14" s="46">
        <f>base1!AV82</f>
        <v>11</v>
      </c>
      <c r="BA14" s="46">
        <f>base1!AW82</f>
        <v>8</v>
      </c>
      <c r="BB14" s="46">
        <f>base1!AX82</f>
        <v>14</v>
      </c>
      <c r="BC14" s="46">
        <f>base1!AY82</f>
        <v>9</v>
      </c>
      <c r="BD14" s="46">
        <f>base1!AZ82</f>
        <v>14</v>
      </c>
    </row>
    <row r="15" spans="1:56" x14ac:dyDescent="0.25">
      <c r="A15" s="98" t="s">
        <v>57</v>
      </c>
      <c r="B15" s="7">
        <f>base1!C51</f>
        <v>3</v>
      </c>
      <c r="C15" s="7">
        <f>base1!D51</f>
        <v>12</v>
      </c>
      <c r="D15" s="7">
        <f>base1!E51</f>
        <v>13</v>
      </c>
      <c r="E15" s="7">
        <f>base1!F51</f>
        <v>10</v>
      </c>
      <c r="F15" s="7">
        <f>base1!G51</f>
        <v>9</v>
      </c>
      <c r="G15" s="7">
        <f>base1!H51</f>
        <v>11</v>
      </c>
      <c r="H15" s="7">
        <f>base1!I51</f>
        <v>7</v>
      </c>
      <c r="I15" s="7">
        <f>base1!J51</f>
        <v>5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13</v>
      </c>
      <c r="Y15" s="7">
        <f>base1!P83</f>
        <v>14</v>
      </c>
      <c r="Z15" s="7">
        <f>base1!Q83</f>
        <v>15</v>
      </c>
      <c r="AA15" s="7">
        <f>base1!R83</f>
        <v>16</v>
      </c>
      <c r="AB15" s="7">
        <f>base1!Z83</f>
        <v>10</v>
      </c>
      <c r="AC15" s="7">
        <f>base1!AA83</f>
        <v>11</v>
      </c>
      <c r="AD15" s="7">
        <f>base1!AB83</f>
        <v>12</v>
      </c>
      <c r="AE15" s="7">
        <f>base1!AC83</f>
        <v>13</v>
      </c>
      <c r="AF15" s="7">
        <f>base1!AD83</f>
        <v>14</v>
      </c>
      <c r="AG15" s="7">
        <f>base1!C83</f>
        <v>1</v>
      </c>
      <c r="AH15" s="7">
        <f>base1!D83</f>
        <v>2</v>
      </c>
      <c r="AI15" s="7">
        <f>base1!E83</f>
        <v>3</v>
      </c>
      <c r="AJ15" s="7">
        <f>base1!F83</f>
        <v>4</v>
      </c>
      <c r="AK15" s="7">
        <f>base1!G83</f>
        <v>5</v>
      </c>
      <c r="AL15" s="7">
        <f>base1!H83</f>
        <v>6</v>
      </c>
      <c r="AM15" s="7">
        <f>base1!I83</f>
        <v>7</v>
      </c>
      <c r="AN15" s="7">
        <f>base1!J83</f>
        <v>8</v>
      </c>
      <c r="AO15" s="7">
        <f>base1!K83</f>
        <v>9</v>
      </c>
      <c r="AP15" s="7">
        <f>base1!L83</f>
        <v>10</v>
      </c>
      <c r="AQ15" s="7">
        <f>base1!M83</f>
        <v>11</v>
      </c>
      <c r="AR15" s="7">
        <f>base1!N83</f>
        <v>12</v>
      </c>
      <c r="AS15" s="7">
        <f>base1!O83</f>
        <v>13</v>
      </c>
      <c r="AT15" s="7">
        <f>base1!P83</f>
        <v>14</v>
      </c>
      <c r="AU15" s="7">
        <f>base1!Q83</f>
        <v>15</v>
      </c>
      <c r="AV15" s="7">
        <f>base1!R83</f>
        <v>16</v>
      </c>
      <c r="AW15" s="7">
        <f>base1!S83</f>
        <v>17</v>
      </c>
      <c r="AX15" s="7">
        <f>base1!T83</f>
        <v>18</v>
      </c>
      <c r="AY15" s="46">
        <f>base1!AU83</f>
        <v>0</v>
      </c>
      <c r="AZ15" s="46">
        <f>base1!AV83</f>
        <v>0</v>
      </c>
      <c r="BA15" s="46">
        <f>base1!AW83</f>
        <v>0</v>
      </c>
      <c r="BB15" s="46">
        <f>base1!AX83</f>
        <v>0</v>
      </c>
      <c r="BC15" s="46">
        <f>base1!AY83</f>
        <v>0</v>
      </c>
      <c r="BD15" s="46">
        <f>base1!AZ83</f>
        <v>0</v>
      </c>
    </row>
    <row r="16" spans="1:56" x14ac:dyDescent="0.25">
      <c r="A16" s="98" t="s">
        <v>57</v>
      </c>
      <c r="B16" s="7">
        <f>base1!C52</f>
        <v>10</v>
      </c>
      <c r="C16" s="7">
        <f>base1!D52</f>
        <v>3</v>
      </c>
      <c r="D16" s="7">
        <f>base1!E52</f>
        <v>5</v>
      </c>
      <c r="E16" s="7">
        <f>base1!F52</f>
        <v>9</v>
      </c>
      <c r="F16" s="7">
        <f>base1!G52</f>
        <v>12</v>
      </c>
      <c r="G16" s="7">
        <f>base1!H52</f>
        <v>13</v>
      </c>
      <c r="H16" s="7">
        <f>base1!I52</f>
        <v>4</v>
      </c>
      <c r="I16" s="7">
        <f>base1!J52</f>
        <v>18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15</v>
      </c>
      <c r="Y16" s="7">
        <f>base1!P84</f>
        <v>8</v>
      </c>
      <c r="Z16" s="7">
        <f>base1!Q84</f>
        <v>2</v>
      </c>
      <c r="AA16" s="7">
        <f>base1!R84</f>
        <v>16</v>
      </c>
      <c r="AB16" s="7">
        <f>base1!Z84</f>
        <v>12</v>
      </c>
      <c r="AC16" s="7">
        <f>base1!AA84</f>
        <v>1</v>
      </c>
      <c r="AD16" s="7">
        <f>base1!AB84</f>
        <v>3</v>
      </c>
      <c r="AE16" s="7">
        <f>base1!AC84</f>
        <v>4</v>
      </c>
      <c r="AF16" s="7">
        <f>base1!AD84</f>
        <v>14</v>
      </c>
      <c r="AG16" s="7">
        <f>base1!C84</f>
        <v>3</v>
      </c>
      <c r="AH16" s="7">
        <f>base1!D84</f>
        <v>10</v>
      </c>
      <c r="AI16" s="7">
        <f>base1!E84</f>
        <v>12</v>
      </c>
      <c r="AJ16" s="7">
        <f>base1!F84</f>
        <v>13</v>
      </c>
      <c r="AK16" s="7">
        <f>base1!G84</f>
        <v>5</v>
      </c>
      <c r="AL16" s="7">
        <f>base1!H84</f>
        <v>9</v>
      </c>
      <c r="AM16" s="7">
        <f>base1!I84</f>
        <v>7</v>
      </c>
      <c r="AN16" s="7">
        <f>base1!J84</f>
        <v>11</v>
      </c>
      <c r="AO16" s="7">
        <f>base1!K84</f>
        <v>18</v>
      </c>
      <c r="AP16" s="7">
        <f>base1!L84</f>
        <v>4</v>
      </c>
      <c r="AQ16" s="7">
        <f>base1!M84</f>
        <v>6</v>
      </c>
      <c r="AR16" s="7">
        <f>base1!N84</f>
        <v>17</v>
      </c>
      <c r="AS16" s="7">
        <f>base1!O84</f>
        <v>15</v>
      </c>
      <c r="AT16" s="7">
        <f>base1!P84</f>
        <v>8</v>
      </c>
      <c r="AU16" s="7">
        <f>base1!Q84</f>
        <v>2</v>
      </c>
      <c r="AV16" s="7">
        <f>base1!R84</f>
        <v>16</v>
      </c>
      <c r="AW16" s="7">
        <f>base1!S84</f>
        <v>1</v>
      </c>
      <c r="AX16" s="7">
        <f>base1!T84</f>
        <v>14</v>
      </c>
      <c r="AY16" s="46">
        <f>base1!AU84</f>
        <v>14</v>
      </c>
      <c r="AZ16" s="46">
        <f>base1!AV84</f>
        <v>9</v>
      </c>
      <c r="BA16" s="46">
        <f>base1!AW84</f>
        <v>12</v>
      </c>
      <c r="BB16" s="46">
        <f>base1!AX84</f>
        <v>15</v>
      </c>
      <c r="BC16" s="46">
        <f>base1!AY84</f>
        <v>10</v>
      </c>
      <c r="BD16" s="46">
        <f>base1!AZ84</f>
        <v>13</v>
      </c>
    </row>
    <row r="17" spans="1:56" x14ac:dyDescent="0.25">
      <c r="A17" s="98" t="s">
        <v>57</v>
      </c>
      <c r="B17" s="7">
        <f>base1!C53</f>
        <v>5</v>
      </c>
      <c r="C17" s="7">
        <f>base1!D53</f>
        <v>3</v>
      </c>
      <c r="D17" s="7">
        <f>base1!E53</f>
        <v>10</v>
      </c>
      <c r="E17" s="7">
        <f>base1!F53</f>
        <v>13</v>
      </c>
      <c r="F17" s="7">
        <f>base1!G53</f>
        <v>9</v>
      </c>
      <c r="G17" s="7">
        <f>base1!H53</f>
        <v>12</v>
      </c>
      <c r="H17" s="7">
        <f>base1!I53</f>
        <v>15</v>
      </c>
      <c r="I17" s="7">
        <f>base1!J53</f>
        <v>11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</v>
      </c>
      <c r="Y17" s="7">
        <f>base1!P85</f>
        <v>17</v>
      </c>
      <c r="Z17" s="7">
        <f>base1!Q85</f>
        <v>14</v>
      </c>
      <c r="AA17" s="7">
        <f>base1!R85</f>
        <v>6</v>
      </c>
      <c r="AB17" s="7">
        <f>base1!Z85</f>
        <v>12</v>
      </c>
      <c r="AC17" s="7">
        <f>base1!AA85</f>
        <v>4</v>
      </c>
      <c r="AD17" s="7">
        <f>base1!AB85</f>
        <v>18</v>
      </c>
      <c r="AE17" s="7">
        <f>base1!AC85</f>
        <v>1</v>
      </c>
      <c r="AF17" s="7">
        <f>base1!AD85</f>
        <v>16</v>
      </c>
      <c r="AG17" s="7">
        <f>base1!C85</f>
        <v>3</v>
      </c>
      <c r="AH17" s="7">
        <f>base1!D85</f>
        <v>13</v>
      </c>
      <c r="AI17" s="7">
        <f>base1!E85</f>
        <v>9</v>
      </c>
      <c r="AJ17" s="7">
        <f>base1!F85</f>
        <v>10</v>
      </c>
      <c r="AK17" s="7">
        <f>base1!G85</f>
        <v>7</v>
      </c>
      <c r="AL17" s="7">
        <f>base1!H85</f>
        <v>12</v>
      </c>
      <c r="AM17" s="7">
        <f>base1!I85</f>
        <v>4</v>
      </c>
      <c r="AN17" s="7">
        <f>base1!J85</f>
        <v>16</v>
      </c>
      <c r="AO17" s="7">
        <f>base1!K85</f>
        <v>5</v>
      </c>
      <c r="AP17" s="7">
        <f>base1!L85</f>
        <v>15</v>
      </c>
      <c r="AQ17" s="7">
        <f>base1!M85</f>
        <v>11</v>
      </c>
      <c r="AR17" s="7">
        <f>base1!N85</f>
        <v>2</v>
      </c>
      <c r="AS17" s="7">
        <f>base1!O85</f>
        <v>1</v>
      </c>
      <c r="AT17" s="7">
        <f>base1!P85</f>
        <v>17</v>
      </c>
      <c r="AU17" s="7">
        <f>base1!Q85</f>
        <v>14</v>
      </c>
      <c r="AV17" s="7">
        <f>base1!R85</f>
        <v>6</v>
      </c>
      <c r="AW17" s="7">
        <f>base1!S85</f>
        <v>18</v>
      </c>
      <c r="AX17" s="7">
        <f>base1!T85</f>
        <v>8</v>
      </c>
      <c r="AY17" s="46">
        <f>base1!AU85</f>
        <v>1</v>
      </c>
      <c r="AZ17" s="46">
        <f>base1!AV85</f>
        <v>15</v>
      </c>
      <c r="BA17" s="46">
        <f>base1!AW85</f>
        <v>15</v>
      </c>
      <c r="BB17" s="46">
        <f>base1!AX85</f>
        <v>17</v>
      </c>
      <c r="BC17" s="46">
        <f>base1!AY85</f>
        <v>13</v>
      </c>
      <c r="BD17" s="46">
        <f>base1!AZ85</f>
        <v>15</v>
      </c>
    </row>
    <row r="18" spans="1:56" x14ac:dyDescent="0.25">
      <c r="A18" s="98" t="s">
        <v>57</v>
      </c>
      <c r="B18" s="7">
        <f>base1!C54</f>
        <v>3</v>
      </c>
      <c r="C18" s="7">
        <f>base1!D54</f>
        <v>13</v>
      </c>
      <c r="D18" s="7">
        <f>base1!E54</f>
        <v>17</v>
      </c>
      <c r="E18" s="7">
        <f>base1!F54</f>
        <v>12</v>
      </c>
      <c r="F18" s="7">
        <f>base1!G54</f>
        <v>7</v>
      </c>
      <c r="G18" s="7">
        <f>base1!H54</f>
        <v>10</v>
      </c>
      <c r="H18" s="7">
        <f>base1!I54</f>
        <v>9</v>
      </c>
      <c r="I18" s="7">
        <f>base1!J54</f>
        <v>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</v>
      </c>
      <c r="Y18" s="7">
        <f>base1!P86</f>
        <v>6</v>
      </c>
      <c r="Z18" s="7">
        <f>base1!Q86</f>
        <v>18</v>
      </c>
      <c r="AA18" s="7">
        <f>base1!R86</f>
        <v>14</v>
      </c>
      <c r="AB18" s="7">
        <f>base1!Z86</f>
        <v>12</v>
      </c>
      <c r="AC18" s="7">
        <f>base1!AA86</f>
        <v>4</v>
      </c>
      <c r="AD18" s="7">
        <f>base1!AB86</f>
        <v>16</v>
      </c>
      <c r="AE18" s="7">
        <f>base1!AC86</f>
        <v>13</v>
      </c>
      <c r="AF18" s="7">
        <f>base1!AD86</f>
        <v>1</v>
      </c>
      <c r="AG18" s="7">
        <f>base1!C86</f>
        <v>3</v>
      </c>
      <c r="AH18" s="7">
        <f>base1!D86</f>
        <v>13</v>
      </c>
      <c r="AI18" s="7">
        <f>base1!E86</f>
        <v>7</v>
      </c>
      <c r="AJ18" s="7">
        <f>base1!F86</f>
        <v>4</v>
      </c>
      <c r="AK18" s="7">
        <f>base1!G86</f>
        <v>10</v>
      </c>
      <c r="AL18" s="7">
        <f>base1!H86</f>
        <v>9</v>
      </c>
      <c r="AM18" s="7">
        <f>base1!I86</f>
        <v>12</v>
      </c>
      <c r="AN18" s="7">
        <f>base1!J86</f>
        <v>16</v>
      </c>
      <c r="AO18" s="7">
        <f>base1!K86</f>
        <v>5</v>
      </c>
      <c r="AP18" s="7">
        <f>base1!L86</f>
        <v>15</v>
      </c>
      <c r="AQ18" s="7">
        <f>base1!M86</f>
        <v>11</v>
      </c>
      <c r="AR18" s="7">
        <f>base1!N86</f>
        <v>2</v>
      </c>
      <c r="AS18" s="7">
        <f>base1!O86</f>
        <v>1</v>
      </c>
      <c r="AT18" s="7">
        <f>base1!P86</f>
        <v>6</v>
      </c>
      <c r="AU18" s="7">
        <f>base1!Q86</f>
        <v>18</v>
      </c>
      <c r="AV18" s="7">
        <f>base1!R86</f>
        <v>14</v>
      </c>
      <c r="AW18" s="7">
        <f>base1!S86</f>
        <v>8</v>
      </c>
      <c r="AX18" s="7">
        <f>base1!T86</f>
        <v>17</v>
      </c>
      <c r="AY18" s="46">
        <f>base1!AU86</f>
        <v>16</v>
      </c>
      <c r="AZ18" s="46">
        <f>base1!AV86</f>
        <v>16</v>
      </c>
      <c r="BA18" s="46">
        <f>base1!AW86</f>
        <v>16</v>
      </c>
      <c r="BB18" s="46">
        <f>base1!AX86</f>
        <v>18</v>
      </c>
      <c r="BC18" s="46">
        <f>base1!AY86</f>
        <v>16</v>
      </c>
      <c r="BD18" s="46">
        <f>base1!AZ86</f>
        <v>16</v>
      </c>
    </row>
    <row r="19" spans="1:56" x14ac:dyDescent="0.25">
      <c r="A19" s="98" t="s">
        <v>57</v>
      </c>
      <c r="B19" s="7">
        <f>base1!C55</f>
        <v>13</v>
      </c>
      <c r="C19" s="7">
        <f>base1!D55</f>
        <v>3</v>
      </c>
      <c r="D19" s="7">
        <f>base1!E55</f>
        <v>9</v>
      </c>
      <c r="E19" s="7">
        <f>base1!F55</f>
        <v>5</v>
      </c>
      <c r="F19" s="7">
        <f>base1!G55</f>
        <v>10</v>
      </c>
      <c r="G19" s="7">
        <f>base1!H55</f>
        <v>12</v>
      </c>
      <c r="H19" s="7">
        <f>base1!I55</f>
        <v>7</v>
      </c>
      <c r="I19" s="7">
        <f>base1!J55</f>
        <v>15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16</v>
      </c>
      <c r="Y19" s="7">
        <f>base1!P87</f>
        <v>1</v>
      </c>
      <c r="Z19" s="7">
        <f>base1!Q87</f>
        <v>4</v>
      </c>
      <c r="AA19" s="7">
        <f>base1!R87</f>
        <v>14</v>
      </c>
      <c r="AB19" s="7">
        <f>base1!Z87</f>
        <v>18</v>
      </c>
      <c r="AC19" s="7">
        <f>base1!AA87</f>
        <v>3</v>
      </c>
      <c r="AD19" s="7">
        <f>base1!AB87</f>
        <v>12</v>
      </c>
      <c r="AE19" s="7">
        <f>base1!AC87</f>
        <v>1</v>
      </c>
      <c r="AF19" s="7">
        <f>base1!AD87</f>
        <v>14</v>
      </c>
      <c r="AG19" s="7">
        <f>base1!C87</f>
        <v>9</v>
      </c>
      <c r="AH19" s="7">
        <f>base1!D87</f>
        <v>12</v>
      </c>
      <c r="AI19" s="7">
        <f>base1!E87</f>
        <v>3</v>
      </c>
      <c r="AJ19" s="7">
        <f>base1!F87</f>
        <v>10</v>
      </c>
      <c r="AK19" s="7">
        <f>base1!G87</f>
        <v>5</v>
      </c>
      <c r="AL19" s="7">
        <f>base1!H87</f>
        <v>6</v>
      </c>
      <c r="AM19" s="7">
        <f>base1!I87</f>
        <v>7</v>
      </c>
      <c r="AN19" s="7">
        <f>base1!J87</f>
        <v>8</v>
      </c>
      <c r="AO19" s="7">
        <f>base1!K87</f>
        <v>11</v>
      </c>
      <c r="AP19" s="7">
        <f>base1!L87</f>
        <v>13</v>
      </c>
      <c r="AQ19" s="7">
        <f>base1!M87</f>
        <v>15</v>
      </c>
      <c r="AR19" s="7">
        <f>base1!N87</f>
        <v>2</v>
      </c>
      <c r="AS19" s="7">
        <f>base1!O87</f>
        <v>16</v>
      </c>
      <c r="AT19" s="7">
        <f>base1!P87</f>
        <v>1</v>
      </c>
      <c r="AU19" s="7">
        <f>base1!Q87</f>
        <v>4</v>
      </c>
      <c r="AV19" s="7">
        <f>base1!R87</f>
        <v>14</v>
      </c>
      <c r="AW19" s="7">
        <f>base1!S87</f>
        <v>17</v>
      </c>
      <c r="AX19" s="7">
        <f>base1!T87</f>
        <v>18</v>
      </c>
      <c r="AY19" s="46">
        <f>base1!AU87</f>
        <v>17</v>
      </c>
      <c r="AZ19" s="46">
        <f>base1!AV87</f>
        <v>17</v>
      </c>
      <c r="BA19" s="46">
        <f>base1!AW87</f>
        <v>18</v>
      </c>
      <c r="BB19" s="46">
        <f>base1!AX87</f>
        <v>5</v>
      </c>
      <c r="BC19" s="46">
        <f>base1!AY87</f>
        <v>18</v>
      </c>
      <c r="BD19" s="46">
        <f>base1!AZ87</f>
        <v>17</v>
      </c>
    </row>
    <row r="20" spans="1:56" x14ac:dyDescent="0.25">
      <c r="A20" s="98" t="s">
        <v>57</v>
      </c>
      <c r="B20" s="7">
        <f>base1!C56</f>
        <v>3</v>
      </c>
      <c r="C20" s="7">
        <f>base1!D56</f>
        <v>13</v>
      </c>
      <c r="D20" s="7">
        <f>base1!E56</f>
        <v>7</v>
      </c>
      <c r="E20" s="7">
        <f>base1!F56</f>
        <v>9</v>
      </c>
      <c r="F20" s="7">
        <f>base1!G56</f>
        <v>17</v>
      </c>
      <c r="G20" s="7">
        <f>base1!H56</f>
        <v>12</v>
      </c>
      <c r="H20" s="7">
        <f>base1!I56</f>
        <v>11</v>
      </c>
      <c r="I20" s="7">
        <f>base1!J56</f>
        <v>10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16</v>
      </c>
      <c r="Y20" s="7">
        <f>base1!P88</f>
        <v>1</v>
      </c>
      <c r="Z20" s="7">
        <f>base1!Q88</f>
        <v>4</v>
      </c>
      <c r="AA20" s="7">
        <f>base1!R88</f>
        <v>14</v>
      </c>
      <c r="AB20" s="7">
        <f>base1!Z88</f>
        <v>18</v>
      </c>
      <c r="AC20" s="7">
        <f>base1!AA88</f>
        <v>3</v>
      </c>
      <c r="AD20" s="7">
        <f>base1!AB88</f>
        <v>12</v>
      </c>
      <c r="AE20" s="7">
        <f>base1!AC88</f>
        <v>1</v>
      </c>
      <c r="AF20" s="7">
        <f>base1!AD88</f>
        <v>14</v>
      </c>
      <c r="AG20" s="7">
        <f>base1!C88</f>
        <v>9</v>
      </c>
      <c r="AH20" s="7">
        <f>base1!D88</f>
        <v>12</v>
      </c>
      <c r="AI20" s="7">
        <f>base1!E88</f>
        <v>3</v>
      </c>
      <c r="AJ20" s="7">
        <f>base1!F88</f>
        <v>10</v>
      </c>
      <c r="AK20" s="7">
        <f>base1!G88</f>
        <v>5</v>
      </c>
      <c r="AL20" s="7">
        <f>base1!H88</f>
        <v>6</v>
      </c>
      <c r="AM20" s="7">
        <f>base1!I88</f>
        <v>7</v>
      </c>
      <c r="AN20" s="7">
        <f>base1!J88</f>
        <v>8</v>
      </c>
      <c r="AO20" s="7">
        <f>base1!K88</f>
        <v>11</v>
      </c>
      <c r="AP20" s="7">
        <f>base1!L88</f>
        <v>13</v>
      </c>
      <c r="AQ20" s="7">
        <f>base1!M88</f>
        <v>15</v>
      </c>
      <c r="AR20" s="7">
        <f>base1!N88</f>
        <v>2</v>
      </c>
      <c r="AS20" s="7">
        <f>base1!O88</f>
        <v>16</v>
      </c>
      <c r="AT20" s="7">
        <f>base1!P88</f>
        <v>1</v>
      </c>
      <c r="AU20" s="7">
        <f>base1!Q88</f>
        <v>4</v>
      </c>
      <c r="AV20" s="7">
        <f>base1!R88</f>
        <v>14</v>
      </c>
      <c r="AW20" s="7">
        <f>base1!S88</f>
        <v>17</v>
      </c>
      <c r="AX20" s="7">
        <f>base1!T88</f>
        <v>18</v>
      </c>
      <c r="AY20" s="46">
        <f>base1!AU88</f>
        <v>0</v>
      </c>
      <c r="AZ20" s="46">
        <f>base1!AV88</f>
        <v>0</v>
      </c>
      <c r="BA20" s="46">
        <f>base1!AW88</f>
        <v>0</v>
      </c>
      <c r="BB20" s="46">
        <f>base1!AX88</f>
        <v>0</v>
      </c>
      <c r="BC20" s="46">
        <f>base1!AY88</f>
        <v>0</v>
      </c>
      <c r="BD20" s="46">
        <f>base1!AZ88</f>
        <v>0</v>
      </c>
    </row>
    <row r="21" spans="1:56" x14ac:dyDescent="0.25">
      <c r="A21" s="98" t="s">
        <v>57</v>
      </c>
      <c r="B21" s="7">
        <f>base1!C57</f>
        <v>3</v>
      </c>
      <c r="C21" s="7">
        <f>base1!D57</f>
        <v>10</v>
      </c>
      <c r="D21" s="7">
        <f>base1!E57</f>
        <v>9</v>
      </c>
      <c r="E21" s="7">
        <f>base1!F57</f>
        <v>12</v>
      </c>
      <c r="F21" s="7">
        <f>base1!G57</f>
        <v>13</v>
      </c>
      <c r="G21" s="7">
        <f>base1!H57</f>
        <v>5</v>
      </c>
      <c r="H21" s="7">
        <f>base1!I57</f>
        <v>11</v>
      </c>
      <c r="I21" s="7">
        <f>base1!J57</f>
        <v>15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16</v>
      </c>
      <c r="Y21" s="7">
        <f>base1!P89</f>
        <v>17</v>
      </c>
      <c r="Z21" s="7">
        <f>base1!Q89</f>
        <v>2</v>
      </c>
      <c r="AA21" s="7">
        <f>base1!R89</f>
        <v>8</v>
      </c>
      <c r="AB21" s="7">
        <f>base1!Z89</f>
        <v>12</v>
      </c>
      <c r="AC21" s="7">
        <f>base1!AA89</f>
        <v>14</v>
      </c>
      <c r="AD21" s="7">
        <f>base1!AB89</f>
        <v>18</v>
      </c>
      <c r="AE21" s="7">
        <f>base1!AC89</f>
        <v>1</v>
      </c>
      <c r="AF21" s="7">
        <f>base1!AD89</f>
        <v>3</v>
      </c>
      <c r="AG21" s="7">
        <f>base1!C89</f>
        <v>3</v>
      </c>
      <c r="AH21" s="7">
        <f>base1!D89</f>
        <v>5</v>
      </c>
      <c r="AI21" s="7">
        <f>base1!E89</f>
        <v>9</v>
      </c>
      <c r="AJ21" s="7">
        <f>base1!F89</f>
        <v>10</v>
      </c>
      <c r="AK21" s="7">
        <f>base1!G89</f>
        <v>12</v>
      </c>
      <c r="AL21" s="7">
        <f>base1!H89</f>
        <v>13</v>
      </c>
      <c r="AM21" s="7">
        <f>base1!I89</f>
        <v>11</v>
      </c>
      <c r="AN21" s="7">
        <f>base1!J89</f>
        <v>7</v>
      </c>
      <c r="AO21" s="7">
        <f>base1!K89</f>
        <v>18</v>
      </c>
      <c r="AP21" s="7">
        <f>base1!L89</f>
        <v>15</v>
      </c>
      <c r="AQ21" s="7">
        <f>base1!M89</f>
        <v>6</v>
      </c>
      <c r="AR21" s="7">
        <f>base1!N89</f>
        <v>4</v>
      </c>
      <c r="AS21" s="7">
        <f>base1!O89</f>
        <v>16</v>
      </c>
      <c r="AT21" s="7">
        <f>base1!P89</f>
        <v>17</v>
      </c>
      <c r="AU21" s="7">
        <f>base1!Q89</f>
        <v>2</v>
      </c>
      <c r="AV21" s="7">
        <f>base1!R89</f>
        <v>8</v>
      </c>
      <c r="AW21" s="7">
        <f>base1!S89</f>
        <v>1</v>
      </c>
      <c r="AX21" s="7">
        <f>base1!T89</f>
        <v>14</v>
      </c>
      <c r="AY21" s="46">
        <f>base1!AU89</f>
        <v>0</v>
      </c>
      <c r="AZ21" s="46">
        <f>base1!AV89</f>
        <v>0</v>
      </c>
      <c r="BA21" s="46">
        <f>base1!AW89</f>
        <v>0</v>
      </c>
      <c r="BB21" s="46">
        <f>base1!AX89</f>
        <v>0</v>
      </c>
      <c r="BC21" s="46">
        <f>base1!AY89</f>
        <v>0</v>
      </c>
      <c r="BD21" s="46">
        <f>base1!AZ89</f>
        <v>0</v>
      </c>
    </row>
    <row r="22" spans="1:56" x14ac:dyDescent="0.25">
      <c r="A22" s="98" t="s">
        <v>57</v>
      </c>
      <c r="B22" s="7">
        <f>base1!C58</f>
        <v>10</v>
      </c>
      <c r="C22" s="7">
        <f>base1!D58</f>
        <v>9</v>
      </c>
      <c r="D22" s="7">
        <f>base1!E58</f>
        <v>12</v>
      </c>
      <c r="E22" s="7">
        <f>base1!F58</f>
        <v>5</v>
      </c>
      <c r="F22" s="7">
        <f>base1!G58</f>
        <v>3</v>
      </c>
      <c r="G22" s="7">
        <f>base1!H58</f>
        <v>13</v>
      </c>
      <c r="H22" s="7">
        <f>base1!I58</f>
        <v>15</v>
      </c>
      <c r="I22" s="7">
        <f>base1!J58</f>
        <v>18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15</v>
      </c>
      <c r="Y22" s="7">
        <f>base1!P90</f>
        <v>8</v>
      </c>
      <c r="Z22" s="7">
        <f>base1!Q90</f>
        <v>2</v>
      </c>
      <c r="AA22" s="7">
        <f>base1!S90</f>
        <v>1</v>
      </c>
      <c r="AB22" s="7">
        <f>base1!Z90</f>
        <v>4</v>
      </c>
      <c r="AC22" s="7">
        <f>base1!AA90</f>
        <v>12</v>
      </c>
      <c r="AD22" s="7">
        <f>base1!AB90</f>
        <v>3</v>
      </c>
      <c r="AE22" s="7">
        <f>base1!AC90</f>
        <v>14</v>
      </c>
      <c r="AF22" s="7">
        <f>base1!AD90</f>
        <v>18</v>
      </c>
      <c r="AG22" s="7">
        <f>base1!C90</f>
        <v>13</v>
      </c>
      <c r="AH22" s="7">
        <f>base1!D90</f>
        <v>3</v>
      </c>
      <c r="AI22" s="7">
        <f>base1!E90</f>
        <v>12</v>
      </c>
      <c r="AJ22" s="7">
        <f>base1!F90</f>
        <v>5</v>
      </c>
      <c r="AK22" s="7">
        <f>base1!G90</f>
        <v>9</v>
      </c>
      <c r="AL22" s="7">
        <f>base1!H90</f>
        <v>10</v>
      </c>
      <c r="AM22" s="7">
        <f>base1!I90</f>
        <v>18</v>
      </c>
      <c r="AN22" s="7">
        <f>base1!J90</f>
        <v>11</v>
      </c>
      <c r="AO22" s="7">
        <f>base1!K90</f>
        <v>7</v>
      </c>
      <c r="AP22" s="7">
        <f>base1!L90</f>
        <v>4</v>
      </c>
      <c r="AQ22" s="7">
        <f>base1!M90</f>
        <v>6</v>
      </c>
      <c r="AR22" s="7">
        <f>base1!N90</f>
        <v>17</v>
      </c>
      <c r="AS22" s="7">
        <f>base1!O90</f>
        <v>15</v>
      </c>
      <c r="AT22" s="7">
        <f>base1!P90</f>
        <v>8</v>
      </c>
      <c r="AU22" s="7">
        <f>base1!Q90</f>
        <v>2</v>
      </c>
      <c r="AV22" s="7">
        <f>base1!S90</f>
        <v>1</v>
      </c>
      <c r="AW22" s="7">
        <f>base1!T90</f>
        <v>14</v>
      </c>
      <c r="AX22" s="7">
        <f>base1!U90</f>
        <v>19</v>
      </c>
      <c r="AY22" s="46">
        <f>base1!AU90</f>
        <v>0</v>
      </c>
      <c r="AZ22" s="46">
        <f>base1!AV90</f>
        <v>0</v>
      </c>
      <c r="BA22" s="46">
        <f>base1!AW90</f>
        <v>0</v>
      </c>
      <c r="BB22" s="46">
        <f>base1!AX90</f>
        <v>0</v>
      </c>
      <c r="BC22" s="46">
        <f>base1!AY90</f>
        <v>0</v>
      </c>
      <c r="BD22" s="46">
        <f>base1!AZ90</f>
        <v>0</v>
      </c>
    </row>
    <row r="23" spans="1:56" x14ac:dyDescent="0.25">
      <c r="A23" s="98" t="s">
        <v>57</v>
      </c>
      <c r="B23" s="7">
        <f>base1!C59</f>
        <v>10</v>
      </c>
      <c r="C23" s="7">
        <f>base1!D59</f>
        <v>13</v>
      </c>
      <c r="D23" s="7">
        <f>base1!E59</f>
        <v>12</v>
      </c>
      <c r="E23" s="7">
        <f>base1!F59</f>
        <v>9</v>
      </c>
      <c r="F23" s="7">
        <f>base1!G59</f>
        <v>5</v>
      </c>
      <c r="G23" s="7">
        <f>base1!H59</f>
        <v>11</v>
      </c>
      <c r="H23" s="7">
        <f>base1!I59</f>
        <v>18</v>
      </c>
      <c r="I23" s="7">
        <f>base1!J59</f>
        <v>7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17</v>
      </c>
      <c r="Y23" s="7">
        <f>base1!P91</f>
        <v>8</v>
      </c>
      <c r="Z23" s="7">
        <f>base1!Q91</f>
        <v>2</v>
      </c>
      <c r="AA23" s="7">
        <f>base1!R91</f>
        <v>16</v>
      </c>
      <c r="AB23" s="7">
        <f>base1!Z91</f>
        <v>3</v>
      </c>
      <c r="AC23" s="7">
        <f>base1!AA91</f>
        <v>12</v>
      </c>
      <c r="AD23" s="7">
        <f>base1!AB91</f>
        <v>4</v>
      </c>
      <c r="AE23" s="7">
        <f>base1!AC91</f>
        <v>1</v>
      </c>
      <c r="AF23" s="7">
        <f>base1!AD91</f>
        <v>14</v>
      </c>
      <c r="AG23" s="7">
        <f>base1!C91</f>
        <v>12</v>
      </c>
      <c r="AH23" s="7">
        <f>base1!D91</f>
        <v>3</v>
      </c>
      <c r="AI23" s="7">
        <f>base1!E91</f>
        <v>13</v>
      </c>
      <c r="AJ23" s="7">
        <f>base1!F91</f>
        <v>10</v>
      </c>
      <c r="AK23" s="7">
        <f>base1!G91</f>
        <v>5</v>
      </c>
      <c r="AL23" s="7">
        <f>base1!H91</f>
        <v>9</v>
      </c>
      <c r="AM23" s="7">
        <f>base1!I91</f>
        <v>11</v>
      </c>
      <c r="AN23" s="7">
        <f>base1!J91</f>
        <v>15</v>
      </c>
      <c r="AO23" s="7">
        <f>base1!K91</f>
        <v>7</v>
      </c>
      <c r="AP23" s="7">
        <f>base1!L91</f>
        <v>18</v>
      </c>
      <c r="AQ23" s="7">
        <f>base1!M91</f>
        <v>4</v>
      </c>
      <c r="AR23" s="7">
        <f>base1!N91</f>
        <v>6</v>
      </c>
      <c r="AS23" s="7">
        <f>base1!O91</f>
        <v>17</v>
      </c>
      <c r="AT23" s="7">
        <f>base1!P91</f>
        <v>8</v>
      </c>
      <c r="AU23" s="7">
        <f>base1!Q91</f>
        <v>2</v>
      </c>
      <c r="AV23" s="7">
        <f>base1!R91</f>
        <v>16</v>
      </c>
      <c r="AW23" s="7">
        <f>base1!S91</f>
        <v>1</v>
      </c>
      <c r="AX23" s="7">
        <f>base1!T91</f>
        <v>14</v>
      </c>
      <c r="AY23" s="46">
        <f>base1!AU91</f>
        <v>0</v>
      </c>
      <c r="AZ23" s="46">
        <f>base1!AV91</f>
        <v>0</v>
      </c>
      <c r="BA23" s="46">
        <f>base1!AW91</f>
        <v>0</v>
      </c>
      <c r="BB23" s="46">
        <f>base1!AX91</f>
        <v>0</v>
      </c>
      <c r="BC23" s="46">
        <f>base1!AY91</f>
        <v>0</v>
      </c>
      <c r="BD23" s="46">
        <f>base1!AZ91</f>
        <v>0</v>
      </c>
    </row>
    <row r="24" spans="1:56" x14ac:dyDescent="0.25">
      <c r="A24" s="98" t="s">
        <v>57</v>
      </c>
      <c r="B24" s="7">
        <f>base1!C60</f>
        <v>3</v>
      </c>
      <c r="C24" s="7">
        <f>base1!D60</f>
        <v>5</v>
      </c>
      <c r="D24" s="7">
        <f>base1!E60</f>
        <v>10</v>
      </c>
      <c r="E24" s="7">
        <f>base1!F60</f>
        <v>12</v>
      </c>
      <c r="F24" s="7">
        <f>base1!G60</f>
        <v>9</v>
      </c>
      <c r="G24" s="7">
        <f>base1!H60</f>
        <v>18</v>
      </c>
      <c r="H24" s="7">
        <f>base1!I60</f>
        <v>16</v>
      </c>
      <c r="I24" s="7">
        <f>base1!J60</f>
        <v>7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15</v>
      </c>
      <c r="Y24" s="7">
        <f>base1!P92</f>
        <v>8</v>
      </c>
      <c r="Z24" s="7">
        <f>base1!Q92</f>
        <v>2</v>
      </c>
      <c r="AA24" s="7">
        <f>base1!R92</f>
        <v>16</v>
      </c>
      <c r="AB24" s="7">
        <f>base1!Z92</f>
        <v>1</v>
      </c>
      <c r="AC24" s="7">
        <f>base1!AA92</f>
        <v>14</v>
      </c>
      <c r="AD24" s="7">
        <f>base1!AB92</f>
        <v>3</v>
      </c>
      <c r="AE24" s="7">
        <f>base1!AC92</f>
        <v>12</v>
      </c>
      <c r="AF24" s="7">
        <f>base1!AD92</f>
        <v>18</v>
      </c>
      <c r="AG24" s="7">
        <f>base1!C92</f>
        <v>10</v>
      </c>
      <c r="AH24" s="7">
        <f>base1!D92</f>
        <v>5</v>
      </c>
      <c r="AI24" s="7">
        <f>base1!E92</f>
        <v>12</v>
      </c>
      <c r="AJ24" s="7">
        <f>base1!F92</f>
        <v>3</v>
      </c>
      <c r="AK24" s="7">
        <f>base1!G92</f>
        <v>9</v>
      </c>
      <c r="AL24" s="7">
        <f>base1!H92</f>
        <v>13</v>
      </c>
      <c r="AM24" s="7">
        <f>base1!I92</f>
        <v>11</v>
      </c>
      <c r="AN24" s="7">
        <f>base1!J92</f>
        <v>18</v>
      </c>
      <c r="AO24" s="7">
        <f>base1!K92</f>
        <v>7</v>
      </c>
      <c r="AP24" s="7">
        <f>base1!L92</f>
        <v>4</v>
      </c>
      <c r="AQ24" s="7">
        <f>base1!M92</f>
        <v>6</v>
      </c>
      <c r="AR24" s="7">
        <f>base1!N92</f>
        <v>17</v>
      </c>
      <c r="AS24" s="7">
        <f>base1!O92</f>
        <v>15</v>
      </c>
      <c r="AT24" s="7">
        <f>base1!P92</f>
        <v>8</v>
      </c>
      <c r="AU24" s="7">
        <f>base1!Q92</f>
        <v>2</v>
      </c>
      <c r="AV24" s="7">
        <f>base1!R92</f>
        <v>16</v>
      </c>
      <c r="AW24" s="7">
        <f>base1!S92</f>
        <v>1</v>
      </c>
      <c r="AX24" s="7">
        <f>base1!T92</f>
        <v>14</v>
      </c>
      <c r="AY24" s="46">
        <f>base1!AU92</f>
        <v>0</v>
      </c>
      <c r="AZ24" s="46">
        <f>base1!AV92</f>
        <v>0</v>
      </c>
      <c r="BA24" s="46">
        <f>base1!AW92</f>
        <v>0</v>
      </c>
      <c r="BB24" s="46">
        <f>base1!AX92</f>
        <v>0</v>
      </c>
      <c r="BC24" s="46">
        <f>base1!AY92</f>
        <v>0</v>
      </c>
      <c r="BD24" s="46">
        <f>base1!AZ92</f>
        <v>0</v>
      </c>
    </row>
    <row r="25" spans="1:56" x14ac:dyDescent="0.25">
      <c r="A25" s="98" t="s">
        <v>57</v>
      </c>
      <c r="B25" s="7">
        <f>base1!C61</f>
        <v>10</v>
      </c>
      <c r="C25" s="7">
        <f>base1!D61</f>
        <v>12</v>
      </c>
      <c r="D25" s="7">
        <f>base1!E61</f>
        <v>3</v>
      </c>
      <c r="E25" s="7">
        <f>base1!F61</f>
        <v>5</v>
      </c>
      <c r="F25" s="7">
        <f>base1!G61</f>
        <v>9</v>
      </c>
      <c r="G25" s="7">
        <f>base1!H61</f>
        <v>11</v>
      </c>
      <c r="H25" s="7">
        <f>base1!I61</f>
        <v>16</v>
      </c>
      <c r="I25" s="7">
        <f>base1!J61</f>
        <v>6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15</v>
      </c>
      <c r="Y25" s="7">
        <f>base1!P93</f>
        <v>8</v>
      </c>
      <c r="Z25" s="7">
        <f>base1!Q93</f>
        <v>2</v>
      </c>
      <c r="AA25" s="7">
        <f>base1!R93</f>
        <v>16</v>
      </c>
      <c r="AB25" s="7">
        <f>base1!Z93</f>
        <v>4</v>
      </c>
      <c r="AC25" s="7">
        <f>base1!AA93</f>
        <v>12</v>
      </c>
      <c r="AD25" s="7">
        <f>base1!AB93</f>
        <v>3</v>
      </c>
      <c r="AE25" s="7">
        <f>base1!AC93</f>
        <v>16</v>
      </c>
      <c r="AF25" s="7">
        <f>base1!AD93</f>
        <v>14</v>
      </c>
      <c r="AG25" s="7">
        <f>base1!C93</f>
        <v>13</v>
      </c>
      <c r="AH25" s="7">
        <f>base1!D93</f>
        <v>3</v>
      </c>
      <c r="AI25" s="7">
        <f>base1!E93</f>
        <v>12</v>
      </c>
      <c r="AJ25" s="7">
        <f>base1!F93</f>
        <v>7</v>
      </c>
      <c r="AK25" s="7">
        <f>base1!G93</f>
        <v>5</v>
      </c>
      <c r="AL25" s="7">
        <f>base1!H93</f>
        <v>10</v>
      </c>
      <c r="AM25" s="7">
        <f>base1!I93</f>
        <v>9</v>
      </c>
      <c r="AN25" s="7">
        <f>base1!J93</f>
        <v>18</v>
      </c>
      <c r="AO25" s="7">
        <f>base1!K93</f>
        <v>11</v>
      </c>
      <c r="AP25" s="7">
        <f>base1!L93</f>
        <v>4</v>
      </c>
      <c r="AQ25" s="7">
        <f>base1!M93</f>
        <v>6</v>
      </c>
      <c r="AR25" s="7">
        <f>base1!N93</f>
        <v>17</v>
      </c>
      <c r="AS25" s="7">
        <f>base1!O93</f>
        <v>15</v>
      </c>
      <c r="AT25" s="7">
        <f>base1!P93</f>
        <v>8</v>
      </c>
      <c r="AU25" s="7">
        <f>base1!Q93</f>
        <v>2</v>
      </c>
      <c r="AV25" s="7">
        <f>base1!R93</f>
        <v>16</v>
      </c>
      <c r="AW25" s="7">
        <f>base1!S93</f>
        <v>1</v>
      </c>
      <c r="AX25" s="7">
        <f>base1!T93</f>
        <v>14</v>
      </c>
      <c r="AY25" s="46">
        <f>base1!AU93</f>
        <v>0</v>
      </c>
      <c r="AZ25" s="46">
        <f>base1!AV93</f>
        <v>0</v>
      </c>
      <c r="BA25" s="46">
        <f>base1!AW93</f>
        <v>0</v>
      </c>
      <c r="BB25" s="46">
        <f>base1!AX93</f>
        <v>0</v>
      </c>
      <c r="BC25" s="46">
        <f>base1!AY93</f>
        <v>0</v>
      </c>
      <c r="BD25" s="46">
        <f>base1!AZ93</f>
        <v>0</v>
      </c>
    </row>
    <row r="26" spans="1:56" x14ac:dyDescent="0.25">
      <c r="A26" s="98" t="s">
        <v>57</v>
      </c>
      <c r="B26" s="7">
        <f>base1!C62</f>
        <v>10</v>
      </c>
      <c r="C26" s="7">
        <f>base1!D62</f>
        <v>5</v>
      </c>
      <c r="D26" s="7">
        <f>base1!E62</f>
        <v>3</v>
      </c>
      <c r="E26" s="7">
        <f>base1!F62</f>
        <v>12</v>
      </c>
      <c r="F26" s="7">
        <f>base1!G62</f>
        <v>9</v>
      </c>
      <c r="G26" s="7">
        <f>base1!H62</f>
        <v>4</v>
      </c>
      <c r="H26" s="7">
        <f>base1!I62</f>
        <v>13</v>
      </c>
      <c r="I26" s="7">
        <f>base1!J62</f>
        <v>2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17</v>
      </c>
      <c r="Y26" s="7">
        <f>base1!P94</f>
        <v>15</v>
      </c>
      <c r="Z26" s="7">
        <f>base1!Q94</f>
        <v>8</v>
      </c>
      <c r="AA26" s="7">
        <f>base1!R94</f>
        <v>2</v>
      </c>
      <c r="AB26" s="7">
        <f>base1!Z94</f>
        <v>1</v>
      </c>
      <c r="AC26" s="7">
        <f>base1!AA94</f>
        <v>14</v>
      </c>
      <c r="AD26" s="7">
        <f>base1!AB94</f>
        <v>12</v>
      </c>
      <c r="AE26" s="7">
        <f>base1!AC94</f>
        <v>3</v>
      </c>
      <c r="AF26" s="7">
        <f>base1!AD94</f>
        <v>9</v>
      </c>
      <c r="AG26" s="7">
        <f>base1!C94</f>
        <v>10</v>
      </c>
      <c r="AH26" s="7">
        <f>base1!D94</f>
        <v>5</v>
      </c>
      <c r="AI26" s="7">
        <f>base1!E94</f>
        <v>3</v>
      </c>
      <c r="AJ26" s="7">
        <f>base1!F94</f>
        <v>12</v>
      </c>
      <c r="AK26" s="7">
        <f>base1!G94</f>
        <v>18</v>
      </c>
      <c r="AL26" s="7">
        <f>base1!H94</f>
        <v>16</v>
      </c>
      <c r="AM26" s="7">
        <f>base1!I94</f>
        <v>9</v>
      </c>
      <c r="AN26" s="7">
        <f>base1!J94</f>
        <v>7</v>
      </c>
      <c r="AO26" s="7">
        <f>base1!K94</f>
        <v>13</v>
      </c>
      <c r="AP26" s="7">
        <f>base1!L94</f>
        <v>11</v>
      </c>
      <c r="AQ26" s="7">
        <f>base1!M94</f>
        <v>4</v>
      </c>
      <c r="AR26" s="7">
        <f>base1!N94</f>
        <v>6</v>
      </c>
      <c r="AS26" s="7">
        <f>base1!O94</f>
        <v>17</v>
      </c>
      <c r="AT26" s="7">
        <f>base1!P94</f>
        <v>15</v>
      </c>
      <c r="AU26" s="7">
        <f>base1!Q94</f>
        <v>8</v>
      </c>
      <c r="AV26" s="7">
        <f>base1!R94</f>
        <v>2</v>
      </c>
      <c r="AW26" s="7">
        <f>base1!S94</f>
        <v>1</v>
      </c>
      <c r="AX26" s="7">
        <f>base1!T94</f>
        <v>14</v>
      </c>
      <c r="AY26" s="46">
        <f>base1!AU94</f>
        <v>0</v>
      </c>
      <c r="AZ26" s="46">
        <f>base1!AV94</f>
        <v>0</v>
      </c>
      <c r="BA26" s="46">
        <f>base1!AW94</f>
        <v>0</v>
      </c>
      <c r="BB26" s="46">
        <f>base1!AX94</f>
        <v>0</v>
      </c>
      <c r="BC26" s="46">
        <f>base1!AY94</f>
        <v>0</v>
      </c>
      <c r="BD26" s="46">
        <f>base1!AZ94</f>
        <v>0</v>
      </c>
    </row>
    <row r="27" spans="1:56" x14ac:dyDescent="0.25">
      <c r="A27" s="98" t="s">
        <v>57</v>
      </c>
      <c r="B27" s="7">
        <f>base1!C63</f>
        <v>5</v>
      </c>
      <c r="C27" s="7">
        <f>base1!D63</f>
        <v>3</v>
      </c>
      <c r="D27" s="7">
        <f>base1!E63</f>
        <v>10</v>
      </c>
      <c r="E27" s="7">
        <f>base1!F63</f>
        <v>13</v>
      </c>
      <c r="F27" s="7">
        <f>base1!G63</f>
        <v>9</v>
      </c>
      <c r="G27" s="7">
        <f>base1!H63</f>
        <v>12</v>
      </c>
      <c r="H27" s="7">
        <f>base1!I63</f>
        <v>11</v>
      </c>
      <c r="I27" s="7">
        <f>base1!J63</f>
        <v>15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16</v>
      </c>
      <c r="Y27" s="7">
        <f>base1!P95</f>
        <v>1</v>
      </c>
      <c r="Z27" s="7">
        <f>base1!Q95</f>
        <v>4</v>
      </c>
      <c r="AA27" s="7">
        <f>base1!R95</f>
        <v>14</v>
      </c>
      <c r="AB27" s="7">
        <f>base1!Z95</f>
        <v>1</v>
      </c>
      <c r="AC27" s="7">
        <f>base1!AA95</f>
        <v>3</v>
      </c>
      <c r="AD27" s="7">
        <f>base1!AB95</f>
        <v>12</v>
      </c>
      <c r="AE27" s="7">
        <f>base1!AC95</f>
        <v>18</v>
      </c>
      <c r="AF27" s="7">
        <f>base1!AD95</f>
        <v>4</v>
      </c>
      <c r="AG27" s="7">
        <f>base1!C95</f>
        <v>10</v>
      </c>
      <c r="AH27" s="7">
        <f>base1!D95</f>
        <v>12</v>
      </c>
      <c r="AI27" s="7">
        <f>base1!E95</f>
        <v>3</v>
      </c>
      <c r="AJ27" s="7">
        <f>base1!F95</f>
        <v>9</v>
      </c>
      <c r="AK27" s="7">
        <f>base1!G95</f>
        <v>13</v>
      </c>
      <c r="AL27" s="7">
        <f>base1!H95</f>
        <v>5</v>
      </c>
      <c r="AM27" s="7">
        <f>base1!I95</f>
        <v>7</v>
      </c>
      <c r="AN27" s="7">
        <f>base1!J95</f>
        <v>11</v>
      </c>
      <c r="AO27" s="7">
        <f>base1!K95</f>
        <v>6</v>
      </c>
      <c r="AP27" s="7">
        <f>base1!L95</f>
        <v>8</v>
      </c>
      <c r="AQ27" s="7">
        <f>base1!M95</f>
        <v>15</v>
      </c>
      <c r="AR27" s="7">
        <f>base1!N95</f>
        <v>2</v>
      </c>
      <c r="AS27" s="7">
        <f>base1!O95</f>
        <v>16</v>
      </c>
      <c r="AT27" s="7">
        <f>base1!P95</f>
        <v>1</v>
      </c>
      <c r="AU27" s="7">
        <f>base1!Q95</f>
        <v>4</v>
      </c>
      <c r="AV27" s="7">
        <f>base1!R95</f>
        <v>14</v>
      </c>
      <c r="AW27" s="7">
        <f>base1!S95</f>
        <v>17</v>
      </c>
      <c r="AX27" s="7">
        <f>base1!T95</f>
        <v>18</v>
      </c>
      <c r="AY27" s="46">
        <f>base1!AU95</f>
        <v>0</v>
      </c>
      <c r="AZ27" s="46">
        <f>base1!AV95</f>
        <v>0</v>
      </c>
      <c r="BA27" s="46">
        <f>base1!AW95</f>
        <v>0</v>
      </c>
      <c r="BB27" s="46">
        <f>base1!AX95</f>
        <v>0</v>
      </c>
      <c r="BC27" s="46">
        <f>base1!AY95</f>
        <v>0</v>
      </c>
      <c r="BD27" s="46">
        <f>base1!AZ95</f>
        <v>0</v>
      </c>
    </row>
    <row r="28" spans="1:56" x14ac:dyDescent="0.25">
      <c r="A28" s="98" t="s">
        <v>57</v>
      </c>
      <c r="B28" s="7">
        <f>base1!C64</f>
        <v>3</v>
      </c>
      <c r="C28" s="7">
        <f>base1!D64</f>
        <v>6</v>
      </c>
      <c r="D28" s="7">
        <f>base1!E64</f>
        <v>12</v>
      </c>
      <c r="E28" s="7">
        <f>base1!F64</f>
        <v>13</v>
      </c>
      <c r="F28" s="7">
        <f>base1!G64</f>
        <v>7</v>
      </c>
      <c r="G28" s="7">
        <f>base1!H64</f>
        <v>5</v>
      </c>
      <c r="H28" s="7">
        <f>base1!I64</f>
        <v>9</v>
      </c>
      <c r="I28" s="7">
        <f>base1!J64</f>
        <v>10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2</v>
      </c>
      <c r="Y28" s="7">
        <f>base1!P96</f>
        <v>16</v>
      </c>
      <c r="Z28" s="7">
        <f>base1!Q96</f>
        <v>1</v>
      </c>
      <c r="AA28" s="7">
        <f>base1!R96</f>
        <v>14</v>
      </c>
      <c r="AB28" s="7">
        <f>base1!Z96</f>
        <v>13</v>
      </c>
      <c r="AC28" s="7">
        <f>base1!AA96</f>
        <v>4</v>
      </c>
      <c r="AD28" s="7">
        <f>base1!AB96</f>
        <v>17</v>
      </c>
      <c r="AE28" s="7">
        <f>base1!AC96</f>
        <v>14</v>
      </c>
      <c r="AF28" s="7">
        <f>base1!AD96</f>
        <v>1</v>
      </c>
      <c r="AG28" s="7">
        <f>base1!C96</f>
        <v>4</v>
      </c>
      <c r="AH28" s="7">
        <f>base1!D96</f>
        <v>13</v>
      </c>
      <c r="AI28" s="7">
        <f>base1!E96</f>
        <v>8</v>
      </c>
      <c r="AJ28" s="7">
        <f>base1!F96</f>
        <v>5</v>
      </c>
      <c r="AK28" s="7">
        <f>base1!G96</f>
        <v>10</v>
      </c>
      <c r="AL28" s="7">
        <f>base1!H96</f>
        <v>11</v>
      </c>
      <c r="AM28" s="7">
        <f>base1!I96</f>
        <v>3</v>
      </c>
      <c r="AN28" s="7">
        <f>base1!J96</f>
        <v>6</v>
      </c>
      <c r="AO28" s="7">
        <f>base1!K96</f>
        <v>9</v>
      </c>
      <c r="AP28" s="7">
        <f>base1!L96</f>
        <v>12</v>
      </c>
      <c r="AQ28" s="7">
        <f>base1!M96</f>
        <v>7</v>
      </c>
      <c r="AR28" s="7">
        <f>base1!N96</f>
        <v>15</v>
      </c>
      <c r="AS28" s="7">
        <f>base1!O96</f>
        <v>2</v>
      </c>
      <c r="AT28" s="7">
        <f>base1!P96</f>
        <v>16</v>
      </c>
      <c r="AU28" s="7">
        <f>base1!Q96</f>
        <v>1</v>
      </c>
      <c r="AV28" s="7">
        <f>base1!R96</f>
        <v>14</v>
      </c>
      <c r="AW28" s="7">
        <f>base1!S96</f>
        <v>17</v>
      </c>
      <c r="AX28" s="7">
        <f>base1!T96</f>
        <v>18</v>
      </c>
      <c r="AY28" s="46">
        <f>base1!AU96</f>
        <v>0</v>
      </c>
      <c r="AZ28" s="46">
        <f>base1!AV96</f>
        <v>0</v>
      </c>
      <c r="BA28" s="46">
        <f>base1!AW96</f>
        <v>0</v>
      </c>
      <c r="BB28" s="46">
        <f>base1!AX96</f>
        <v>0</v>
      </c>
      <c r="BC28" s="46">
        <f>base1!AY96</f>
        <v>0</v>
      </c>
      <c r="BD28" s="46">
        <f>base1!AZ96</f>
        <v>0</v>
      </c>
    </row>
    <row r="29" spans="1:56" x14ac:dyDescent="0.25">
      <c r="A29" s="98" t="s">
        <v>57</v>
      </c>
      <c r="B29" s="7">
        <f>base1!C65</f>
        <v>9</v>
      </c>
      <c r="C29" s="7">
        <f>base1!D65</f>
        <v>5</v>
      </c>
      <c r="D29" s="7">
        <f>base1!E65</f>
        <v>12</v>
      </c>
      <c r="E29" s="7">
        <f>base1!F65</f>
        <v>3</v>
      </c>
      <c r="F29" s="7">
        <f>base1!G65</f>
        <v>2</v>
      </c>
      <c r="G29" s="7">
        <f>base1!H65</f>
        <v>11</v>
      </c>
      <c r="H29" s="7">
        <f>base1!I65</f>
        <v>18</v>
      </c>
      <c r="I29" s="7">
        <f>base1!J65</f>
        <v>7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16</v>
      </c>
      <c r="Y29" s="7">
        <f>base1!P97</f>
        <v>1</v>
      </c>
      <c r="Z29" s="7">
        <f>base1!Q97</f>
        <v>4</v>
      </c>
      <c r="AA29" s="7">
        <f>base1!R97</f>
        <v>14</v>
      </c>
      <c r="AB29" s="7">
        <f>base1!Z97</f>
        <v>12</v>
      </c>
      <c r="AC29" s="7">
        <f>base1!AA97</f>
        <v>3</v>
      </c>
      <c r="AD29" s="7">
        <f>base1!AB97</f>
        <v>4</v>
      </c>
      <c r="AE29" s="7">
        <f>base1!AC97</f>
        <v>1</v>
      </c>
      <c r="AF29" s="7">
        <f>base1!AD97</f>
        <v>14</v>
      </c>
      <c r="AG29" s="7">
        <f>base1!C97</f>
        <v>3</v>
      </c>
      <c r="AH29" s="7">
        <f>base1!D97</f>
        <v>12</v>
      </c>
      <c r="AI29" s="7">
        <f>base1!E97</f>
        <v>13</v>
      </c>
      <c r="AJ29" s="7">
        <f>base1!F97</f>
        <v>10</v>
      </c>
      <c r="AK29" s="7">
        <f>base1!G97</f>
        <v>5</v>
      </c>
      <c r="AL29" s="7">
        <f>base1!H97</f>
        <v>9</v>
      </c>
      <c r="AM29" s="7">
        <f>base1!I97</f>
        <v>7</v>
      </c>
      <c r="AN29" s="7">
        <f>base1!J97</f>
        <v>11</v>
      </c>
      <c r="AO29" s="7">
        <f>base1!K97</f>
        <v>6</v>
      </c>
      <c r="AP29" s="7">
        <f>base1!L97</f>
        <v>8</v>
      </c>
      <c r="AQ29" s="7">
        <f>base1!M97</f>
        <v>15</v>
      </c>
      <c r="AR29" s="7">
        <f>base1!N97</f>
        <v>2</v>
      </c>
      <c r="AS29" s="7">
        <f>base1!O97</f>
        <v>16</v>
      </c>
      <c r="AT29" s="7">
        <f>base1!P97</f>
        <v>1</v>
      </c>
      <c r="AU29" s="7">
        <f>base1!Q97</f>
        <v>4</v>
      </c>
      <c r="AV29" s="7">
        <f>base1!R97</f>
        <v>14</v>
      </c>
      <c r="AW29" s="7">
        <f>base1!S97</f>
        <v>17</v>
      </c>
      <c r="AX29" s="7">
        <f>base1!T97</f>
        <v>18</v>
      </c>
      <c r="AY29" s="46">
        <f>base1!AU97</f>
        <v>0</v>
      </c>
      <c r="AZ29" s="46">
        <f>base1!AV97</f>
        <v>0</v>
      </c>
      <c r="BA29" s="46">
        <f>base1!AW97</f>
        <v>0</v>
      </c>
      <c r="BB29" s="46">
        <f>base1!AX97</f>
        <v>0</v>
      </c>
      <c r="BC29" s="46">
        <f>base1!AY97</f>
        <v>0</v>
      </c>
      <c r="BD29" s="46">
        <f>base1!AZ97</f>
        <v>0</v>
      </c>
    </row>
    <row r="30" spans="1:56" x14ac:dyDescent="0.25">
      <c r="A30" s="98" t="s">
        <v>57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3</v>
      </c>
      <c r="AH30" s="7">
        <f>base1!D98</f>
        <v>13</v>
      </c>
      <c r="AI30" s="7">
        <f>base1!E98</f>
        <v>9</v>
      </c>
      <c r="AJ30" s="7">
        <f>base1!F98</f>
        <v>12</v>
      </c>
      <c r="AK30" s="7">
        <f>base1!G98</f>
        <v>10</v>
      </c>
      <c r="AL30" s="7">
        <f>base1!H98</f>
        <v>5</v>
      </c>
      <c r="AM30" s="7">
        <f>base1!I98</f>
        <v>7</v>
      </c>
      <c r="AN30" s="7">
        <f>base1!J98</f>
        <v>6</v>
      </c>
      <c r="AO30" s="7">
        <f>base1!K98</f>
        <v>8</v>
      </c>
      <c r="AP30" s="7">
        <f>base1!L98</f>
        <v>11</v>
      </c>
      <c r="AQ30" s="7">
        <f>base1!M98</f>
        <v>15</v>
      </c>
      <c r="AR30" s="7">
        <f>base1!N98</f>
        <v>2</v>
      </c>
      <c r="AS30" s="7">
        <f>base1!O98</f>
        <v>16</v>
      </c>
      <c r="AT30" s="7">
        <f>base1!P98</f>
        <v>1</v>
      </c>
      <c r="AU30" s="7">
        <f>base1!Q98</f>
        <v>4</v>
      </c>
      <c r="AV30" s="7">
        <f>base1!R98</f>
        <v>14</v>
      </c>
      <c r="AW30" s="7">
        <f>base1!S98</f>
        <v>17</v>
      </c>
      <c r="AX30" s="7">
        <f>base1!T98</f>
        <v>18</v>
      </c>
      <c r="AY30" s="46">
        <f>base1!AU98</f>
        <v>0</v>
      </c>
      <c r="AZ30" s="46">
        <f>base1!AV98</f>
        <v>0</v>
      </c>
      <c r="BA30" s="46">
        <f>base1!AW98</f>
        <v>0</v>
      </c>
      <c r="BB30" s="46">
        <f>base1!AX98</f>
        <v>0</v>
      </c>
      <c r="BC30" s="46">
        <f>base1!AY98</f>
        <v>0</v>
      </c>
      <c r="BD30" s="46">
        <f>base1!AZ98</f>
        <v>0</v>
      </c>
    </row>
    <row r="31" spans="1:56" x14ac:dyDescent="0.25">
      <c r="A31" s="98" t="s">
        <v>57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12</v>
      </c>
      <c r="AH31" s="7">
        <f>base1!D99</f>
        <v>3</v>
      </c>
      <c r="AI31" s="7">
        <f>base1!E99</f>
        <v>9</v>
      </c>
      <c r="AJ31" s="7">
        <f>base1!F99</f>
        <v>13</v>
      </c>
      <c r="AK31" s="7">
        <f>base1!G99</f>
        <v>10</v>
      </c>
      <c r="AL31" s="7">
        <f>base1!H99</f>
        <v>5</v>
      </c>
      <c r="AM31" s="7">
        <f>base1!I99</f>
        <v>18</v>
      </c>
      <c r="AN31" s="7">
        <f>base1!J99</f>
        <v>11</v>
      </c>
      <c r="AO31" s="7">
        <f>base1!K99</f>
        <v>6</v>
      </c>
      <c r="AP31" s="7">
        <f>base1!L99</f>
        <v>7</v>
      </c>
      <c r="AQ31" s="7">
        <f>base1!M99</f>
        <v>8</v>
      </c>
      <c r="AR31" s="7">
        <f>base1!N99</f>
        <v>15</v>
      </c>
      <c r="AS31" s="7">
        <f>base1!O99</f>
        <v>2</v>
      </c>
      <c r="AT31" s="7">
        <f>base1!P99</f>
        <v>16</v>
      </c>
      <c r="AU31" s="7">
        <f>base1!Q99</f>
        <v>1</v>
      </c>
      <c r="AV31" s="7">
        <f>base1!R99</f>
        <v>4</v>
      </c>
      <c r="AW31" s="7">
        <f>base1!S99</f>
        <v>14</v>
      </c>
      <c r="AX31" s="7">
        <f>base1!T99</f>
        <v>17</v>
      </c>
      <c r="AY31" s="46">
        <f>base1!AU99</f>
        <v>0</v>
      </c>
      <c r="AZ31" s="46">
        <f>base1!AV99</f>
        <v>0</v>
      </c>
      <c r="BA31" s="46">
        <f>base1!AW99</f>
        <v>0</v>
      </c>
      <c r="BB31" s="46">
        <f>base1!AX99</f>
        <v>0</v>
      </c>
      <c r="BC31" s="46">
        <f>base1!AY99</f>
        <v>0</v>
      </c>
      <c r="BD31" s="46">
        <f>base1!AZ99</f>
        <v>0</v>
      </c>
    </row>
    <row r="32" spans="1:56" x14ac:dyDescent="0.25">
      <c r="A32" s="98" t="s">
        <v>57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5</v>
      </c>
      <c r="AH32" s="7">
        <f>base1!D100</f>
        <v>13</v>
      </c>
      <c r="AI32" s="7">
        <f>base1!E100</f>
        <v>12</v>
      </c>
      <c r="AJ32" s="7">
        <f>base1!F100</f>
        <v>18</v>
      </c>
      <c r="AK32" s="7">
        <f>base1!G100</f>
        <v>10</v>
      </c>
      <c r="AL32" s="7">
        <f>base1!H100</f>
        <v>7</v>
      </c>
      <c r="AM32" s="7">
        <f>base1!I100</f>
        <v>9</v>
      </c>
      <c r="AN32" s="7">
        <f>base1!J100</f>
        <v>3</v>
      </c>
      <c r="AO32" s="7">
        <f>base1!K100</f>
        <v>4</v>
      </c>
      <c r="AP32" s="7">
        <f>base1!L100</f>
        <v>16</v>
      </c>
      <c r="AQ32" s="7">
        <f>base1!M100</f>
        <v>15</v>
      </c>
      <c r="AR32" s="7">
        <f>base1!N100</f>
        <v>11</v>
      </c>
      <c r="AS32" s="7">
        <f>base1!O100</f>
        <v>2</v>
      </c>
      <c r="AT32" s="7">
        <f>base1!P100</f>
        <v>1</v>
      </c>
      <c r="AU32" s="7">
        <f>base1!Q100</f>
        <v>17</v>
      </c>
      <c r="AV32" s="7">
        <f>base1!R100</f>
        <v>14</v>
      </c>
      <c r="AW32" s="7">
        <f>base1!S100</f>
        <v>6</v>
      </c>
      <c r="AX32" s="7">
        <f>base1!T100</f>
        <v>8</v>
      </c>
      <c r="AY32" s="46">
        <f>base1!AU100</f>
        <v>0</v>
      </c>
      <c r="AZ32" s="46">
        <f>base1!AV100</f>
        <v>0</v>
      </c>
      <c r="BA32" s="46">
        <f>base1!AW100</f>
        <v>0</v>
      </c>
      <c r="BB32" s="46">
        <f>base1!AX100</f>
        <v>0</v>
      </c>
      <c r="BC32" s="46">
        <f>base1!AY100</f>
        <v>0</v>
      </c>
      <c r="BD32" s="46">
        <f>base1!AZ100</f>
        <v>0</v>
      </c>
    </row>
    <row r="33" spans="1:56" x14ac:dyDescent="0.25">
      <c r="A33" s="98" t="s">
        <v>57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10</v>
      </c>
      <c r="AH33" s="7">
        <f>base1!D101</f>
        <v>3</v>
      </c>
      <c r="AI33" s="7">
        <f>base1!E101</f>
        <v>5</v>
      </c>
      <c r="AJ33" s="7">
        <f>base1!F101</f>
        <v>12</v>
      </c>
      <c r="AK33" s="7">
        <f>base1!G101</f>
        <v>13</v>
      </c>
      <c r="AL33" s="7">
        <f>base1!H101</f>
        <v>9</v>
      </c>
      <c r="AM33" s="7">
        <f>base1!I101</f>
        <v>11</v>
      </c>
      <c r="AN33" s="7">
        <f>base1!J101</f>
        <v>15</v>
      </c>
      <c r="AO33" s="7">
        <f>base1!K101</f>
        <v>7</v>
      </c>
      <c r="AP33" s="7">
        <f>base1!L101</f>
        <v>4</v>
      </c>
      <c r="AQ33" s="7">
        <f>base1!M101</f>
        <v>16</v>
      </c>
      <c r="AR33" s="7">
        <f>base1!N101</f>
        <v>2</v>
      </c>
      <c r="AS33" s="7">
        <f>base1!O101</f>
        <v>1</v>
      </c>
      <c r="AT33" s="7">
        <f>base1!P101</f>
        <v>17</v>
      </c>
      <c r="AU33" s="7">
        <f>base1!Q101</f>
        <v>14</v>
      </c>
      <c r="AV33" s="7">
        <f>base1!R101</f>
        <v>6</v>
      </c>
      <c r="AW33" s="7">
        <f>base1!S101</f>
        <v>18</v>
      </c>
      <c r="AX33" s="7">
        <f>base1!T101</f>
        <v>8</v>
      </c>
      <c r="AY33" s="46">
        <f>base1!AU101</f>
        <v>0</v>
      </c>
      <c r="AZ33" s="46">
        <f>base1!AV101</f>
        <v>0</v>
      </c>
      <c r="BA33" s="46">
        <f>base1!AW101</f>
        <v>0</v>
      </c>
      <c r="BB33" s="46">
        <f>base1!AX101</f>
        <v>0</v>
      </c>
      <c r="BC33" s="46">
        <f>base1!AY101</f>
        <v>0</v>
      </c>
      <c r="BD33" s="46">
        <f>base1!AZ101</f>
        <v>0</v>
      </c>
    </row>
    <row r="34" spans="1:56" x14ac:dyDescent="0.25">
      <c r="A34" s="98" t="s">
        <v>57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3</v>
      </c>
      <c r="AH34" s="7">
        <f>base1!D102</f>
        <v>5</v>
      </c>
      <c r="AI34" s="7">
        <f>base1!E102</f>
        <v>10</v>
      </c>
      <c r="AJ34" s="7">
        <f>base1!F102</f>
        <v>12</v>
      </c>
      <c r="AK34" s="7">
        <f>base1!G102</f>
        <v>13</v>
      </c>
      <c r="AL34" s="7">
        <f>base1!H102</f>
        <v>9</v>
      </c>
      <c r="AM34" s="7">
        <f>base1!I102</f>
        <v>11</v>
      </c>
      <c r="AN34" s="7">
        <f>base1!J102</f>
        <v>7</v>
      </c>
      <c r="AO34" s="7">
        <f>base1!K102</f>
        <v>4</v>
      </c>
      <c r="AP34" s="7">
        <f>base1!L102</f>
        <v>16</v>
      </c>
      <c r="AQ34" s="7">
        <f>base1!M102</f>
        <v>15</v>
      </c>
      <c r="AR34" s="7">
        <f>base1!N102</f>
        <v>2</v>
      </c>
      <c r="AS34" s="7">
        <f>base1!O102</f>
        <v>1</v>
      </c>
      <c r="AT34" s="7">
        <f>base1!P102</f>
        <v>17</v>
      </c>
      <c r="AU34" s="7">
        <f>base1!Q102</f>
        <v>14</v>
      </c>
      <c r="AV34" s="7">
        <f>base1!R102</f>
        <v>6</v>
      </c>
      <c r="AW34" s="7">
        <f>base1!S102</f>
        <v>18</v>
      </c>
      <c r="AX34" s="7">
        <f>base1!T102</f>
        <v>8</v>
      </c>
      <c r="AY34" s="46">
        <f>base1!AU102</f>
        <v>0</v>
      </c>
      <c r="AZ34" s="46">
        <f>base1!AV102</f>
        <v>0</v>
      </c>
      <c r="BA34" s="46">
        <f>base1!AW102</f>
        <v>0</v>
      </c>
      <c r="BB34" s="46">
        <f>base1!AX102</f>
        <v>0</v>
      </c>
      <c r="BC34" s="46">
        <f>base1!AY102</f>
        <v>0</v>
      </c>
      <c r="BD34" s="46">
        <f>base1!AZ102</f>
        <v>0</v>
      </c>
    </row>
    <row r="35" spans="1:56" x14ac:dyDescent="0.25">
      <c r="A35" s="98" t="s">
        <v>57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3</v>
      </c>
      <c r="AH35" s="7">
        <f>base1!D103</f>
        <v>12</v>
      </c>
      <c r="AI35" s="7">
        <f>base1!E103</f>
        <v>13</v>
      </c>
      <c r="AJ35" s="7">
        <f>base1!F103</f>
        <v>10</v>
      </c>
      <c r="AK35" s="7">
        <f>base1!G103</f>
        <v>9</v>
      </c>
      <c r="AL35" s="7">
        <f>base1!H103</f>
        <v>11</v>
      </c>
      <c r="AM35" s="7">
        <f>base1!I103</f>
        <v>7</v>
      </c>
      <c r="AN35" s="7">
        <f>base1!J103</f>
        <v>5</v>
      </c>
      <c r="AO35" s="7">
        <f>base1!K103</f>
        <v>4</v>
      </c>
      <c r="AP35" s="7">
        <f>base1!L103</f>
        <v>16</v>
      </c>
      <c r="AQ35" s="7">
        <f>base1!M103</f>
        <v>15</v>
      </c>
      <c r="AR35" s="7">
        <f>base1!N103</f>
        <v>2</v>
      </c>
      <c r="AS35" s="7">
        <f>base1!O103</f>
        <v>1</v>
      </c>
      <c r="AT35" s="7">
        <f>base1!P103</f>
        <v>17</v>
      </c>
      <c r="AU35" s="7">
        <f>base1!Q103</f>
        <v>14</v>
      </c>
      <c r="AV35" s="7">
        <f>base1!R103</f>
        <v>6</v>
      </c>
      <c r="AW35" s="7">
        <f>base1!S103</f>
        <v>18</v>
      </c>
      <c r="AX35" s="7">
        <f>base1!T103</f>
        <v>8</v>
      </c>
      <c r="AY35" s="46">
        <f>base1!AU103</f>
        <v>0</v>
      </c>
      <c r="AZ35" s="46">
        <f>base1!AV103</f>
        <v>0</v>
      </c>
      <c r="BA35" s="46">
        <f>base1!AW103</f>
        <v>0</v>
      </c>
      <c r="BB35" s="46">
        <f>base1!AX103</f>
        <v>0</v>
      </c>
      <c r="BC35" s="46">
        <f>base1!AY103</f>
        <v>0</v>
      </c>
      <c r="BD35" s="46">
        <f>base1!AZ103</f>
        <v>0</v>
      </c>
    </row>
    <row r="36" spans="1:56" x14ac:dyDescent="0.25">
      <c r="A36" s="98" t="s">
        <v>57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10</v>
      </c>
      <c r="AH36" s="7">
        <f>base1!D104</f>
        <v>3</v>
      </c>
      <c r="AI36" s="7">
        <f>base1!E104</f>
        <v>5</v>
      </c>
      <c r="AJ36" s="7">
        <f>base1!F104</f>
        <v>9</v>
      </c>
      <c r="AK36" s="7">
        <f>base1!G104</f>
        <v>12</v>
      </c>
      <c r="AL36" s="7">
        <f>base1!H104</f>
        <v>13</v>
      </c>
      <c r="AM36" s="7">
        <f>base1!I104</f>
        <v>4</v>
      </c>
      <c r="AN36" s="7">
        <f>base1!J104</f>
        <v>18</v>
      </c>
      <c r="AO36" s="7">
        <f>base1!K104</f>
        <v>7</v>
      </c>
      <c r="AP36" s="7">
        <f>base1!L104</f>
        <v>16</v>
      </c>
      <c r="AQ36" s="7">
        <f>base1!M104</f>
        <v>15</v>
      </c>
      <c r="AR36" s="7">
        <f>base1!N104</f>
        <v>11</v>
      </c>
      <c r="AS36" s="7">
        <f>base1!O104</f>
        <v>2</v>
      </c>
      <c r="AT36" s="7">
        <f>base1!P104</f>
        <v>1</v>
      </c>
      <c r="AU36" s="7">
        <f>base1!Q104</f>
        <v>17</v>
      </c>
      <c r="AV36" s="7">
        <f>base1!R104</f>
        <v>14</v>
      </c>
      <c r="AW36" s="7">
        <f>base1!S104</f>
        <v>6</v>
      </c>
      <c r="AX36" s="7">
        <f>base1!T104</f>
        <v>8</v>
      </c>
      <c r="AY36" s="46">
        <f>base1!AU104</f>
        <v>0</v>
      </c>
      <c r="AZ36" s="46">
        <f>base1!AV104</f>
        <v>0</v>
      </c>
      <c r="BA36" s="46">
        <f>base1!AW104</f>
        <v>0</v>
      </c>
      <c r="BB36" s="46">
        <f>base1!AX104</f>
        <v>0</v>
      </c>
      <c r="BC36" s="46">
        <f>base1!AY104</f>
        <v>0</v>
      </c>
      <c r="BD36" s="46">
        <f>base1!AZ104</f>
        <v>0</v>
      </c>
    </row>
    <row r="37" spans="1:56" x14ac:dyDescent="0.25">
      <c r="A37" s="98" t="s">
        <v>57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5</v>
      </c>
      <c r="AH37" s="7">
        <f>base1!D105</f>
        <v>3</v>
      </c>
      <c r="AI37" s="7">
        <f>base1!E105</f>
        <v>10</v>
      </c>
      <c r="AJ37" s="7">
        <f>base1!F105</f>
        <v>13</v>
      </c>
      <c r="AK37" s="7">
        <f>base1!G105</f>
        <v>9</v>
      </c>
      <c r="AL37" s="7">
        <f>base1!H105</f>
        <v>12</v>
      </c>
      <c r="AM37" s="7">
        <f>base1!I105</f>
        <v>15</v>
      </c>
      <c r="AN37" s="7">
        <f>base1!J105</f>
        <v>11</v>
      </c>
      <c r="AO37" s="7">
        <f>base1!K105</f>
        <v>7</v>
      </c>
      <c r="AP37" s="7">
        <f>base1!L105</f>
        <v>18</v>
      </c>
      <c r="AQ37" s="7">
        <f>base1!M105</f>
        <v>6</v>
      </c>
      <c r="AR37" s="7">
        <f>base1!N105</f>
        <v>4</v>
      </c>
      <c r="AS37" s="7">
        <f>base1!O105</f>
        <v>16</v>
      </c>
      <c r="AT37" s="7">
        <f>base1!P105</f>
        <v>17</v>
      </c>
      <c r="AU37" s="7">
        <f>base1!Q105</f>
        <v>2</v>
      </c>
      <c r="AV37" s="7">
        <f>base1!R105</f>
        <v>8</v>
      </c>
      <c r="AW37" s="7">
        <f>base1!S105</f>
        <v>1</v>
      </c>
      <c r="AX37" s="7">
        <f>base1!T105</f>
        <v>14</v>
      </c>
      <c r="AY37" s="46">
        <f>base1!AU105</f>
        <v>0</v>
      </c>
      <c r="AZ37" s="46">
        <f>base1!AV105</f>
        <v>0</v>
      </c>
      <c r="BA37" s="46">
        <f>base1!AW105</f>
        <v>0</v>
      </c>
      <c r="BB37" s="46">
        <f>base1!AX105</f>
        <v>0</v>
      </c>
      <c r="BC37" s="46">
        <f>base1!AY105</f>
        <v>0</v>
      </c>
      <c r="BD37" s="46">
        <f>base1!AZ105</f>
        <v>0</v>
      </c>
    </row>
    <row r="38" spans="1:56" x14ac:dyDescent="0.25">
      <c r="A38" s="98" t="s">
        <v>57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3</v>
      </c>
      <c r="AH38" s="7">
        <f>base1!D106</f>
        <v>13</v>
      </c>
      <c r="AI38" s="7">
        <f>base1!E106</f>
        <v>17</v>
      </c>
      <c r="AJ38" s="7">
        <f>base1!F106</f>
        <v>12</v>
      </c>
      <c r="AK38" s="7">
        <f>base1!G106</f>
        <v>7</v>
      </c>
      <c r="AL38" s="7">
        <f>base1!H106</f>
        <v>10</v>
      </c>
      <c r="AM38" s="7">
        <f>base1!I106</f>
        <v>9</v>
      </c>
      <c r="AN38" s="7">
        <f>base1!J106</f>
        <v>5</v>
      </c>
      <c r="AO38" s="7">
        <f>base1!K106</f>
        <v>11</v>
      </c>
      <c r="AP38" s="7">
        <f>base1!L106</f>
        <v>18</v>
      </c>
      <c r="AQ38" s="7">
        <f>base1!M106</f>
        <v>15</v>
      </c>
      <c r="AR38" s="7">
        <f>base1!N106</f>
        <v>6</v>
      </c>
      <c r="AS38" s="7">
        <f>base1!O106</f>
        <v>4</v>
      </c>
      <c r="AT38" s="7">
        <f>base1!P106</f>
        <v>16</v>
      </c>
      <c r="AU38" s="7">
        <f>base1!Q106</f>
        <v>2</v>
      </c>
      <c r="AV38" s="7">
        <f>base1!R106</f>
        <v>8</v>
      </c>
      <c r="AW38" s="7">
        <f>base1!S106</f>
        <v>1</v>
      </c>
      <c r="AX38" s="7">
        <f>base1!T106</f>
        <v>14</v>
      </c>
      <c r="AY38" s="46">
        <f>base1!AU106</f>
        <v>0</v>
      </c>
      <c r="AZ38" s="46">
        <f>base1!AV106</f>
        <v>0</v>
      </c>
      <c r="BA38" s="46">
        <f>base1!AW106</f>
        <v>0</v>
      </c>
      <c r="BB38" s="46">
        <f>base1!AX106</f>
        <v>0</v>
      </c>
      <c r="BC38" s="46">
        <f>base1!AY106</f>
        <v>0</v>
      </c>
      <c r="BD38" s="46">
        <f>base1!AZ106</f>
        <v>0</v>
      </c>
    </row>
    <row r="39" spans="1:56" x14ac:dyDescent="0.25">
      <c r="A39" s="98" t="s">
        <v>57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13</v>
      </c>
      <c r="AH39" s="7">
        <f>base1!D107</f>
        <v>3</v>
      </c>
      <c r="AI39" s="7">
        <f>base1!E107</f>
        <v>9</v>
      </c>
      <c r="AJ39" s="7">
        <f>base1!F107</f>
        <v>5</v>
      </c>
      <c r="AK39" s="7">
        <f>base1!G107</f>
        <v>10</v>
      </c>
      <c r="AL39" s="7">
        <f>base1!H107</f>
        <v>12</v>
      </c>
      <c r="AM39" s="7">
        <f>base1!I107</f>
        <v>7</v>
      </c>
      <c r="AN39" s="7">
        <f>base1!J107</f>
        <v>15</v>
      </c>
      <c r="AO39" s="7">
        <f>base1!K107</f>
        <v>11</v>
      </c>
      <c r="AP39" s="7">
        <f>base1!L107</f>
        <v>18</v>
      </c>
      <c r="AQ39" s="7">
        <f>base1!M107</f>
        <v>6</v>
      </c>
      <c r="AR39" s="7">
        <f>base1!N107</f>
        <v>4</v>
      </c>
      <c r="AS39" s="7">
        <f>base1!O107</f>
        <v>16</v>
      </c>
      <c r="AT39" s="7">
        <f>base1!P107</f>
        <v>17</v>
      </c>
      <c r="AU39" s="7">
        <f>base1!Q107</f>
        <v>2</v>
      </c>
      <c r="AV39" s="7">
        <f>base1!R107</f>
        <v>8</v>
      </c>
      <c r="AW39" s="7">
        <f>base1!S107</f>
        <v>1</v>
      </c>
      <c r="AX39" s="7">
        <f>base1!T107</f>
        <v>14</v>
      </c>
      <c r="AY39" s="46">
        <f>base1!AU107</f>
        <v>0</v>
      </c>
      <c r="AZ39" s="46">
        <f>base1!AV107</f>
        <v>0</v>
      </c>
      <c r="BA39" s="46">
        <f>base1!AW107</f>
        <v>0</v>
      </c>
      <c r="BB39" s="46">
        <f>base1!AX107</f>
        <v>0</v>
      </c>
      <c r="BC39" s="46">
        <f>base1!AY107</f>
        <v>0</v>
      </c>
      <c r="BD39" s="46">
        <f>base1!AZ107</f>
        <v>0</v>
      </c>
    </row>
    <row r="40" spans="1:56" x14ac:dyDescent="0.25">
      <c r="A40" s="98" t="s">
        <v>57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3</v>
      </c>
      <c r="AH40" s="7">
        <f>base1!D108</f>
        <v>13</v>
      </c>
      <c r="AI40" s="7">
        <f>base1!E108</f>
        <v>7</v>
      </c>
      <c r="AJ40" s="7">
        <f>base1!F108</f>
        <v>9</v>
      </c>
      <c r="AK40" s="7">
        <f>base1!G108</f>
        <v>17</v>
      </c>
      <c r="AL40" s="7">
        <f>base1!H108</f>
        <v>12</v>
      </c>
      <c r="AM40" s="7">
        <f>base1!I108</f>
        <v>11</v>
      </c>
      <c r="AN40" s="7">
        <f>base1!J108</f>
        <v>10</v>
      </c>
      <c r="AO40" s="7">
        <f>base1!K108</f>
        <v>5</v>
      </c>
      <c r="AP40" s="7">
        <f>base1!L108</f>
        <v>18</v>
      </c>
      <c r="AQ40" s="7">
        <f>base1!M108</f>
        <v>15</v>
      </c>
      <c r="AR40" s="7">
        <f>base1!N108</f>
        <v>6</v>
      </c>
      <c r="AS40" s="7">
        <f>base1!O108</f>
        <v>4</v>
      </c>
      <c r="AT40" s="7">
        <f>base1!P108</f>
        <v>16</v>
      </c>
      <c r="AU40" s="7">
        <f>base1!Q108</f>
        <v>2</v>
      </c>
      <c r="AV40" s="7">
        <f>base1!R108</f>
        <v>8</v>
      </c>
      <c r="AW40" s="7">
        <f>base1!S108</f>
        <v>1</v>
      </c>
      <c r="AX40" s="7">
        <f>base1!T108</f>
        <v>14</v>
      </c>
      <c r="AY40" s="46">
        <f>base1!AU108</f>
        <v>0</v>
      </c>
      <c r="AZ40" s="46">
        <f>base1!AV108</f>
        <v>0</v>
      </c>
      <c r="BA40" s="46">
        <f>base1!AW108</f>
        <v>0</v>
      </c>
      <c r="BB40" s="46">
        <f>base1!AX108</f>
        <v>0</v>
      </c>
      <c r="BC40" s="46">
        <f>base1!AY108</f>
        <v>0</v>
      </c>
      <c r="BD40" s="46">
        <f>base1!AZ108</f>
        <v>0</v>
      </c>
    </row>
    <row r="41" spans="1:56" x14ac:dyDescent="0.25">
      <c r="A41" s="98" t="s">
        <v>57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3</v>
      </c>
      <c r="AH41" s="7">
        <f>base1!D109</f>
        <v>10</v>
      </c>
      <c r="AI41" s="7">
        <f>base1!E109</f>
        <v>9</v>
      </c>
      <c r="AJ41" s="7">
        <f>base1!F109</f>
        <v>12</v>
      </c>
      <c r="AK41" s="7">
        <f>base1!G109</f>
        <v>13</v>
      </c>
      <c r="AL41" s="7">
        <f>base1!H109</f>
        <v>5</v>
      </c>
      <c r="AM41" s="7">
        <f>base1!I109</f>
        <v>11</v>
      </c>
      <c r="AN41" s="7">
        <f>base1!J109</f>
        <v>15</v>
      </c>
      <c r="AO41" s="7">
        <f>base1!K109</f>
        <v>7</v>
      </c>
      <c r="AP41" s="7">
        <f>base1!L109</f>
        <v>18</v>
      </c>
      <c r="AQ41" s="7">
        <f>base1!M109</f>
        <v>6</v>
      </c>
      <c r="AR41" s="7">
        <f>base1!N109</f>
        <v>4</v>
      </c>
      <c r="AS41" s="7">
        <f>base1!O109</f>
        <v>16</v>
      </c>
      <c r="AT41" s="7">
        <f>base1!P109</f>
        <v>17</v>
      </c>
      <c r="AU41" s="7">
        <f>base1!Q109</f>
        <v>2</v>
      </c>
      <c r="AV41" s="7">
        <f>base1!R109</f>
        <v>8</v>
      </c>
      <c r="AW41" s="7">
        <f>base1!S109</f>
        <v>1</v>
      </c>
      <c r="AX41" s="7">
        <f>base1!T109</f>
        <v>14</v>
      </c>
      <c r="AY41" s="46">
        <f>base1!AU109</f>
        <v>0</v>
      </c>
      <c r="AZ41" s="46">
        <f>base1!AV109</f>
        <v>0</v>
      </c>
      <c r="BA41" s="46">
        <f>base1!AW109</f>
        <v>0</v>
      </c>
      <c r="BB41" s="46">
        <f>base1!AX109</f>
        <v>0</v>
      </c>
      <c r="BC41" s="46">
        <f>base1!AY109</f>
        <v>0</v>
      </c>
      <c r="BD41" s="46">
        <f>base1!AZ109</f>
        <v>0</v>
      </c>
    </row>
    <row r="42" spans="1:56" x14ac:dyDescent="0.25">
      <c r="A42" s="98" t="s">
        <v>57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10</v>
      </c>
      <c r="AH42" s="7">
        <f>base1!D110</f>
        <v>9</v>
      </c>
      <c r="AI42" s="7">
        <f>base1!E110</f>
        <v>12</v>
      </c>
      <c r="AJ42" s="7">
        <f>base1!F110</f>
        <v>5</v>
      </c>
      <c r="AK42" s="7">
        <f>base1!G110</f>
        <v>3</v>
      </c>
      <c r="AL42" s="7">
        <f>base1!H110</f>
        <v>13</v>
      </c>
      <c r="AM42" s="7">
        <f>base1!I110</f>
        <v>15</v>
      </c>
      <c r="AN42" s="7">
        <f>base1!J110</f>
        <v>18</v>
      </c>
      <c r="AO42" s="7">
        <f>base1!K110</f>
        <v>7</v>
      </c>
      <c r="AP42" s="7">
        <f>base1!L110</f>
        <v>4</v>
      </c>
      <c r="AQ42" s="7">
        <f>base1!M110</f>
        <v>16</v>
      </c>
      <c r="AR42" s="7">
        <f>base1!N110</f>
        <v>11</v>
      </c>
      <c r="AS42" s="7">
        <f>base1!O110</f>
        <v>2</v>
      </c>
      <c r="AT42" s="7">
        <f>base1!P110</f>
        <v>1</v>
      </c>
      <c r="AU42" s="7">
        <f>base1!Q110</f>
        <v>17</v>
      </c>
      <c r="AV42" s="7">
        <f>base1!R110</f>
        <v>14</v>
      </c>
      <c r="AW42" s="7">
        <f>base1!S110</f>
        <v>6</v>
      </c>
      <c r="AX42" s="7">
        <f>base1!T110</f>
        <v>8</v>
      </c>
      <c r="AY42" s="46">
        <f>base1!AU110</f>
        <v>0</v>
      </c>
      <c r="AZ42" s="46">
        <f>base1!AV110</f>
        <v>0</v>
      </c>
      <c r="BA42" s="46">
        <f>base1!AW110</f>
        <v>0</v>
      </c>
      <c r="BB42" s="46">
        <f>base1!AX110</f>
        <v>0</v>
      </c>
      <c r="BC42" s="46">
        <f>base1!AY110</f>
        <v>0</v>
      </c>
      <c r="BD42" s="46">
        <f>base1!AZ110</f>
        <v>0</v>
      </c>
    </row>
    <row r="43" spans="1:56" x14ac:dyDescent="0.25">
      <c r="A43" s="98" t="s">
        <v>57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10</v>
      </c>
      <c r="AH43" s="7">
        <f>base1!D111</f>
        <v>13</v>
      </c>
      <c r="AI43" s="7">
        <f>base1!E111</f>
        <v>12</v>
      </c>
      <c r="AJ43" s="7">
        <f>base1!F111</f>
        <v>9</v>
      </c>
      <c r="AK43" s="7">
        <f>base1!G111</f>
        <v>5</v>
      </c>
      <c r="AL43" s="7">
        <f>base1!H111</f>
        <v>11</v>
      </c>
      <c r="AM43" s="7">
        <f>base1!I111</f>
        <v>18</v>
      </c>
      <c r="AN43" s="7">
        <f>base1!J111</f>
        <v>7</v>
      </c>
      <c r="AO43" s="7">
        <f>base1!K111</f>
        <v>3</v>
      </c>
      <c r="AP43" s="7">
        <f>base1!L111</f>
        <v>4</v>
      </c>
      <c r="AQ43" s="7">
        <f>base1!M111</f>
        <v>16</v>
      </c>
      <c r="AR43" s="7">
        <f>base1!N111</f>
        <v>15</v>
      </c>
      <c r="AS43" s="7">
        <f>base1!O111</f>
        <v>2</v>
      </c>
      <c r="AT43" s="7">
        <f>base1!P111</f>
        <v>1</v>
      </c>
      <c r="AU43" s="7">
        <f>base1!Q111</f>
        <v>17</v>
      </c>
      <c r="AV43" s="7">
        <f>base1!R111</f>
        <v>14</v>
      </c>
      <c r="AW43" s="7">
        <f>base1!S111</f>
        <v>6</v>
      </c>
      <c r="AX43" s="7">
        <f>base1!T111</f>
        <v>8</v>
      </c>
      <c r="AY43" s="46">
        <f>base1!AU111</f>
        <v>0</v>
      </c>
      <c r="AZ43" s="46">
        <f>base1!AV111</f>
        <v>0</v>
      </c>
      <c r="BA43" s="46">
        <f>base1!AW111</f>
        <v>0</v>
      </c>
      <c r="BB43" s="46">
        <f>base1!AX111</f>
        <v>0</v>
      </c>
      <c r="BC43" s="46">
        <f>base1!AY111</f>
        <v>0</v>
      </c>
      <c r="BD43" s="46">
        <f>base1!AZ111</f>
        <v>0</v>
      </c>
    </row>
    <row r="44" spans="1:56" x14ac:dyDescent="0.25">
      <c r="A44" s="98" t="s">
        <v>57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3</v>
      </c>
      <c r="AH44" s="7">
        <f>base1!D112</f>
        <v>5</v>
      </c>
      <c r="AI44" s="7">
        <f>base1!E112</f>
        <v>10</v>
      </c>
      <c r="AJ44" s="7">
        <f>base1!F112</f>
        <v>12</v>
      </c>
      <c r="AK44" s="7">
        <f>base1!G112</f>
        <v>9</v>
      </c>
      <c r="AL44" s="7">
        <f>base1!H112</f>
        <v>18</v>
      </c>
      <c r="AM44" s="7">
        <f>base1!I112</f>
        <v>16</v>
      </c>
      <c r="AN44" s="7">
        <f>base1!J112</f>
        <v>7</v>
      </c>
      <c r="AO44" s="7">
        <f>base1!K112</f>
        <v>13</v>
      </c>
      <c r="AP44" s="7">
        <f>base1!L112</f>
        <v>4</v>
      </c>
      <c r="AQ44" s="7">
        <f>base1!M112</f>
        <v>15</v>
      </c>
      <c r="AR44" s="7">
        <f>base1!N112</f>
        <v>11</v>
      </c>
      <c r="AS44" s="7">
        <f>base1!O112</f>
        <v>2</v>
      </c>
      <c r="AT44" s="7">
        <f>base1!P112</f>
        <v>1</v>
      </c>
      <c r="AU44" s="7">
        <f>base1!Q112</f>
        <v>17</v>
      </c>
      <c r="AV44" s="7">
        <f>base1!R112</f>
        <v>14</v>
      </c>
      <c r="AW44" s="7">
        <f>base1!S112</f>
        <v>6</v>
      </c>
      <c r="AX44" s="7">
        <f>base1!T112</f>
        <v>8</v>
      </c>
      <c r="AY44" s="46">
        <f>base1!AU112</f>
        <v>0</v>
      </c>
      <c r="AZ44" s="46">
        <f>base1!AV112</f>
        <v>0</v>
      </c>
      <c r="BA44" s="46">
        <f>base1!AW112</f>
        <v>0</v>
      </c>
      <c r="BB44" s="46">
        <f>base1!AX112</f>
        <v>0</v>
      </c>
      <c r="BC44" s="46">
        <f>base1!AY112</f>
        <v>0</v>
      </c>
      <c r="BD44" s="46">
        <f>base1!AZ112</f>
        <v>0</v>
      </c>
    </row>
    <row r="45" spans="1:56" x14ac:dyDescent="0.25">
      <c r="A45" s="98" t="s">
        <v>57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10</v>
      </c>
      <c r="AH45" s="7">
        <f>base1!D113</f>
        <v>12</v>
      </c>
      <c r="AI45" s="7">
        <f>base1!E113</f>
        <v>3</v>
      </c>
      <c r="AJ45" s="7">
        <f>base1!F113</f>
        <v>5</v>
      </c>
      <c r="AK45" s="7">
        <f>base1!G113</f>
        <v>9</v>
      </c>
      <c r="AL45" s="7">
        <f>base1!H113</f>
        <v>11</v>
      </c>
      <c r="AM45" s="7">
        <f>base1!I113</f>
        <v>16</v>
      </c>
      <c r="AN45" s="7">
        <f>base1!J113</f>
        <v>6</v>
      </c>
      <c r="AO45" s="7">
        <f>base1!K113</f>
        <v>13</v>
      </c>
      <c r="AP45" s="7">
        <f>base1!L113</f>
        <v>7</v>
      </c>
      <c r="AQ45" s="7">
        <f>base1!M113</f>
        <v>4</v>
      </c>
      <c r="AR45" s="7">
        <f>base1!N113</f>
        <v>15</v>
      </c>
      <c r="AS45" s="7">
        <f>base1!O113</f>
        <v>2</v>
      </c>
      <c r="AT45" s="7">
        <f>base1!P113</f>
        <v>1</v>
      </c>
      <c r="AU45" s="7">
        <f>base1!Q113</f>
        <v>17</v>
      </c>
      <c r="AV45" s="7">
        <f>base1!R113</f>
        <v>14</v>
      </c>
      <c r="AW45" s="7">
        <f>base1!S113</f>
        <v>18</v>
      </c>
      <c r="AX45" s="7">
        <f>base1!T113</f>
        <v>8</v>
      </c>
      <c r="AY45" s="46">
        <f>base1!AU113</f>
        <v>0</v>
      </c>
      <c r="AZ45" s="46">
        <f>base1!AV113</f>
        <v>0</v>
      </c>
      <c r="BA45" s="46">
        <f>base1!AW113</f>
        <v>0</v>
      </c>
      <c r="BB45" s="46">
        <f>base1!AX113</f>
        <v>0</v>
      </c>
      <c r="BC45" s="46">
        <f>base1!AY113</f>
        <v>0</v>
      </c>
      <c r="BD45" s="46">
        <f>base1!AZ113</f>
        <v>0</v>
      </c>
    </row>
    <row r="46" spans="1:56" x14ac:dyDescent="0.25">
      <c r="A46" s="98" t="s">
        <v>57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10</v>
      </c>
      <c r="AH46" s="7">
        <f>base1!D114</f>
        <v>5</v>
      </c>
      <c r="AI46" s="7">
        <f>base1!E114</f>
        <v>3</v>
      </c>
      <c r="AJ46" s="7">
        <f>base1!F114</f>
        <v>12</v>
      </c>
      <c r="AK46" s="7">
        <f>base1!G114</f>
        <v>9</v>
      </c>
      <c r="AL46" s="7">
        <f>base1!H114</f>
        <v>4</v>
      </c>
      <c r="AM46" s="7">
        <f>base1!I114</f>
        <v>13</v>
      </c>
      <c r="AN46" s="7">
        <f>base1!J114</f>
        <v>2</v>
      </c>
      <c r="AO46" s="7">
        <f>base1!K114</f>
        <v>7</v>
      </c>
      <c r="AP46" s="7">
        <f>base1!L114</f>
        <v>16</v>
      </c>
      <c r="AQ46" s="7">
        <f>base1!M114</f>
        <v>15</v>
      </c>
      <c r="AR46" s="7">
        <f>base1!N114</f>
        <v>11</v>
      </c>
      <c r="AS46" s="7">
        <f>base1!O114</f>
        <v>1</v>
      </c>
      <c r="AT46" s="7">
        <f>base1!P114</f>
        <v>17</v>
      </c>
      <c r="AU46" s="7">
        <f>base1!Q114</f>
        <v>14</v>
      </c>
      <c r="AV46" s="7">
        <f>base1!R114</f>
        <v>6</v>
      </c>
      <c r="AW46" s="7">
        <f>base1!S114</f>
        <v>18</v>
      </c>
      <c r="AX46" s="7">
        <f>base1!T114</f>
        <v>8</v>
      </c>
      <c r="AY46" s="46">
        <f>base1!AU114</f>
        <v>0</v>
      </c>
      <c r="AZ46" s="46">
        <f>base1!AV114</f>
        <v>0</v>
      </c>
      <c r="BA46" s="46">
        <f>base1!AW114</f>
        <v>0</v>
      </c>
      <c r="BB46" s="46">
        <f>base1!AX114</f>
        <v>0</v>
      </c>
      <c r="BC46" s="46">
        <f>base1!AY114</f>
        <v>0</v>
      </c>
      <c r="BD46" s="46">
        <f>base1!AZ114</f>
        <v>0</v>
      </c>
    </row>
    <row r="47" spans="1:56" x14ac:dyDescent="0.25">
      <c r="A47" s="98" t="s">
        <v>57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5</v>
      </c>
      <c r="AH47" s="7">
        <f>base1!D115</f>
        <v>3</v>
      </c>
      <c r="AI47" s="7">
        <f>base1!E115</f>
        <v>10</v>
      </c>
      <c r="AJ47" s="7">
        <f>base1!F115</f>
        <v>13</v>
      </c>
      <c r="AK47" s="7">
        <f>base1!G115</f>
        <v>9</v>
      </c>
      <c r="AL47" s="7">
        <f>base1!H115</f>
        <v>12</v>
      </c>
      <c r="AM47" s="7">
        <f>base1!I115</f>
        <v>11</v>
      </c>
      <c r="AN47" s="7">
        <f>base1!J115</f>
        <v>15</v>
      </c>
      <c r="AO47" s="7">
        <f>base1!K115</f>
        <v>7</v>
      </c>
      <c r="AP47" s="7">
        <f>base1!L115</f>
        <v>6</v>
      </c>
      <c r="AQ47" s="7">
        <f>base1!M115</f>
        <v>18</v>
      </c>
      <c r="AR47" s="7">
        <f>base1!N115</f>
        <v>2</v>
      </c>
      <c r="AS47" s="7">
        <f>base1!O115</f>
        <v>1</v>
      </c>
      <c r="AT47" s="7">
        <f>base1!P115</f>
        <v>4</v>
      </c>
      <c r="AU47" s="7">
        <f>base1!Q115</f>
        <v>8</v>
      </c>
      <c r="AV47" s="7">
        <f>base1!R115</f>
        <v>14</v>
      </c>
      <c r="AW47" s="7">
        <f>base1!S115</f>
        <v>16</v>
      </c>
      <c r="AX47" s="7">
        <f>base1!T115</f>
        <v>17</v>
      </c>
      <c r="AY47" s="46">
        <f>base1!AU115</f>
        <v>0</v>
      </c>
      <c r="AZ47" s="46">
        <f>base1!AV115</f>
        <v>0</v>
      </c>
      <c r="BA47" s="46">
        <f>base1!AW115</f>
        <v>0</v>
      </c>
      <c r="BB47" s="46">
        <f>base1!AX115</f>
        <v>0</v>
      </c>
      <c r="BC47" s="46">
        <f>base1!AY115</f>
        <v>0</v>
      </c>
      <c r="BD47" s="46">
        <f>base1!AZ115</f>
        <v>0</v>
      </c>
    </row>
    <row r="48" spans="1:56" x14ac:dyDescent="0.25">
      <c r="A48" s="98" t="s">
        <v>57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3</v>
      </c>
      <c r="AH48" s="7">
        <f>base1!D116</f>
        <v>6</v>
      </c>
      <c r="AI48" s="7">
        <f>base1!E116</f>
        <v>12</v>
      </c>
      <c r="AJ48" s="7">
        <f>base1!F116</f>
        <v>13</v>
      </c>
      <c r="AK48" s="7">
        <f>base1!G116</f>
        <v>7</v>
      </c>
      <c r="AL48" s="7">
        <f>base1!H116</f>
        <v>5</v>
      </c>
      <c r="AM48" s="7">
        <f>base1!I116</f>
        <v>9</v>
      </c>
      <c r="AN48" s="7">
        <f>base1!J116</f>
        <v>10</v>
      </c>
      <c r="AO48" s="7">
        <f>base1!K116</f>
        <v>15</v>
      </c>
      <c r="AP48" s="7">
        <f>base1!L116</f>
        <v>18</v>
      </c>
      <c r="AQ48" s="7">
        <f>base1!M116</f>
        <v>11</v>
      </c>
      <c r="AR48" s="7">
        <f>base1!N116</f>
        <v>2</v>
      </c>
      <c r="AS48" s="7">
        <f>base1!O116</f>
        <v>1</v>
      </c>
      <c r="AT48" s="7">
        <f>base1!P116</f>
        <v>4</v>
      </c>
      <c r="AU48" s="7">
        <f>base1!Q116</f>
        <v>8</v>
      </c>
      <c r="AV48" s="7">
        <f>base1!R116</f>
        <v>14</v>
      </c>
      <c r="AW48" s="7">
        <f>base1!S116</f>
        <v>16</v>
      </c>
      <c r="AX48" s="7">
        <f>base1!T116</f>
        <v>17</v>
      </c>
      <c r="AY48" s="46">
        <f>base1!AU116</f>
        <v>0</v>
      </c>
      <c r="AZ48" s="46">
        <f>base1!AV116</f>
        <v>0</v>
      </c>
      <c r="BA48" s="46">
        <f>base1!AW116</f>
        <v>0</v>
      </c>
      <c r="BB48" s="46">
        <f>base1!AX116</f>
        <v>0</v>
      </c>
      <c r="BC48" s="46">
        <f>base1!AY116</f>
        <v>0</v>
      </c>
      <c r="BD48" s="46">
        <f>base1!AZ116</f>
        <v>0</v>
      </c>
    </row>
    <row r="49" spans="1:56" x14ac:dyDescent="0.25">
      <c r="A49" s="98" t="s">
        <v>57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9</v>
      </c>
      <c r="AH49" s="7">
        <f>base1!D117</f>
        <v>5</v>
      </c>
      <c r="AI49" s="7">
        <f>base1!E117</f>
        <v>12</v>
      </c>
      <c r="AJ49" s="7">
        <f>base1!F117</f>
        <v>3</v>
      </c>
      <c r="AK49" s="7">
        <f>base1!G117</f>
        <v>2</v>
      </c>
      <c r="AL49" s="7">
        <f>base1!H117</f>
        <v>11</v>
      </c>
      <c r="AM49" s="7">
        <f>base1!I117</f>
        <v>18</v>
      </c>
      <c r="AN49" s="7">
        <f>base1!J117</f>
        <v>7</v>
      </c>
      <c r="AO49" s="7">
        <f>base1!K117</f>
        <v>13</v>
      </c>
      <c r="AP49" s="7">
        <f>base1!L117</f>
        <v>10</v>
      </c>
      <c r="AQ49" s="7">
        <f>base1!M117</f>
        <v>6</v>
      </c>
      <c r="AR49" s="7">
        <f>base1!N117</f>
        <v>15</v>
      </c>
      <c r="AS49" s="7">
        <f>base1!O117</f>
        <v>1</v>
      </c>
      <c r="AT49" s="7">
        <f>base1!P117</f>
        <v>4</v>
      </c>
      <c r="AU49" s="7">
        <f>base1!Q117</f>
        <v>8</v>
      </c>
      <c r="AV49" s="7">
        <f>base1!R117</f>
        <v>14</v>
      </c>
      <c r="AW49" s="7">
        <f>base1!S117</f>
        <v>16</v>
      </c>
      <c r="AX49" s="7">
        <f>base1!T117</f>
        <v>17</v>
      </c>
      <c r="AY49" s="46">
        <f>base1!AU117</f>
        <v>0</v>
      </c>
      <c r="AZ49" s="46">
        <f>base1!AV117</f>
        <v>0</v>
      </c>
      <c r="BA49" s="46">
        <f>base1!AW117</f>
        <v>0</v>
      </c>
      <c r="BB49" s="46">
        <f>base1!AX117</f>
        <v>0</v>
      </c>
      <c r="BC49" s="46">
        <f>base1!AY117</f>
        <v>0</v>
      </c>
      <c r="BD49" s="46">
        <f>base1!AZ117</f>
        <v>0</v>
      </c>
    </row>
    <row r="50" spans="1:56" x14ac:dyDescent="0.25">
      <c r="A50" s="98" t="s">
        <v>57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10</v>
      </c>
      <c r="AH50" s="7">
        <f>base1!D118</f>
        <v>12</v>
      </c>
      <c r="AI50" s="7">
        <f>base1!E118</f>
        <v>3</v>
      </c>
      <c r="AJ50" s="7">
        <f>base1!F118</f>
        <v>5</v>
      </c>
      <c r="AK50" s="7">
        <f>base1!G118</f>
        <v>13</v>
      </c>
      <c r="AL50" s="7">
        <f>base1!H118</f>
        <v>9</v>
      </c>
      <c r="AM50" s="7">
        <f>base1!I118</f>
        <v>11</v>
      </c>
      <c r="AN50" s="7">
        <f>base1!J118</f>
        <v>16</v>
      </c>
      <c r="AO50" s="7">
        <f>base1!K118</f>
        <v>7</v>
      </c>
      <c r="AP50" s="7">
        <f>base1!L118</f>
        <v>6</v>
      </c>
      <c r="AQ50" s="7">
        <f>base1!M118</f>
        <v>15</v>
      </c>
      <c r="AR50" s="7">
        <f>base1!N118</f>
        <v>18</v>
      </c>
      <c r="AS50" s="7">
        <f>base1!O118</f>
        <v>2</v>
      </c>
      <c r="AT50" s="7">
        <f>base1!P118</f>
        <v>1</v>
      </c>
      <c r="AU50" s="7">
        <f>base1!Q118</f>
        <v>4</v>
      </c>
      <c r="AV50" s="7">
        <f>base1!R118</f>
        <v>8</v>
      </c>
      <c r="AW50" s="7">
        <f>base1!S118</f>
        <v>14</v>
      </c>
      <c r="AX50" s="7">
        <f>base1!T118</f>
        <v>17</v>
      </c>
      <c r="AY50" s="46">
        <f>base1!AU118</f>
        <v>0</v>
      </c>
      <c r="AZ50" s="46">
        <f>base1!AV118</f>
        <v>0</v>
      </c>
      <c r="BA50" s="46">
        <f>base1!AW118</f>
        <v>0</v>
      </c>
      <c r="BB50" s="46">
        <f>base1!AX118</f>
        <v>0</v>
      </c>
      <c r="BC50" s="46">
        <f>base1!AY118</f>
        <v>0</v>
      </c>
      <c r="BD50" s="46">
        <f>base1!AZ118</f>
        <v>0</v>
      </c>
    </row>
    <row r="51" spans="1:56" x14ac:dyDescent="0.25">
      <c r="A51" s="98" t="s">
        <v>57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3</v>
      </c>
      <c r="AH51" s="7">
        <f>base1!D119</f>
        <v>12</v>
      </c>
      <c r="AI51" s="7">
        <f>base1!E119</f>
        <v>13</v>
      </c>
      <c r="AJ51" s="7">
        <f>base1!F119</f>
        <v>7</v>
      </c>
      <c r="AK51" s="7">
        <f>base1!G119</f>
        <v>10</v>
      </c>
      <c r="AL51" s="7">
        <f>base1!H119</f>
        <v>5</v>
      </c>
      <c r="AM51" s="7">
        <f>base1!I119</f>
        <v>9</v>
      </c>
      <c r="AN51" s="7">
        <f>base1!J119</f>
        <v>6</v>
      </c>
      <c r="AO51" s="7">
        <f>base1!K119</f>
        <v>15</v>
      </c>
      <c r="AP51" s="7">
        <f>base1!L119</f>
        <v>18</v>
      </c>
      <c r="AQ51" s="7">
        <f>base1!M119</f>
        <v>11</v>
      </c>
      <c r="AR51" s="7">
        <f>base1!N119</f>
        <v>2</v>
      </c>
      <c r="AS51" s="7">
        <f>base1!O119</f>
        <v>1</v>
      </c>
      <c r="AT51" s="7">
        <f>base1!P119</f>
        <v>4</v>
      </c>
      <c r="AU51" s="7">
        <f>base1!Q119</f>
        <v>8</v>
      </c>
      <c r="AV51" s="7">
        <f>base1!R119</f>
        <v>14</v>
      </c>
      <c r="AW51" s="7">
        <f>base1!S119</f>
        <v>16</v>
      </c>
      <c r="AX51" s="7">
        <f>base1!T119</f>
        <v>17</v>
      </c>
      <c r="AY51" s="46">
        <f>base1!AU119</f>
        <v>0</v>
      </c>
      <c r="AZ51" s="46">
        <f>base1!AV119</f>
        <v>0</v>
      </c>
      <c r="BA51" s="46">
        <f>base1!AW119</f>
        <v>0</v>
      </c>
      <c r="BB51" s="46">
        <f>base1!AX119</f>
        <v>0</v>
      </c>
      <c r="BC51" s="46">
        <f>base1!AY119</f>
        <v>0</v>
      </c>
      <c r="BD51" s="46">
        <f>base1!AZ119</f>
        <v>0</v>
      </c>
    </row>
    <row r="52" spans="1:56" x14ac:dyDescent="0.25">
      <c r="A52" s="98" t="s">
        <v>57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8" t="s">
        <v>57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8" t="s">
        <v>57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8" t="s">
        <v>57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8" t="s">
        <v>57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8" t="s">
        <v>57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8" t="s">
        <v>57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8" t="s">
        <v>57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8" t="s">
        <v>57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8" t="s">
        <v>57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8" t="s">
        <v>57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8" t="s">
        <v>57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8" t="s">
        <v>57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8" t="s">
        <v>57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8" t="s">
        <v>57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8" t="s">
        <v>57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8" t="s">
        <v>57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8" t="s">
        <v>57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8" t="s">
        <v>57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8" t="s">
        <v>57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6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1</v>
      </c>
    </row>
    <row r="5" spans="1:4" x14ac:dyDescent="0.25">
      <c r="B5" t="s">
        <v>376</v>
      </c>
      <c r="C5" t="s">
        <v>377</v>
      </c>
      <c r="D5">
        <v>14</v>
      </c>
    </row>
    <row r="6" spans="1:4" x14ac:dyDescent="0.25">
      <c r="B6" t="s">
        <v>376</v>
      </c>
      <c r="C6" t="s">
        <v>377</v>
      </c>
      <c r="D6">
        <v>12</v>
      </c>
    </row>
    <row r="7" spans="1:4" x14ac:dyDescent="0.25">
      <c r="B7" t="s">
        <v>376</v>
      </c>
      <c r="C7" t="s">
        <v>377</v>
      </c>
      <c r="D7">
        <v>50</v>
      </c>
    </row>
    <row r="8" spans="1:4" x14ac:dyDescent="0.25">
      <c r="A8" s="7"/>
      <c r="B8" s="7" t="s">
        <v>376</v>
      </c>
      <c r="C8" s="7" t="s">
        <v>377</v>
      </c>
      <c r="D8" s="7">
        <v>51</v>
      </c>
    </row>
    <row r="9" spans="1:4" x14ac:dyDescent="0.25">
      <c r="A9" s="7"/>
      <c r="B9" s="7" t="s">
        <v>376</v>
      </c>
      <c r="C9" s="7" t="s">
        <v>377</v>
      </c>
      <c r="D9" s="7">
        <v>52</v>
      </c>
    </row>
    <row r="10" spans="1:4" x14ac:dyDescent="0.25">
      <c r="A10" s="7"/>
      <c r="B10" s="7" t="s">
        <v>376</v>
      </c>
      <c r="C10" s="7" t="s">
        <v>377</v>
      </c>
      <c r="D10" s="7">
        <v>53</v>
      </c>
    </row>
    <row r="11" spans="1:4" x14ac:dyDescent="0.25">
      <c r="A11" s="7"/>
      <c r="B11" s="7" t="s">
        <v>376</v>
      </c>
      <c r="C11" s="7" t="s">
        <v>377</v>
      </c>
      <c r="D11" s="7">
        <v>54</v>
      </c>
    </row>
    <row r="12" spans="1:4" x14ac:dyDescent="0.25">
      <c r="A12" s="7"/>
      <c r="B12" s="7" t="s">
        <v>376</v>
      </c>
      <c r="C12" s="7" t="s">
        <v>377</v>
      </c>
      <c r="D12" s="7">
        <v>55</v>
      </c>
    </row>
    <row r="13" spans="1:4" x14ac:dyDescent="0.25">
      <c r="A13" s="7"/>
      <c r="B13" s="7" t="s">
        <v>376</v>
      </c>
      <c r="C13" s="7" t="s">
        <v>377</v>
      </c>
      <c r="D13" s="7">
        <v>56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12</v>
      </c>
    </row>
    <row r="17" spans="1:4" x14ac:dyDescent="0.25">
      <c r="B17" t="s">
        <v>376</v>
      </c>
      <c r="C17" t="s">
        <v>377</v>
      </c>
      <c r="D17">
        <v>5</v>
      </c>
    </row>
    <row r="18" spans="1:4" x14ac:dyDescent="0.25">
      <c r="B18" t="s">
        <v>376</v>
      </c>
      <c r="C18" t="s">
        <v>377</v>
      </c>
      <c r="D18">
        <v>7</v>
      </c>
    </row>
    <row r="19" spans="1:4" x14ac:dyDescent="0.25">
      <c r="B19" t="s">
        <v>376</v>
      </c>
      <c r="C19" t="s">
        <v>377</v>
      </c>
      <c r="D19">
        <v>9</v>
      </c>
    </row>
    <row r="20" spans="1:4" x14ac:dyDescent="0.25">
      <c r="A20" s="7"/>
      <c r="B20" s="7" t="s">
        <v>376</v>
      </c>
      <c r="C20" s="7" t="s">
        <v>377</v>
      </c>
      <c r="D20" s="7">
        <v>4</v>
      </c>
    </row>
    <row r="21" spans="1:4" x14ac:dyDescent="0.25">
      <c r="A21" s="7"/>
      <c r="B21" s="7" t="s">
        <v>376</v>
      </c>
      <c r="C21" s="7" t="s">
        <v>377</v>
      </c>
      <c r="D21" s="7">
        <v>1</v>
      </c>
    </row>
    <row r="22" spans="1:4" x14ac:dyDescent="0.25">
      <c r="A22" s="7"/>
      <c r="B22" s="7" t="s">
        <v>376</v>
      </c>
      <c r="C22" s="7" t="s">
        <v>377</v>
      </c>
      <c r="D22" s="7">
        <v>14</v>
      </c>
    </row>
    <row r="23" spans="1:4" x14ac:dyDescent="0.25">
      <c r="A23" s="7"/>
      <c r="B23" s="7" t="s">
        <v>376</v>
      </c>
      <c r="C23" s="7" t="s">
        <v>377</v>
      </c>
      <c r="D23" s="7">
        <v>3</v>
      </c>
    </row>
    <row r="24" spans="1:4" x14ac:dyDescent="0.25">
      <c r="A24" s="7"/>
      <c r="B24" s="7" t="s">
        <v>376</v>
      </c>
      <c r="C24" s="7" t="s">
        <v>377</v>
      </c>
      <c r="D24" s="7">
        <v>50</v>
      </c>
    </row>
    <row r="25" spans="1:4" x14ac:dyDescent="0.25">
      <c r="A25" s="7"/>
      <c r="B25" s="7" t="s">
        <v>376</v>
      </c>
      <c r="C25" s="7" t="s">
        <v>377</v>
      </c>
      <c r="D25" s="7">
        <v>51</v>
      </c>
    </row>
    <row r="26" spans="1:4" x14ac:dyDescent="0.25">
      <c r="A26" s="7"/>
      <c r="B26" s="7" t="s">
        <v>376</v>
      </c>
      <c r="C26" s="7" t="s">
        <v>377</v>
      </c>
      <c r="D26" s="7">
        <v>52</v>
      </c>
    </row>
    <row r="27" spans="1:4" x14ac:dyDescent="0.25">
      <c r="A27" s="7"/>
      <c r="B27" s="7" t="s">
        <v>376</v>
      </c>
      <c r="C27" s="7" t="s">
        <v>377</v>
      </c>
      <c r="D27" s="7">
        <v>53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10</v>
      </c>
    </row>
    <row r="31" spans="1:4" x14ac:dyDescent="0.25">
      <c r="B31" t="s">
        <v>376</v>
      </c>
      <c r="C31" t="s">
        <v>377</v>
      </c>
      <c r="D31">
        <v>4</v>
      </c>
    </row>
    <row r="32" spans="1:4" x14ac:dyDescent="0.25">
      <c r="B32" t="s">
        <v>376</v>
      </c>
      <c r="C32" t="s">
        <v>377</v>
      </c>
      <c r="D32">
        <v>5</v>
      </c>
    </row>
    <row r="33" spans="1:4" x14ac:dyDescent="0.25">
      <c r="B33" t="s">
        <v>376</v>
      </c>
      <c r="C33" t="s">
        <v>377</v>
      </c>
      <c r="D33">
        <v>6</v>
      </c>
    </row>
    <row r="34" spans="1:4" x14ac:dyDescent="0.25">
      <c r="B34" t="s">
        <v>376</v>
      </c>
      <c r="C34" t="s">
        <v>377</v>
      </c>
      <c r="D34">
        <v>3</v>
      </c>
    </row>
    <row r="35" spans="1:4" x14ac:dyDescent="0.25">
      <c r="B35" t="s">
        <v>376</v>
      </c>
      <c r="C35" t="s">
        <v>377</v>
      </c>
      <c r="D35">
        <v>9</v>
      </c>
    </row>
    <row r="36" spans="1:4" x14ac:dyDescent="0.25">
      <c r="A36" s="7"/>
      <c r="B36" s="7" t="s">
        <v>376</v>
      </c>
      <c r="C36" s="7" t="s">
        <v>377</v>
      </c>
      <c r="D36" s="7">
        <v>2</v>
      </c>
    </row>
    <row r="37" spans="1:4" x14ac:dyDescent="0.25">
      <c r="A37" s="7"/>
      <c r="B37" s="7" t="s">
        <v>376</v>
      </c>
      <c r="C37" s="7" t="s">
        <v>377</v>
      </c>
      <c r="D37" s="7">
        <v>12</v>
      </c>
    </row>
    <row r="38" spans="1:4" x14ac:dyDescent="0.25">
      <c r="A38" s="7"/>
      <c r="B38" s="7" t="s">
        <v>376</v>
      </c>
      <c r="C38" s="7" t="s">
        <v>377</v>
      </c>
      <c r="D38" s="7">
        <v>50</v>
      </c>
    </row>
    <row r="39" spans="1:4" x14ac:dyDescent="0.25">
      <c r="A39" s="7"/>
      <c r="B39" s="7" t="s">
        <v>376</v>
      </c>
      <c r="C39" s="7" t="s">
        <v>377</v>
      </c>
      <c r="D39" s="7">
        <v>51</v>
      </c>
    </row>
    <row r="40" spans="1:4" x14ac:dyDescent="0.25">
      <c r="A40" s="7"/>
      <c r="B40" s="7" t="s">
        <v>376</v>
      </c>
      <c r="C40" s="7" t="s">
        <v>377</v>
      </c>
      <c r="D40" s="7">
        <v>52</v>
      </c>
    </row>
    <row r="41" spans="1:4" x14ac:dyDescent="0.25">
      <c r="A41" s="7"/>
      <c r="B41" s="7" t="s">
        <v>376</v>
      </c>
      <c r="C41" s="7" t="s">
        <v>377</v>
      </c>
      <c r="D41" s="7">
        <v>53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4</v>
      </c>
    </row>
    <row r="45" spans="1:4" x14ac:dyDescent="0.25">
      <c r="B45" t="s">
        <v>376</v>
      </c>
      <c r="C45" t="s">
        <v>377</v>
      </c>
      <c r="D45">
        <v>7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6</v>
      </c>
    </row>
    <row r="48" spans="1:4" x14ac:dyDescent="0.25">
      <c r="B48" t="s">
        <v>376</v>
      </c>
      <c r="C48" t="s">
        <v>377</v>
      </c>
      <c r="D48">
        <v>5</v>
      </c>
    </row>
    <row r="49" spans="1:4" x14ac:dyDescent="0.25">
      <c r="B49" t="s">
        <v>376</v>
      </c>
      <c r="C49" t="s">
        <v>377</v>
      </c>
      <c r="D49">
        <v>9</v>
      </c>
    </row>
    <row r="50" spans="1:4" x14ac:dyDescent="0.25">
      <c r="A50" s="7"/>
      <c r="B50" s="7" t="s">
        <v>376</v>
      </c>
      <c r="C50" s="7" t="s">
        <v>377</v>
      </c>
      <c r="D50" s="7">
        <v>14</v>
      </c>
    </row>
    <row r="51" spans="1:4" x14ac:dyDescent="0.25">
      <c r="A51" s="7"/>
      <c r="B51" s="7" t="s">
        <v>376</v>
      </c>
      <c r="C51" s="7" t="s">
        <v>377</v>
      </c>
      <c r="D51" s="7">
        <v>10</v>
      </c>
    </row>
    <row r="52" spans="1:4" x14ac:dyDescent="0.25">
      <c r="A52" s="7"/>
      <c r="B52" s="7" t="s">
        <v>376</v>
      </c>
      <c r="C52" s="7" t="s">
        <v>377</v>
      </c>
      <c r="D52" s="7">
        <v>50</v>
      </c>
    </row>
    <row r="53" spans="1:4" x14ac:dyDescent="0.25">
      <c r="A53" s="7"/>
      <c r="B53" s="7" t="s">
        <v>376</v>
      </c>
      <c r="C53" s="7" t="s">
        <v>377</v>
      </c>
      <c r="D53" s="7">
        <v>51</v>
      </c>
    </row>
    <row r="54" spans="1:4" x14ac:dyDescent="0.25">
      <c r="A54" s="7"/>
      <c r="B54" s="7" t="s">
        <v>376</v>
      </c>
      <c r="C54" s="7" t="s">
        <v>377</v>
      </c>
      <c r="D54" s="7">
        <v>52</v>
      </c>
    </row>
    <row r="55" spans="1:4" x14ac:dyDescent="0.25">
      <c r="A55" s="7"/>
      <c r="B55" s="7" t="s">
        <v>376</v>
      </c>
      <c r="C55" s="7" t="s">
        <v>377</v>
      </c>
      <c r="D55" s="7">
        <v>53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2</v>
      </c>
    </row>
    <row r="59" spans="1:4" x14ac:dyDescent="0.25">
      <c r="B59" t="s">
        <v>376</v>
      </c>
      <c r="C59" t="s">
        <v>377</v>
      </c>
      <c r="D59">
        <v>6</v>
      </c>
    </row>
    <row r="60" spans="1:4" x14ac:dyDescent="0.25">
      <c r="B60" t="s">
        <v>376</v>
      </c>
      <c r="C60" t="s">
        <v>377</v>
      </c>
      <c r="D60">
        <v>10</v>
      </c>
    </row>
    <row r="61" spans="1:4" x14ac:dyDescent="0.25">
      <c r="B61" t="s">
        <v>376</v>
      </c>
      <c r="C61" t="s">
        <v>377</v>
      </c>
      <c r="D61">
        <v>3</v>
      </c>
    </row>
    <row r="62" spans="1:4" x14ac:dyDescent="0.25">
      <c r="B62" t="s">
        <v>376</v>
      </c>
      <c r="C62" t="s">
        <v>377</v>
      </c>
      <c r="D62">
        <v>7</v>
      </c>
    </row>
    <row r="63" spans="1:4" x14ac:dyDescent="0.25">
      <c r="B63" t="s">
        <v>376</v>
      </c>
      <c r="C63" t="s">
        <v>377</v>
      </c>
      <c r="D63">
        <v>15</v>
      </c>
    </row>
    <row r="64" spans="1:4" x14ac:dyDescent="0.25">
      <c r="B64" t="s">
        <v>376</v>
      </c>
      <c r="C64" t="s">
        <v>377</v>
      </c>
      <c r="D64">
        <v>50</v>
      </c>
    </row>
    <row r="65" spans="1:4" x14ac:dyDescent="0.25">
      <c r="B65" t="s">
        <v>376</v>
      </c>
      <c r="C65" t="s">
        <v>377</v>
      </c>
      <c r="D65">
        <v>51</v>
      </c>
    </row>
    <row r="66" spans="1:4" x14ac:dyDescent="0.25">
      <c r="B66" t="s">
        <v>376</v>
      </c>
      <c r="C66" t="s">
        <v>377</v>
      </c>
      <c r="D66">
        <v>52</v>
      </c>
    </row>
    <row r="67" spans="1:4" x14ac:dyDescent="0.25">
      <c r="A67" s="7"/>
      <c r="B67" s="7" t="s">
        <v>376</v>
      </c>
      <c r="C67" s="7" t="s">
        <v>377</v>
      </c>
      <c r="D67" s="7">
        <v>53</v>
      </c>
    </row>
    <row r="68" spans="1:4" x14ac:dyDescent="0.25">
      <c r="A68" s="7"/>
      <c r="B68" s="7" t="s">
        <v>376</v>
      </c>
      <c r="C68" s="7" t="s">
        <v>377</v>
      </c>
      <c r="D68" s="7">
        <v>54</v>
      </c>
    </row>
    <row r="69" spans="1:4" x14ac:dyDescent="0.25">
      <c r="A69" s="7"/>
      <c r="B69" s="7" t="s">
        <v>376</v>
      </c>
      <c r="C69" s="7" t="s">
        <v>377</v>
      </c>
      <c r="D69" s="7">
        <v>55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14</v>
      </c>
    </row>
    <row r="73" spans="1:4" x14ac:dyDescent="0.25">
      <c r="B73" t="s">
        <v>376</v>
      </c>
      <c r="C73" t="s">
        <v>377</v>
      </c>
      <c r="D73">
        <v>3</v>
      </c>
    </row>
    <row r="74" spans="1:4" x14ac:dyDescent="0.25">
      <c r="B74" t="s">
        <v>376</v>
      </c>
      <c r="C74" t="s">
        <v>377</v>
      </c>
      <c r="D74">
        <v>13</v>
      </c>
    </row>
    <row r="75" spans="1:4" x14ac:dyDescent="0.25">
      <c r="B75" t="s">
        <v>376</v>
      </c>
      <c r="C75" t="s">
        <v>377</v>
      </c>
      <c r="D75">
        <v>9</v>
      </c>
    </row>
    <row r="76" spans="1:4" x14ac:dyDescent="0.25">
      <c r="B76" t="s">
        <v>376</v>
      </c>
      <c r="C76" t="s">
        <v>377</v>
      </c>
      <c r="D76">
        <v>12</v>
      </c>
    </row>
    <row r="77" spans="1:4" x14ac:dyDescent="0.25">
      <c r="B77" t="s">
        <v>376</v>
      </c>
      <c r="C77" t="s">
        <v>377</v>
      </c>
      <c r="D77">
        <v>50</v>
      </c>
    </row>
    <row r="78" spans="1:4" x14ac:dyDescent="0.25">
      <c r="B78" t="s">
        <v>376</v>
      </c>
      <c r="C78" t="s">
        <v>377</v>
      </c>
      <c r="D78">
        <v>51</v>
      </c>
    </row>
    <row r="79" spans="1:4" x14ac:dyDescent="0.25">
      <c r="B79" t="s">
        <v>376</v>
      </c>
      <c r="C79" t="s">
        <v>377</v>
      </c>
      <c r="D79">
        <v>52</v>
      </c>
    </row>
    <row r="80" spans="1:4" x14ac:dyDescent="0.25">
      <c r="A80" s="7"/>
      <c r="B80" s="7" t="s">
        <v>376</v>
      </c>
      <c r="C80" s="7" t="s">
        <v>377</v>
      </c>
      <c r="D80" s="7">
        <v>53</v>
      </c>
    </row>
    <row r="81" spans="1:4" x14ac:dyDescent="0.25">
      <c r="A81" s="7"/>
      <c r="B81" s="7" t="s">
        <v>376</v>
      </c>
      <c r="C81" s="7" t="s">
        <v>377</v>
      </c>
      <c r="D81" s="7">
        <v>54</v>
      </c>
    </row>
    <row r="82" spans="1:4" x14ac:dyDescent="0.25">
      <c r="A82" s="7"/>
      <c r="B82" s="7" t="s">
        <v>376</v>
      </c>
      <c r="C82" s="7" t="s">
        <v>377</v>
      </c>
      <c r="D82" s="7">
        <v>55</v>
      </c>
    </row>
    <row r="83" spans="1:4" x14ac:dyDescent="0.25">
      <c r="A83" s="7"/>
      <c r="B83" s="7" t="s">
        <v>376</v>
      </c>
      <c r="C83" s="7" t="s">
        <v>377</v>
      </c>
      <c r="D83" s="7">
        <v>56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9</v>
      </c>
    </row>
    <row r="87" spans="1:4" x14ac:dyDescent="0.25">
      <c r="B87" t="s">
        <v>376</v>
      </c>
      <c r="C87" t="s">
        <v>377</v>
      </c>
      <c r="D87">
        <v>8</v>
      </c>
    </row>
    <row r="88" spans="1:4" x14ac:dyDescent="0.25">
      <c r="B88" t="s">
        <v>376</v>
      </c>
      <c r="C88" t="s">
        <v>377</v>
      </c>
      <c r="D88">
        <v>3</v>
      </c>
    </row>
    <row r="89" spans="1:4" x14ac:dyDescent="0.25">
      <c r="B89" t="s">
        <v>376</v>
      </c>
      <c r="C89" t="s">
        <v>377</v>
      </c>
      <c r="D89">
        <v>14</v>
      </c>
    </row>
    <row r="90" spans="1:4" x14ac:dyDescent="0.25">
      <c r="B90" t="s">
        <v>376</v>
      </c>
      <c r="C90" t="s">
        <v>377</v>
      </c>
      <c r="D90">
        <v>1</v>
      </c>
    </row>
    <row r="91" spans="1:4" x14ac:dyDescent="0.25">
      <c r="B91" t="s">
        <v>376</v>
      </c>
      <c r="C91" t="s">
        <v>377</v>
      </c>
      <c r="D91">
        <v>4</v>
      </c>
    </row>
    <row r="92" spans="1:4" x14ac:dyDescent="0.25">
      <c r="B92" t="s">
        <v>376</v>
      </c>
      <c r="C92" t="s">
        <v>377</v>
      </c>
      <c r="D92">
        <v>7</v>
      </c>
    </row>
    <row r="93" spans="1:4" x14ac:dyDescent="0.25">
      <c r="A93" s="7"/>
      <c r="B93" s="7" t="s">
        <v>376</v>
      </c>
      <c r="C93" s="7" t="s">
        <v>377</v>
      </c>
      <c r="D93" s="7">
        <v>50</v>
      </c>
    </row>
    <row r="94" spans="1:4" x14ac:dyDescent="0.25">
      <c r="A94" s="7"/>
      <c r="B94" s="7" t="s">
        <v>376</v>
      </c>
      <c r="C94" s="7" t="s">
        <v>377</v>
      </c>
      <c r="D94" s="7">
        <v>51</v>
      </c>
    </row>
    <row r="95" spans="1:4" x14ac:dyDescent="0.25">
      <c r="A95" s="7"/>
      <c r="B95" s="7" t="s">
        <v>376</v>
      </c>
      <c r="C95" s="7" t="s">
        <v>377</v>
      </c>
      <c r="D95" s="7">
        <v>52</v>
      </c>
    </row>
    <row r="96" spans="1:4" x14ac:dyDescent="0.25">
      <c r="A96" s="7"/>
      <c r="B96" s="7" t="s">
        <v>376</v>
      </c>
      <c r="C96" s="7" t="s">
        <v>377</v>
      </c>
      <c r="D96" s="7">
        <v>53</v>
      </c>
    </row>
    <row r="97" spans="1:4" x14ac:dyDescent="0.25">
      <c r="A97" s="7"/>
      <c r="B97" s="7" t="s">
        <v>376</v>
      </c>
      <c r="C97" s="7" t="s">
        <v>377</v>
      </c>
      <c r="D97" s="7">
        <v>54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</v>
      </c>
    </row>
    <row r="101" spans="1:4" x14ac:dyDescent="0.25">
      <c r="B101" t="s">
        <v>376</v>
      </c>
      <c r="C101" t="s">
        <v>377</v>
      </c>
      <c r="D101">
        <v>14</v>
      </c>
    </row>
    <row r="102" spans="1:4" x14ac:dyDescent="0.25">
      <c r="B102" t="s">
        <v>376</v>
      </c>
      <c r="C102" t="s">
        <v>377</v>
      </c>
      <c r="D102">
        <v>2</v>
      </c>
    </row>
    <row r="103" spans="1:4" x14ac:dyDescent="0.25">
      <c r="B103" t="s">
        <v>376</v>
      </c>
      <c r="C103" t="s">
        <v>377</v>
      </c>
      <c r="D103">
        <v>12</v>
      </c>
    </row>
    <row r="104" spans="1:4" x14ac:dyDescent="0.25">
      <c r="B104" t="s">
        <v>376</v>
      </c>
      <c r="C104" t="s">
        <v>377</v>
      </c>
      <c r="D104">
        <v>6</v>
      </c>
    </row>
    <row r="105" spans="1:4" x14ac:dyDescent="0.25">
      <c r="B105" t="s">
        <v>376</v>
      </c>
      <c r="C105" t="s">
        <v>377</v>
      </c>
      <c r="D105">
        <v>13</v>
      </c>
    </row>
    <row r="106" spans="1:4" x14ac:dyDescent="0.25">
      <c r="B106" t="s">
        <v>376</v>
      </c>
      <c r="C106" t="s">
        <v>377</v>
      </c>
      <c r="D106">
        <v>3</v>
      </c>
    </row>
    <row r="107" spans="1:4" x14ac:dyDescent="0.25">
      <c r="A107" s="7"/>
      <c r="B107" s="7" t="s">
        <v>376</v>
      </c>
      <c r="C107" s="7" t="s">
        <v>377</v>
      </c>
      <c r="D107" s="7">
        <v>50</v>
      </c>
    </row>
    <row r="108" spans="1:4" x14ac:dyDescent="0.25">
      <c r="A108" s="7"/>
      <c r="B108" s="7" t="s">
        <v>376</v>
      </c>
      <c r="C108" s="7" t="s">
        <v>377</v>
      </c>
      <c r="D108" s="7">
        <v>51</v>
      </c>
    </row>
    <row r="109" spans="1:4" x14ac:dyDescent="0.25">
      <c r="A109" s="7"/>
      <c r="B109" s="7" t="s">
        <v>376</v>
      </c>
      <c r="C109" s="7" t="s">
        <v>377</v>
      </c>
      <c r="D109" s="7">
        <v>52</v>
      </c>
    </row>
    <row r="110" spans="1:4" x14ac:dyDescent="0.25">
      <c r="A110" s="7"/>
      <c r="B110" s="7" t="s">
        <v>376</v>
      </c>
      <c r="C110" s="7" t="s">
        <v>377</v>
      </c>
      <c r="D110" s="7">
        <v>53</v>
      </c>
    </row>
    <row r="111" spans="1:4" x14ac:dyDescent="0.25">
      <c r="A111" s="7"/>
      <c r="B111" s="7" t="s">
        <v>376</v>
      </c>
      <c r="C111" s="7" t="s">
        <v>377</v>
      </c>
      <c r="D111" s="7">
        <v>54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5</v>
      </c>
    </row>
    <row r="115" spans="1:4" x14ac:dyDescent="0.25">
      <c r="B115" t="s">
        <v>376</v>
      </c>
      <c r="C115" t="s">
        <v>377</v>
      </c>
      <c r="D115">
        <v>9</v>
      </c>
    </row>
    <row r="116" spans="1:4" x14ac:dyDescent="0.25">
      <c r="B116" t="s">
        <v>376</v>
      </c>
      <c r="C116" t="s">
        <v>377</v>
      </c>
      <c r="D116">
        <v>4</v>
      </c>
    </row>
    <row r="117" spans="1:4" x14ac:dyDescent="0.25">
      <c r="B117" t="s">
        <v>376</v>
      </c>
      <c r="C117" t="s">
        <v>377</v>
      </c>
      <c r="D117">
        <v>8</v>
      </c>
    </row>
    <row r="118" spans="1:4" x14ac:dyDescent="0.25">
      <c r="B118" t="s">
        <v>376</v>
      </c>
      <c r="C118" t="s">
        <v>377</v>
      </c>
      <c r="D118">
        <v>10</v>
      </c>
    </row>
    <row r="119" spans="1:4" x14ac:dyDescent="0.25">
      <c r="B119" t="s">
        <v>376</v>
      </c>
      <c r="C119" t="s">
        <v>377</v>
      </c>
      <c r="D119">
        <v>1</v>
      </c>
    </row>
    <row r="120" spans="1:4" x14ac:dyDescent="0.25">
      <c r="B120" t="s">
        <v>376</v>
      </c>
      <c r="C120" t="s">
        <v>377</v>
      </c>
      <c r="D120">
        <v>7</v>
      </c>
    </row>
    <row r="121" spans="1:4" x14ac:dyDescent="0.25">
      <c r="A121" s="7"/>
      <c r="B121" s="7" t="s">
        <v>376</v>
      </c>
      <c r="C121" s="7" t="s">
        <v>377</v>
      </c>
      <c r="D121" s="7">
        <v>50</v>
      </c>
    </row>
    <row r="122" spans="1:4" x14ac:dyDescent="0.25">
      <c r="A122" s="7"/>
      <c r="B122" s="7" t="s">
        <v>376</v>
      </c>
      <c r="C122" s="7" t="s">
        <v>377</v>
      </c>
      <c r="D122" s="7">
        <v>51</v>
      </c>
    </row>
    <row r="123" spans="1:4" x14ac:dyDescent="0.25">
      <c r="A123" s="7"/>
      <c r="B123" s="7" t="s">
        <v>376</v>
      </c>
      <c r="C123" s="7" t="s">
        <v>377</v>
      </c>
      <c r="D123" s="7">
        <v>52</v>
      </c>
    </row>
    <row r="124" spans="1:4" x14ac:dyDescent="0.25">
      <c r="A124" s="7"/>
      <c r="B124" s="7" t="s">
        <v>376</v>
      </c>
      <c r="C124" s="7" t="s">
        <v>377</v>
      </c>
      <c r="D124" s="7">
        <v>53</v>
      </c>
    </row>
    <row r="125" spans="1:4" x14ac:dyDescent="0.25">
      <c r="A125" s="7"/>
      <c r="B125" s="7" t="s">
        <v>376</v>
      </c>
      <c r="C125" s="7" t="s">
        <v>377</v>
      </c>
      <c r="D125" s="7">
        <v>54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13</v>
      </c>
    </row>
    <row r="129" spans="1:4" x14ac:dyDescent="0.25">
      <c r="B129" t="s">
        <v>376</v>
      </c>
      <c r="C129" t="s">
        <v>377</v>
      </c>
      <c r="D129">
        <v>12</v>
      </c>
    </row>
    <row r="130" spans="1:4" x14ac:dyDescent="0.25">
      <c r="B130" t="s">
        <v>376</v>
      </c>
      <c r="C130" t="s">
        <v>377</v>
      </c>
      <c r="D130">
        <v>11</v>
      </c>
    </row>
    <row r="131" spans="1:4" x14ac:dyDescent="0.25">
      <c r="B131" t="s">
        <v>376</v>
      </c>
      <c r="C131" t="s">
        <v>377</v>
      </c>
      <c r="D131">
        <v>2</v>
      </c>
    </row>
    <row r="132" spans="1:4" x14ac:dyDescent="0.25">
      <c r="B132" t="s">
        <v>376</v>
      </c>
      <c r="C132" t="s">
        <v>377</v>
      </c>
      <c r="D132">
        <v>14</v>
      </c>
    </row>
    <row r="133" spans="1:4" x14ac:dyDescent="0.25">
      <c r="B133" t="s">
        <v>376</v>
      </c>
      <c r="C133" t="s">
        <v>377</v>
      </c>
      <c r="D133">
        <v>15</v>
      </c>
    </row>
    <row r="134" spans="1:4" x14ac:dyDescent="0.25">
      <c r="B134" t="s">
        <v>376</v>
      </c>
      <c r="C134" t="s">
        <v>377</v>
      </c>
      <c r="D134">
        <v>8</v>
      </c>
    </row>
    <row r="135" spans="1:4" x14ac:dyDescent="0.25">
      <c r="A135" s="7"/>
      <c r="B135" s="7" t="s">
        <v>376</v>
      </c>
      <c r="C135" s="7" t="s">
        <v>377</v>
      </c>
      <c r="D135" s="7">
        <v>50</v>
      </c>
    </row>
    <row r="136" spans="1:4" x14ac:dyDescent="0.25">
      <c r="A136" s="7"/>
      <c r="B136" s="7" t="s">
        <v>376</v>
      </c>
      <c r="C136" s="7" t="s">
        <v>377</v>
      </c>
      <c r="D136" s="7">
        <v>51</v>
      </c>
    </row>
    <row r="137" spans="1:4" x14ac:dyDescent="0.25">
      <c r="A137" s="7"/>
      <c r="B137" s="7" t="s">
        <v>376</v>
      </c>
      <c r="C137" s="7" t="s">
        <v>377</v>
      </c>
      <c r="D137" s="7">
        <v>52</v>
      </c>
    </row>
    <row r="138" spans="1:4" x14ac:dyDescent="0.25">
      <c r="A138" s="7"/>
      <c r="B138" s="7" t="s">
        <v>376</v>
      </c>
      <c r="C138" s="7" t="s">
        <v>377</v>
      </c>
      <c r="D138" s="7">
        <v>53</v>
      </c>
    </row>
    <row r="139" spans="1:4" x14ac:dyDescent="0.25">
      <c r="A139" s="7"/>
      <c r="B139" s="7" t="s">
        <v>376</v>
      </c>
      <c r="C139" s="7" t="s">
        <v>377</v>
      </c>
      <c r="D139" s="7">
        <v>54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15</v>
      </c>
    </row>
    <row r="143" spans="1:4" x14ac:dyDescent="0.25">
      <c r="B143" t="s">
        <v>376</v>
      </c>
      <c r="C143" t="s">
        <v>377</v>
      </c>
      <c r="D143">
        <v>1</v>
      </c>
    </row>
    <row r="144" spans="1:4" x14ac:dyDescent="0.25">
      <c r="B144" t="s">
        <v>376</v>
      </c>
      <c r="C144" t="s">
        <v>377</v>
      </c>
      <c r="D144">
        <v>8</v>
      </c>
    </row>
    <row r="145" spans="1:4" x14ac:dyDescent="0.25">
      <c r="B145" t="s">
        <v>376</v>
      </c>
      <c r="C145" t="s">
        <v>377</v>
      </c>
      <c r="D145">
        <v>12</v>
      </c>
    </row>
    <row r="146" spans="1:4" x14ac:dyDescent="0.25">
      <c r="B146" t="s">
        <v>376</v>
      </c>
      <c r="C146" t="s">
        <v>377</v>
      </c>
      <c r="D146">
        <v>13</v>
      </c>
    </row>
    <row r="147" spans="1:4" x14ac:dyDescent="0.25">
      <c r="A147" s="7"/>
      <c r="B147" s="7" t="s">
        <v>376</v>
      </c>
      <c r="C147" s="7" t="s">
        <v>377</v>
      </c>
      <c r="D147" s="7">
        <v>5</v>
      </c>
    </row>
    <row r="148" spans="1:4" x14ac:dyDescent="0.25">
      <c r="A148" s="7"/>
      <c r="B148" s="7" t="s">
        <v>376</v>
      </c>
      <c r="C148" s="7" t="s">
        <v>377</v>
      </c>
      <c r="D148" s="7">
        <v>16</v>
      </c>
    </row>
    <row r="149" spans="1:4" x14ac:dyDescent="0.25">
      <c r="A149" s="7"/>
      <c r="B149" s="7" t="s">
        <v>376</v>
      </c>
      <c r="C149" s="7" t="s">
        <v>377</v>
      </c>
      <c r="D149" s="7">
        <v>4</v>
      </c>
    </row>
    <row r="150" spans="1:4" x14ac:dyDescent="0.25">
      <c r="A150" s="7"/>
      <c r="B150" s="7" t="s">
        <v>376</v>
      </c>
      <c r="C150" s="7" t="s">
        <v>377</v>
      </c>
      <c r="D150" s="7">
        <v>11</v>
      </c>
    </row>
    <row r="151" spans="1:4" x14ac:dyDescent="0.25">
      <c r="A151" s="7"/>
      <c r="B151" s="7" t="s">
        <v>376</v>
      </c>
      <c r="C151" s="7" t="s">
        <v>377</v>
      </c>
      <c r="D151" s="7">
        <v>50</v>
      </c>
    </row>
    <row r="152" spans="1:4" x14ac:dyDescent="0.25">
      <c r="A152" s="7"/>
      <c r="B152" s="7" t="s">
        <v>376</v>
      </c>
      <c r="C152" s="7" t="s">
        <v>377</v>
      </c>
      <c r="D152" s="7">
        <v>51</v>
      </c>
    </row>
    <row r="153" spans="1:4" x14ac:dyDescent="0.25">
      <c r="A153" s="7"/>
      <c r="B153" s="7" t="s">
        <v>376</v>
      </c>
      <c r="C153" s="7" t="s">
        <v>377</v>
      </c>
      <c r="D153" s="7">
        <v>52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3</v>
      </c>
    </row>
    <row r="157" spans="1:4" x14ac:dyDescent="0.25">
      <c r="B157" t="s">
        <v>376</v>
      </c>
      <c r="C157" t="s">
        <v>377</v>
      </c>
      <c r="D157">
        <v>10</v>
      </c>
    </row>
    <row r="158" spans="1:4" x14ac:dyDescent="0.25">
      <c r="B158" t="s">
        <v>376</v>
      </c>
      <c r="C158" t="s">
        <v>377</v>
      </c>
      <c r="D158">
        <v>9</v>
      </c>
    </row>
    <row r="159" spans="1:4" x14ac:dyDescent="0.25">
      <c r="B159" t="s">
        <v>376</v>
      </c>
      <c r="C159" t="s">
        <v>377</v>
      </c>
      <c r="D159">
        <v>15</v>
      </c>
    </row>
    <row r="160" spans="1:4" x14ac:dyDescent="0.25">
      <c r="B160" t="s">
        <v>376</v>
      </c>
      <c r="C160" t="s">
        <v>377</v>
      </c>
      <c r="D160">
        <v>13</v>
      </c>
    </row>
    <row r="161" spans="1:4" x14ac:dyDescent="0.25">
      <c r="B161" t="s">
        <v>376</v>
      </c>
      <c r="C161" t="s">
        <v>377</v>
      </c>
      <c r="D161">
        <v>8</v>
      </c>
    </row>
    <row r="162" spans="1:4" x14ac:dyDescent="0.25">
      <c r="A162" s="7"/>
      <c r="B162" s="7" t="s">
        <v>376</v>
      </c>
      <c r="C162" s="7" t="s">
        <v>377</v>
      </c>
      <c r="D162" s="7">
        <v>16</v>
      </c>
    </row>
    <row r="163" spans="1:4" x14ac:dyDescent="0.25">
      <c r="A163" s="7"/>
      <c r="B163" s="7" t="s">
        <v>376</v>
      </c>
      <c r="C163" s="7" t="s">
        <v>377</v>
      </c>
      <c r="D163" s="7">
        <v>4</v>
      </c>
    </row>
    <row r="164" spans="1:4" x14ac:dyDescent="0.25">
      <c r="A164" s="7"/>
      <c r="B164" s="7" t="s">
        <v>376</v>
      </c>
      <c r="C164" s="7" t="s">
        <v>377</v>
      </c>
      <c r="D164" s="7">
        <v>50</v>
      </c>
    </row>
    <row r="165" spans="1:4" x14ac:dyDescent="0.25">
      <c r="A165" s="7"/>
      <c r="B165" s="7" t="s">
        <v>376</v>
      </c>
      <c r="C165" s="7" t="s">
        <v>377</v>
      </c>
      <c r="D165" s="7">
        <v>51</v>
      </c>
    </row>
    <row r="166" spans="1:4" x14ac:dyDescent="0.25">
      <c r="A166" s="7"/>
      <c r="B166" s="7" t="s">
        <v>376</v>
      </c>
      <c r="C166" s="7" t="s">
        <v>377</v>
      </c>
      <c r="D166" s="7">
        <v>52</v>
      </c>
    </row>
    <row r="167" spans="1:4" x14ac:dyDescent="0.25">
      <c r="A167" s="7"/>
      <c r="B167" s="7" t="s">
        <v>376</v>
      </c>
      <c r="C167" s="7" t="s">
        <v>377</v>
      </c>
      <c r="D167" s="7">
        <v>53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8</v>
      </c>
    </row>
    <row r="171" spans="1:4" x14ac:dyDescent="0.25">
      <c r="B171" t="s">
        <v>376</v>
      </c>
      <c r="C171" t="s">
        <v>377</v>
      </c>
      <c r="D171">
        <v>15</v>
      </c>
    </row>
    <row r="172" spans="1:4" x14ac:dyDescent="0.25">
      <c r="B172" t="s">
        <v>376</v>
      </c>
      <c r="C172" t="s">
        <v>377</v>
      </c>
      <c r="D172">
        <v>12</v>
      </c>
    </row>
    <row r="173" spans="1:4" x14ac:dyDescent="0.25">
      <c r="B173" t="s">
        <v>376</v>
      </c>
      <c r="C173" t="s">
        <v>377</v>
      </c>
      <c r="D173">
        <v>7</v>
      </c>
    </row>
    <row r="174" spans="1:4" x14ac:dyDescent="0.25">
      <c r="B174" t="s">
        <v>376</v>
      </c>
      <c r="C174" t="s">
        <v>377</v>
      </c>
      <c r="D174">
        <v>5</v>
      </c>
    </row>
    <row r="175" spans="1:4" x14ac:dyDescent="0.25">
      <c r="A175" s="7"/>
      <c r="B175" s="7" t="s">
        <v>376</v>
      </c>
      <c r="C175" s="7" t="s">
        <v>377</v>
      </c>
      <c r="D175" s="7">
        <v>10</v>
      </c>
    </row>
    <row r="176" spans="1:4" x14ac:dyDescent="0.25">
      <c r="A176" s="7"/>
      <c r="B176" s="7" t="s">
        <v>376</v>
      </c>
      <c r="C176" s="7" t="s">
        <v>377</v>
      </c>
      <c r="D176" s="7">
        <v>14</v>
      </c>
    </row>
    <row r="177" spans="1:4" x14ac:dyDescent="0.25">
      <c r="A177" s="7"/>
      <c r="B177" s="7" t="s">
        <v>376</v>
      </c>
      <c r="C177" s="7" t="s">
        <v>377</v>
      </c>
      <c r="D177" s="7">
        <v>50</v>
      </c>
    </row>
    <row r="178" spans="1:4" x14ac:dyDescent="0.25">
      <c r="A178" s="7"/>
      <c r="B178" s="7" t="s">
        <v>376</v>
      </c>
      <c r="C178" s="7" t="s">
        <v>377</v>
      </c>
      <c r="D178" s="7">
        <v>51</v>
      </c>
    </row>
    <row r="179" spans="1:4" x14ac:dyDescent="0.25">
      <c r="A179" s="7"/>
      <c r="B179" s="7" t="s">
        <v>376</v>
      </c>
      <c r="C179" s="7" t="s">
        <v>377</v>
      </c>
      <c r="D179" s="7">
        <v>52</v>
      </c>
    </row>
    <row r="180" spans="1:4" x14ac:dyDescent="0.25">
      <c r="A180" s="7"/>
      <c r="B180" s="7" t="s">
        <v>376</v>
      </c>
      <c r="C180" s="7" t="s">
        <v>377</v>
      </c>
      <c r="D180" s="7">
        <v>53</v>
      </c>
    </row>
    <row r="181" spans="1:4" x14ac:dyDescent="0.25">
      <c r="A181" s="7"/>
      <c r="B181" s="7" t="s">
        <v>376</v>
      </c>
      <c r="C181" s="7" t="s">
        <v>377</v>
      </c>
      <c r="D181" s="7">
        <v>54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7</v>
      </c>
    </row>
    <row r="185" spans="1:4" x14ac:dyDescent="0.25">
      <c r="B185" t="s">
        <v>376</v>
      </c>
      <c r="C185" t="s">
        <v>377</v>
      </c>
      <c r="D185">
        <v>11</v>
      </c>
    </row>
    <row r="186" spans="1:4" x14ac:dyDescent="0.25">
      <c r="B186" t="s">
        <v>376</v>
      </c>
      <c r="C186" t="s">
        <v>377</v>
      </c>
      <c r="D186">
        <v>13</v>
      </c>
    </row>
    <row r="187" spans="1:4" x14ac:dyDescent="0.25">
      <c r="B187" t="s">
        <v>376</v>
      </c>
      <c r="C187" t="s">
        <v>377</v>
      </c>
      <c r="D187">
        <v>18</v>
      </c>
    </row>
    <row r="188" spans="1:4" x14ac:dyDescent="0.25">
      <c r="B188" t="s">
        <v>376</v>
      </c>
      <c r="C188" t="s">
        <v>377</v>
      </c>
      <c r="D188">
        <v>10</v>
      </c>
    </row>
    <row r="189" spans="1:4" x14ac:dyDescent="0.25">
      <c r="B189" t="s">
        <v>376</v>
      </c>
      <c r="C189" t="s">
        <v>377</v>
      </c>
      <c r="D189">
        <v>4</v>
      </c>
    </row>
    <row r="190" spans="1:4" x14ac:dyDescent="0.25">
      <c r="B190" t="s">
        <v>376</v>
      </c>
      <c r="C190" t="s">
        <v>377</v>
      </c>
      <c r="D190">
        <v>5</v>
      </c>
    </row>
    <row r="191" spans="1:4" x14ac:dyDescent="0.25">
      <c r="B191" t="s">
        <v>376</v>
      </c>
      <c r="C191" t="s">
        <v>377</v>
      </c>
      <c r="D191">
        <v>50</v>
      </c>
    </row>
    <row r="192" spans="1:4" x14ac:dyDescent="0.25">
      <c r="A192" s="7"/>
      <c r="B192" s="7" t="s">
        <v>376</v>
      </c>
      <c r="C192" s="7" t="s">
        <v>377</v>
      </c>
      <c r="D192" s="7">
        <v>51</v>
      </c>
    </row>
    <row r="193" spans="1:4" x14ac:dyDescent="0.25">
      <c r="A193" s="7"/>
      <c r="B193" s="7" t="s">
        <v>376</v>
      </c>
      <c r="C193" s="7" t="s">
        <v>377</v>
      </c>
      <c r="D193" s="7">
        <v>52</v>
      </c>
    </row>
    <row r="194" spans="1:4" x14ac:dyDescent="0.25">
      <c r="A194" s="7"/>
      <c r="B194" s="7" t="s">
        <v>376</v>
      </c>
      <c r="C194" s="7" t="s">
        <v>377</v>
      </c>
      <c r="D194" s="7">
        <v>53</v>
      </c>
    </row>
    <row r="195" spans="1:4" x14ac:dyDescent="0.25">
      <c r="A195" s="7"/>
      <c r="B195" s="7" t="s">
        <v>376</v>
      </c>
      <c r="C195" s="7" t="s">
        <v>377</v>
      </c>
      <c r="D195" s="7">
        <v>54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 t="s">
        <v>395</v>
      </c>
    </row>
    <row r="199" spans="1:4" x14ac:dyDescent="0.25">
      <c r="B199" t="s">
        <v>376</v>
      </c>
      <c r="C199" t="s">
        <v>377</v>
      </c>
      <c r="D199">
        <v>50</v>
      </c>
    </row>
    <row r="200" spans="1:4" x14ac:dyDescent="0.25">
      <c r="B200" t="s">
        <v>376</v>
      </c>
      <c r="C200" t="s">
        <v>377</v>
      </c>
      <c r="D200">
        <v>51</v>
      </c>
    </row>
    <row r="201" spans="1:4" x14ac:dyDescent="0.25">
      <c r="B201" t="s">
        <v>376</v>
      </c>
      <c r="C201" t="s">
        <v>377</v>
      </c>
      <c r="D201">
        <v>52</v>
      </c>
    </row>
    <row r="202" spans="1:4" x14ac:dyDescent="0.25">
      <c r="B202" t="s">
        <v>376</v>
      </c>
      <c r="C202" t="s">
        <v>377</v>
      </c>
      <c r="D202">
        <v>53</v>
      </c>
    </row>
    <row r="203" spans="1:4" x14ac:dyDescent="0.25">
      <c r="B203" t="s">
        <v>376</v>
      </c>
      <c r="C203" t="s">
        <v>377</v>
      </c>
      <c r="D203">
        <v>54</v>
      </c>
    </row>
    <row r="204" spans="1:4" x14ac:dyDescent="0.25">
      <c r="B204" t="s">
        <v>376</v>
      </c>
      <c r="C204" t="s">
        <v>377</v>
      </c>
      <c r="D204">
        <v>55</v>
      </c>
    </row>
    <row r="205" spans="1:4" x14ac:dyDescent="0.25">
      <c r="B205" t="s">
        <v>376</v>
      </c>
      <c r="C205" t="s">
        <v>377</v>
      </c>
      <c r="D205">
        <v>56</v>
      </c>
    </row>
    <row r="206" spans="1:4" x14ac:dyDescent="0.25">
      <c r="B206" t="s">
        <v>376</v>
      </c>
      <c r="C206" t="s">
        <v>377</v>
      </c>
      <c r="D206">
        <v>57</v>
      </c>
    </row>
    <row r="207" spans="1:4" x14ac:dyDescent="0.25">
      <c r="B207" t="s">
        <v>376</v>
      </c>
      <c r="C207" t="s">
        <v>377</v>
      </c>
      <c r="D207">
        <v>58</v>
      </c>
    </row>
    <row r="208" spans="1:4" x14ac:dyDescent="0.25">
      <c r="B208" t="s">
        <v>376</v>
      </c>
      <c r="C208" t="s">
        <v>377</v>
      </c>
      <c r="D208">
        <v>59</v>
      </c>
    </row>
    <row r="209" spans="1:4" x14ac:dyDescent="0.25">
      <c r="B209" t="s">
        <v>376</v>
      </c>
      <c r="C209" t="s">
        <v>377</v>
      </c>
      <c r="D209">
        <v>60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 t="s">
        <v>395</v>
      </c>
    </row>
    <row r="213" spans="1:4" x14ac:dyDescent="0.25">
      <c r="B213" t="s">
        <v>376</v>
      </c>
      <c r="C213" t="s">
        <v>377</v>
      </c>
      <c r="D213">
        <v>50</v>
      </c>
    </row>
    <row r="214" spans="1:4" x14ac:dyDescent="0.25">
      <c r="B214" t="s">
        <v>376</v>
      </c>
      <c r="C214" t="s">
        <v>377</v>
      </c>
      <c r="D214">
        <v>51</v>
      </c>
    </row>
    <row r="215" spans="1:4" x14ac:dyDescent="0.25">
      <c r="B215" t="s">
        <v>376</v>
      </c>
      <c r="C215" t="s">
        <v>377</v>
      </c>
      <c r="D215">
        <v>52</v>
      </c>
    </row>
    <row r="216" spans="1:4" x14ac:dyDescent="0.25">
      <c r="B216" t="s">
        <v>376</v>
      </c>
      <c r="C216" t="s">
        <v>377</v>
      </c>
      <c r="D216">
        <v>53</v>
      </c>
    </row>
    <row r="217" spans="1:4" x14ac:dyDescent="0.25">
      <c r="B217" t="s">
        <v>376</v>
      </c>
      <c r="C217" t="s">
        <v>377</v>
      </c>
      <c r="D217">
        <v>54</v>
      </c>
    </row>
    <row r="218" spans="1:4" x14ac:dyDescent="0.25">
      <c r="B218" t="s">
        <v>376</v>
      </c>
      <c r="C218" t="s">
        <v>377</v>
      </c>
      <c r="D218">
        <v>55</v>
      </c>
    </row>
    <row r="219" spans="1:4" x14ac:dyDescent="0.25">
      <c r="B219" t="s">
        <v>376</v>
      </c>
      <c r="C219" t="s">
        <v>377</v>
      </c>
      <c r="D219">
        <v>56</v>
      </c>
    </row>
    <row r="220" spans="1:4" x14ac:dyDescent="0.25">
      <c r="A220" s="7"/>
      <c r="B220" s="7" t="s">
        <v>376</v>
      </c>
      <c r="C220" s="7" t="s">
        <v>377</v>
      </c>
      <c r="D220" s="7">
        <v>57</v>
      </c>
    </row>
    <row r="221" spans="1:4" x14ac:dyDescent="0.25">
      <c r="A221" s="7"/>
      <c r="B221" s="7" t="s">
        <v>376</v>
      </c>
      <c r="C221" s="7" t="s">
        <v>377</v>
      </c>
      <c r="D221" s="7">
        <v>58</v>
      </c>
    </row>
    <row r="222" spans="1:4" x14ac:dyDescent="0.25">
      <c r="A222" s="7"/>
      <c r="B222" s="7" t="s">
        <v>376</v>
      </c>
      <c r="C222" s="7" t="s">
        <v>377</v>
      </c>
      <c r="D222" s="7">
        <v>59</v>
      </c>
    </row>
    <row r="223" spans="1:4" x14ac:dyDescent="0.25">
      <c r="A223" s="7"/>
      <c r="B223" s="7" t="s">
        <v>376</v>
      </c>
      <c r="C223" s="7" t="s">
        <v>377</v>
      </c>
      <c r="D223" s="7">
        <v>60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 t="s">
        <v>395</v>
      </c>
    </row>
    <row r="227" spans="1:4" x14ac:dyDescent="0.25">
      <c r="B227" t="s">
        <v>376</v>
      </c>
      <c r="C227" t="s">
        <v>377</v>
      </c>
      <c r="D227">
        <v>50</v>
      </c>
    </row>
    <row r="228" spans="1:4" x14ac:dyDescent="0.25">
      <c r="B228" t="s">
        <v>376</v>
      </c>
      <c r="C228" t="s">
        <v>377</v>
      </c>
      <c r="D228">
        <v>51</v>
      </c>
    </row>
    <row r="229" spans="1:4" x14ac:dyDescent="0.25">
      <c r="B229" t="s">
        <v>376</v>
      </c>
      <c r="C229" t="s">
        <v>377</v>
      </c>
      <c r="D229">
        <v>52</v>
      </c>
    </row>
    <row r="230" spans="1:4" x14ac:dyDescent="0.25">
      <c r="B230" t="s">
        <v>376</v>
      </c>
      <c r="C230" t="s">
        <v>377</v>
      </c>
      <c r="D230">
        <v>53</v>
      </c>
    </row>
    <row r="231" spans="1:4" x14ac:dyDescent="0.25">
      <c r="B231" t="s">
        <v>376</v>
      </c>
      <c r="C231" t="s">
        <v>377</v>
      </c>
      <c r="D231">
        <v>54</v>
      </c>
    </row>
    <row r="232" spans="1:4" x14ac:dyDescent="0.25">
      <c r="B232" t="s">
        <v>376</v>
      </c>
      <c r="C232" t="s">
        <v>377</v>
      </c>
      <c r="D232">
        <v>55</v>
      </c>
    </row>
    <row r="233" spans="1:4" x14ac:dyDescent="0.25">
      <c r="B233" t="s">
        <v>376</v>
      </c>
      <c r="C233" t="s">
        <v>377</v>
      </c>
      <c r="D233">
        <v>56</v>
      </c>
    </row>
    <row r="234" spans="1:4" x14ac:dyDescent="0.25">
      <c r="B234" t="s">
        <v>376</v>
      </c>
      <c r="C234" t="s">
        <v>377</v>
      </c>
      <c r="D234">
        <v>57</v>
      </c>
    </row>
    <row r="235" spans="1:4" x14ac:dyDescent="0.25">
      <c r="B235" t="s">
        <v>376</v>
      </c>
      <c r="C235" t="s">
        <v>377</v>
      </c>
      <c r="D235">
        <v>58</v>
      </c>
    </row>
    <row r="236" spans="1:4" x14ac:dyDescent="0.25">
      <c r="B236" t="s">
        <v>376</v>
      </c>
      <c r="C236" t="s">
        <v>377</v>
      </c>
      <c r="D236">
        <v>59</v>
      </c>
    </row>
    <row r="237" spans="1:4" x14ac:dyDescent="0.25">
      <c r="B237" t="s">
        <v>376</v>
      </c>
      <c r="C237" t="s">
        <v>377</v>
      </c>
      <c r="D237">
        <v>60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 t="s">
        <v>395</v>
      </c>
    </row>
    <row r="241" spans="1:4" x14ac:dyDescent="0.25">
      <c r="B241" t="s">
        <v>376</v>
      </c>
      <c r="C241" t="s">
        <v>377</v>
      </c>
      <c r="D241">
        <v>50</v>
      </c>
    </row>
    <row r="242" spans="1:4" x14ac:dyDescent="0.25">
      <c r="B242" t="s">
        <v>376</v>
      </c>
      <c r="C242" t="s">
        <v>377</v>
      </c>
      <c r="D242">
        <v>51</v>
      </c>
    </row>
    <row r="243" spans="1:4" x14ac:dyDescent="0.25">
      <c r="B243" t="s">
        <v>376</v>
      </c>
      <c r="C243" t="s">
        <v>377</v>
      </c>
      <c r="D243">
        <v>52</v>
      </c>
    </row>
    <row r="244" spans="1:4" x14ac:dyDescent="0.25">
      <c r="B244" t="s">
        <v>376</v>
      </c>
      <c r="C244" t="s">
        <v>377</v>
      </c>
      <c r="D244">
        <v>53</v>
      </c>
    </row>
    <row r="245" spans="1:4" x14ac:dyDescent="0.25">
      <c r="B245" t="s">
        <v>376</v>
      </c>
      <c r="C245" t="s">
        <v>377</v>
      </c>
      <c r="D245">
        <v>54</v>
      </c>
    </row>
    <row r="246" spans="1:4" x14ac:dyDescent="0.25">
      <c r="B246" t="s">
        <v>376</v>
      </c>
      <c r="C246" t="s">
        <v>377</v>
      </c>
      <c r="D246">
        <v>55</v>
      </c>
    </row>
    <row r="247" spans="1:4" x14ac:dyDescent="0.25">
      <c r="B247" t="s">
        <v>376</v>
      </c>
      <c r="C247" t="s">
        <v>377</v>
      </c>
      <c r="D247">
        <v>56</v>
      </c>
    </row>
    <row r="248" spans="1:4" x14ac:dyDescent="0.25">
      <c r="B248" t="s">
        <v>376</v>
      </c>
      <c r="C248" t="s">
        <v>377</v>
      </c>
      <c r="D248">
        <v>57</v>
      </c>
    </row>
    <row r="249" spans="1:4" x14ac:dyDescent="0.25">
      <c r="A249" s="7"/>
      <c r="B249" s="7" t="s">
        <v>376</v>
      </c>
      <c r="C249" s="7" t="s">
        <v>377</v>
      </c>
      <c r="D249" s="7">
        <v>58</v>
      </c>
    </row>
    <row r="250" spans="1:4" x14ac:dyDescent="0.25">
      <c r="A250" s="7"/>
      <c r="B250" s="7" t="s">
        <v>376</v>
      </c>
      <c r="C250" s="7" t="s">
        <v>377</v>
      </c>
      <c r="D250" s="7">
        <v>59</v>
      </c>
    </row>
    <row r="251" spans="1:4" x14ac:dyDescent="0.25">
      <c r="A251" s="7"/>
      <c r="B251" s="7" t="s">
        <v>376</v>
      </c>
      <c r="C251" s="7" t="s">
        <v>377</v>
      </c>
      <c r="D251" s="7">
        <v>60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 t="s">
        <v>395</v>
      </c>
    </row>
    <row r="255" spans="1:4" x14ac:dyDescent="0.25">
      <c r="B255" t="s">
        <v>376</v>
      </c>
      <c r="C255" t="s">
        <v>377</v>
      </c>
      <c r="D255">
        <v>50</v>
      </c>
    </row>
    <row r="256" spans="1:4" x14ac:dyDescent="0.25">
      <c r="B256" t="s">
        <v>376</v>
      </c>
      <c r="C256" t="s">
        <v>377</v>
      </c>
      <c r="D256">
        <v>51</v>
      </c>
    </row>
    <row r="257" spans="1:4" x14ac:dyDescent="0.25">
      <c r="B257" t="s">
        <v>376</v>
      </c>
      <c r="C257" t="s">
        <v>377</v>
      </c>
      <c r="D257">
        <v>52</v>
      </c>
    </row>
    <row r="258" spans="1:4" x14ac:dyDescent="0.25">
      <c r="B258" t="s">
        <v>376</v>
      </c>
      <c r="C258" t="s">
        <v>377</v>
      </c>
      <c r="D258">
        <v>53</v>
      </c>
    </row>
    <row r="259" spans="1:4" x14ac:dyDescent="0.25">
      <c r="B259" t="s">
        <v>376</v>
      </c>
      <c r="C259" t="s">
        <v>377</v>
      </c>
      <c r="D259">
        <v>54</v>
      </c>
    </row>
    <row r="260" spans="1:4" x14ac:dyDescent="0.25">
      <c r="B260" t="s">
        <v>376</v>
      </c>
      <c r="C260" t="s">
        <v>377</v>
      </c>
      <c r="D260">
        <v>55</v>
      </c>
    </row>
    <row r="261" spans="1:4" x14ac:dyDescent="0.25">
      <c r="B261" t="s">
        <v>376</v>
      </c>
      <c r="C261" t="s">
        <v>377</v>
      </c>
      <c r="D261">
        <v>56</v>
      </c>
    </row>
    <row r="262" spans="1:4" x14ac:dyDescent="0.25">
      <c r="B262" t="s">
        <v>376</v>
      </c>
      <c r="C262" t="s">
        <v>377</v>
      </c>
      <c r="D262">
        <v>57</v>
      </c>
    </row>
    <row r="263" spans="1:4" x14ac:dyDescent="0.25">
      <c r="B263" t="s">
        <v>376</v>
      </c>
      <c r="C263" t="s">
        <v>377</v>
      </c>
      <c r="D263">
        <v>58</v>
      </c>
    </row>
    <row r="264" spans="1:4" x14ac:dyDescent="0.25">
      <c r="A264" s="7"/>
      <c r="B264" s="7" t="s">
        <v>376</v>
      </c>
      <c r="C264" s="7" t="s">
        <v>377</v>
      </c>
      <c r="D264" s="7">
        <v>59</v>
      </c>
    </row>
    <row r="265" spans="1:4" x14ac:dyDescent="0.25">
      <c r="A265" s="7"/>
      <c r="B265" s="7" t="s">
        <v>376</v>
      </c>
      <c r="C265" s="7" t="s">
        <v>377</v>
      </c>
      <c r="D265" s="7">
        <v>60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 t="s">
        <v>395</v>
      </c>
    </row>
    <row r="269" spans="1:4" x14ac:dyDescent="0.25">
      <c r="B269" t="s">
        <v>376</v>
      </c>
      <c r="C269" t="s">
        <v>377</v>
      </c>
      <c r="D269">
        <v>50</v>
      </c>
    </row>
    <row r="270" spans="1:4" x14ac:dyDescent="0.25">
      <c r="B270" t="s">
        <v>376</v>
      </c>
      <c r="C270" t="s">
        <v>377</v>
      </c>
      <c r="D270">
        <v>51</v>
      </c>
    </row>
    <row r="271" spans="1:4" x14ac:dyDescent="0.25">
      <c r="B271" t="s">
        <v>376</v>
      </c>
      <c r="C271" t="s">
        <v>377</v>
      </c>
      <c r="D271">
        <v>52</v>
      </c>
    </row>
    <row r="272" spans="1:4" x14ac:dyDescent="0.25">
      <c r="B272" t="s">
        <v>376</v>
      </c>
      <c r="C272" t="s">
        <v>377</v>
      </c>
      <c r="D272">
        <v>53</v>
      </c>
    </row>
    <row r="273" spans="1:4" x14ac:dyDescent="0.25">
      <c r="B273" t="s">
        <v>376</v>
      </c>
      <c r="C273" t="s">
        <v>377</v>
      </c>
      <c r="D273">
        <v>54</v>
      </c>
    </row>
    <row r="274" spans="1:4" x14ac:dyDescent="0.25">
      <c r="B274" t="s">
        <v>376</v>
      </c>
      <c r="C274" t="s">
        <v>377</v>
      </c>
      <c r="D274">
        <v>55</v>
      </c>
    </row>
    <row r="275" spans="1:4" x14ac:dyDescent="0.25">
      <c r="B275" t="s">
        <v>376</v>
      </c>
      <c r="C275" t="s">
        <v>377</v>
      </c>
      <c r="D275">
        <v>56</v>
      </c>
    </row>
    <row r="276" spans="1:4" x14ac:dyDescent="0.25">
      <c r="B276" t="s">
        <v>376</v>
      </c>
      <c r="C276" t="s">
        <v>377</v>
      </c>
      <c r="D276">
        <v>57</v>
      </c>
    </row>
    <row r="277" spans="1:4" x14ac:dyDescent="0.25">
      <c r="B277" t="s">
        <v>376</v>
      </c>
      <c r="C277" t="s">
        <v>377</v>
      </c>
      <c r="D277">
        <v>58</v>
      </c>
    </row>
    <row r="278" spans="1:4" x14ac:dyDescent="0.25">
      <c r="B278" t="s">
        <v>376</v>
      </c>
      <c r="C278" t="s">
        <v>377</v>
      </c>
      <c r="D278">
        <v>59</v>
      </c>
    </row>
    <row r="279" spans="1:4" x14ac:dyDescent="0.25">
      <c r="B279" t="s">
        <v>376</v>
      </c>
      <c r="C279" t="s">
        <v>377</v>
      </c>
      <c r="D279">
        <v>60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 t="s">
        <v>395</v>
      </c>
    </row>
    <row r="283" spans="1:4" x14ac:dyDescent="0.25">
      <c r="B283" t="s">
        <v>376</v>
      </c>
      <c r="C283" t="s">
        <v>377</v>
      </c>
      <c r="D283">
        <v>50</v>
      </c>
    </row>
    <row r="284" spans="1:4" x14ac:dyDescent="0.25">
      <c r="B284" t="s">
        <v>376</v>
      </c>
      <c r="C284" t="s">
        <v>377</v>
      </c>
      <c r="D284">
        <v>51</v>
      </c>
    </row>
    <row r="285" spans="1:4" x14ac:dyDescent="0.25">
      <c r="B285" t="s">
        <v>376</v>
      </c>
      <c r="C285" t="s">
        <v>377</v>
      </c>
      <c r="D285">
        <v>52</v>
      </c>
    </row>
    <row r="286" spans="1:4" x14ac:dyDescent="0.25">
      <c r="B286" t="s">
        <v>376</v>
      </c>
      <c r="C286" t="s">
        <v>377</v>
      </c>
      <c r="D286">
        <v>53</v>
      </c>
    </row>
    <row r="287" spans="1:4" x14ac:dyDescent="0.25">
      <c r="B287" t="s">
        <v>376</v>
      </c>
      <c r="C287" t="s">
        <v>377</v>
      </c>
      <c r="D287">
        <v>54</v>
      </c>
    </row>
    <row r="288" spans="1:4" x14ac:dyDescent="0.25">
      <c r="B288" t="s">
        <v>376</v>
      </c>
      <c r="C288" t="s">
        <v>377</v>
      </c>
      <c r="D288">
        <v>55</v>
      </c>
    </row>
    <row r="289" spans="1:4" x14ac:dyDescent="0.25">
      <c r="B289" t="s">
        <v>376</v>
      </c>
      <c r="C289" t="s">
        <v>377</v>
      </c>
      <c r="D289">
        <v>56</v>
      </c>
    </row>
    <row r="290" spans="1:4" x14ac:dyDescent="0.25">
      <c r="B290" t="s">
        <v>376</v>
      </c>
      <c r="C290" t="s">
        <v>377</v>
      </c>
      <c r="D290">
        <v>57</v>
      </c>
    </row>
    <row r="291" spans="1:4" x14ac:dyDescent="0.25">
      <c r="B291" t="s">
        <v>376</v>
      </c>
      <c r="C291" t="s">
        <v>377</v>
      </c>
      <c r="D291">
        <v>58</v>
      </c>
    </row>
    <row r="292" spans="1:4" x14ac:dyDescent="0.25">
      <c r="B292" t="s">
        <v>376</v>
      </c>
      <c r="C292" t="s">
        <v>377</v>
      </c>
      <c r="D292">
        <v>59</v>
      </c>
    </row>
    <row r="293" spans="1:4" x14ac:dyDescent="0.25">
      <c r="A293" s="7"/>
      <c r="B293" s="7" t="s">
        <v>376</v>
      </c>
      <c r="C293" s="7" t="s">
        <v>377</v>
      </c>
      <c r="D293" s="7">
        <v>60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 t="s">
        <v>395</v>
      </c>
    </row>
    <row r="297" spans="1:4" x14ac:dyDescent="0.25">
      <c r="B297" t="s">
        <v>376</v>
      </c>
      <c r="C297" t="s">
        <v>377</v>
      </c>
      <c r="D297">
        <v>50</v>
      </c>
    </row>
    <row r="298" spans="1:4" x14ac:dyDescent="0.25">
      <c r="B298" t="s">
        <v>376</v>
      </c>
      <c r="C298" t="s">
        <v>377</v>
      </c>
      <c r="D298">
        <v>51</v>
      </c>
    </row>
    <row r="299" spans="1:4" x14ac:dyDescent="0.25">
      <c r="B299" t="s">
        <v>376</v>
      </c>
      <c r="C299" t="s">
        <v>377</v>
      </c>
      <c r="D299">
        <v>52</v>
      </c>
    </row>
    <row r="300" spans="1:4" x14ac:dyDescent="0.25">
      <c r="B300" t="s">
        <v>376</v>
      </c>
      <c r="C300" t="s">
        <v>377</v>
      </c>
      <c r="D300">
        <v>53</v>
      </c>
    </row>
    <row r="301" spans="1:4" x14ac:dyDescent="0.25">
      <c r="B301" t="s">
        <v>376</v>
      </c>
      <c r="C301" t="s">
        <v>377</v>
      </c>
      <c r="D301">
        <v>54</v>
      </c>
    </row>
    <row r="302" spans="1:4" x14ac:dyDescent="0.25">
      <c r="B302" t="s">
        <v>376</v>
      </c>
      <c r="C302" t="s">
        <v>377</v>
      </c>
      <c r="D302">
        <v>55</v>
      </c>
    </row>
    <row r="303" spans="1:4" x14ac:dyDescent="0.25">
      <c r="B303" t="s">
        <v>376</v>
      </c>
      <c r="C303" t="s">
        <v>377</v>
      </c>
      <c r="D303">
        <v>56</v>
      </c>
    </row>
    <row r="304" spans="1:4" x14ac:dyDescent="0.25">
      <c r="B304" t="s">
        <v>376</v>
      </c>
      <c r="C304" t="s">
        <v>377</v>
      </c>
      <c r="D304">
        <v>57</v>
      </c>
    </row>
    <row r="305" spans="1:4" x14ac:dyDescent="0.25">
      <c r="B305" t="s">
        <v>376</v>
      </c>
      <c r="C305" t="s">
        <v>377</v>
      </c>
      <c r="D305">
        <v>58</v>
      </c>
    </row>
    <row r="306" spans="1:4" x14ac:dyDescent="0.25">
      <c r="A306" s="7"/>
      <c r="B306" s="7" t="s">
        <v>376</v>
      </c>
      <c r="C306" s="7" t="s">
        <v>377</v>
      </c>
      <c r="D306" s="7">
        <v>59</v>
      </c>
    </row>
    <row r="307" spans="1:4" x14ac:dyDescent="0.25">
      <c r="A307" s="7"/>
      <c r="B307" s="7" t="s">
        <v>376</v>
      </c>
      <c r="C307" s="7" t="s">
        <v>377</v>
      </c>
      <c r="D307" s="7">
        <v>60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8</v>
      </c>
    </row>
    <row r="311" spans="1:4" x14ac:dyDescent="0.25">
      <c r="B311" t="s">
        <v>376</v>
      </c>
      <c r="C311" t="s">
        <v>377</v>
      </c>
      <c r="D311">
        <v>15</v>
      </c>
    </row>
    <row r="312" spans="1:4" x14ac:dyDescent="0.25">
      <c r="B312" t="s">
        <v>376</v>
      </c>
      <c r="C312" t="s">
        <v>377</v>
      </c>
      <c r="D312">
        <v>12</v>
      </c>
    </row>
    <row r="313" spans="1:4" x14ac:dyDescent="0.25">
      <c r="B313" t="s">
        <v>376</v>
      </c>
      <c r="C313" t="s">
        <v>377</v>
      </c>
      <c r="D313">
        <v>7</v>
      </c>
    </row>
    <row r="314" spans="1:4" x14ac:dyDescent="0.25">
      <c r="B314" t="s">
        <v>376</v>
      </c>
      <c r="C314" t="s">
        <v>377</v>
      </c>
      <c r="D314">
        <v>5</v>
      </c>
    </row>
    <row r="315" spans="1:4" x14ac:dyDescent="0.25">
      <c r="B315" t="s">
        <v>376</v>
      </c>
      <c r="C315" t="s">
        <v>377</v>
      </c>
      <c r="D315">
        <v>10</v>
      </c>
    </row>
    <row r="316" spans="1:4" x14ac:dyDescent="0.25">
      <c r="B316" t="s">
        <v>376</v>
      </c>
      <c r="C316" t="s">
        <v>377</v>
      </c>
      <c r="D316">
        <v>14</v>
      </c>
    </row>
    <row r="317" spans="1:4" x14ac:dyDescent="0.25">
      <c r="B317" t="s">
        <v>376</v>
      </c>
      <c r="C317" t="s">
        <v>377</v>
      </c>
      <c r="D317">
        <v>4</v>
      </c>
    </row>
    <row r="318" spans="1:4" x14ac:dyDescent="0.25">
      <c r="A318" s="7"/>
      <c r="B318" s="7" t="s">
        <v>376</v>
      </c>
      <c r="C318" s="7" t="s">
        <v>377</v>
      </c>
      <c r="D318" s="7">
        <v>16</v>
      </c>
    </row>
    <row r="319" spans="1:4" x14ac:dyDescent="0.25">
      <c r="A319" s="7"/>
      <c r="B319" s="7" t="s">
        <v>376</v>
      </c>
      <c r="C319" s="7" t="s">
        <v>377</v>
      </c>
      <c r="D319" s="7">
        <v>11</v>
      </c>
    </row>
    <row r="320" spans="1:4" x14ac:dyDescent="0.25">
      <c r="A320" s="7"/>
      <c r="B320" s="7" t="s">
        <v>376</v>
      </c>
      <c r="C320" s="7" t="s">
        <v>377</v>
      </c>
      <c r="D320" s="7">
        <v>1</v>
      </c>
    </row>
    <row r="321" spans="1:4" x14ac:dyDescent="0.25">
      <c r="A321" s="7"/>
      <c r="B321" s="7" t="s">
        <v>376</v>
      </c>
      <c r="C321" s="7" t="s">
        <v>377</v>
      </c>
      <c r="D321" s="7">
        <v>3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7</v>
      </c>
    </row>
    <row r="325" spans="1:4" x14ac:dyDescent="0.25">
      <c r="B325" t="s">
        <v>376</v>
      </c>
      <c r="C325" t="s">
        <v>377</v>
      </c>
      <c r="D325">
        <v>11</v>
      </c>
    </row>
    <row r="326" spans="1:4" x14ac:dyDescent="0.25">
      <c r="B326" t="s">
        <v>376</v>
      </c>
      <c r="C326" t="s">
        <v>377</v>
      </c>
      <c r="D326">
        <v>13</v>
      </c>
    </row>
    <row r="327" spans="1:4" x14ac:dyDescent="0.25">
      <c r="B327" t="s">
        <v>376</v>
      </c>
      <c r="C327" t="s">
        <v>377</v>
      </c>
      <c r="D327">
        <v>18</v>
      </c>
    </row>
    <row r="328" spans="1:4" x14ac:dyDescent="0.25">
      <c r="B328" t="s">
        <v>376</v>
      </c>
      <c r="C328" t="s">
        <v>377</v>
      </c>
      <c r="D328">
        <v>10</v>
      </c>
    </row>
    <row r="329" spans="1:4" x14ac:dyDescent="0.25">
      <c r="B329" t="s">
        <v>376</v>
      </c>
      <c r="C329" t="s">
        <v>377</v>
      </c>
      <c r="D329">
        <v>4</v>
      </c>
    </row>
    <row r="330" spans="1:4" x14ac:dyDescent="0.25">
      <c r="B330" t="s">
        <v>376</v>
      </c>
      <c r="C330" t="s">
        <v>377</v>
      </c>
      <c r="D330">
        <v>5</v>
      </c>
    </row>
    <row r="331" spans="1:4" x14ac:dyDescent="0.25">
      <c r="B331" t="s">
        <v>376</v>
      </c>
      <c r="C331" t="s">
        <v>377</v>
      </c>
      <c r="D331">
        <v>8</v>
      </c>
    </row>
    <row r="332" spans="1:4" x14ac:dyDescent="0.25">
      <c r="B332" t="s">
        <v>376</v>
      </c>
      <c r="C332" t="s">
        <v>377</v>
      </c>
      <c r="D332">
        <v>2</v>
      </c>
    </row>
    <row r="333" spans="1:4" x14ac:dyDescent="0.25">
      <c r="A333" s="7"/>
      <c r="B333" s="7" t="s">
        <v>376</v>
      </c>
      <c r="C333" s="7" t="s">
        <v>377</v>
      </c>
      <c r="D333" s="7">
        <v>16</v>
      </c>
    </row>
    <row r="334" spans="1:4" x14ac:dyDescent="0.25">
      <c r="A334" s="7"/>
      <c r="B334" s="7" t="s">
        <v>376</v>
      </c>
      <c r="C334" s="7" t="s">
        <v>377</v>
      </c>
      <c r="D334" s="7">
        <v>50</v>
      </c>
    </row>
    <row r="335" spans="1:4" x14ac:dyDescent="0.25">
      <c r="A335" s="7"/>
      <c r="B335" s="7" t="s">
        <v>376</v>
      </c>
      <c r="C335" s="7" t="s">
        <v>377</v>
      </c>
      <c r="D335" s="7">
        <v>51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11</v>
      </c>
    </row>
    <row r="339" spans="1:4" x14ac:dyDescent="0.25">
      <c r="B339" t="s">
        <v>376</v>
      </c>
      <c r="C339" t="s">
        <v>377</v>
      </c>
      <c r="D339">
        <v>13</v>
      </c>
    </row>
    <row r="340" spans="1:4" x14ac:dyDescent="0.25">
      <c r="B340" t="s">
        <v>376</v>
      </c>
      <c r="C340" t="s">
        <v>377</v>
      </c>
      <c r="D340">
        <v>16</v>
      </c>
    </row>
    <row r="341" spans="1:4" x14ac:dyDescent="0.25">
      <c r="B341" t="s">
        <v>376</v>
      </c>
      <c r="C341" t="s">
        <v>377</v>
      </c>
      <c r="D341">
        <v>15</v>
      </c>
    </row>
    <row r="342" spans="1:4" x14ac:dyDescent="0.25">
      <c r="B342" t="s">
        <v>376</v>
      </c>
      <c r="C342" t="s">
        <v>377</v>
      </c>
      <c r="D342">
        <v>8</v>
      </c>
    </row>
    <row r="343" spans="1:4" x14ac:dyDescent="0.25">
      <c r="B343" t="s">
        <v>376</v>
      </c>
      <c r="C343" t="s">
        <v>377</v>
      </c>
      <c r="D343">
        <v>6</v>
      </c>
    </row>
    <row r="344" spans="1:4" x14ac:dyDescent="0.25">
      <c r="B344" t="s">
        <v>376</v>
      </c>
      <c r="C344" t="s">
        <v>377</v>
      </c>
      <c r="D344">
        <v>4</v>
      </c>
    </row>
    <row r="345" spans="1:4" x14ac:dyDescent="0.25">
      <c r="B345" t="s">
        <v>376</v>
      </c>
      <c r="C345" t="s">
        <v>377</v>
      </c>
      <c r="D345">
        <v>5</v>
      </c>
    </row>
    <row r="346" spans="1:4" x14ac:dyDescent="0.25">
      <c r="A346" s="7"/>
      <c r="B346" s="7" t="s">
        <v>376</v>
      </c>
      <c r="C346" s="7" t="s">
        <v>377</v>
      </c>
      <c r="D346" s="7">
        <v>2</v>
      </c>
    </row>
    <row r="347" spans="1:4" x14ac:dyDescent="0.25">
      <c r="A347" s="7"/>
      <c r="B347" s="7" t="s">
        <v>376</v>
      </c>
      <c r="C347" s="7" t="s">
        <v>377</v>
      </c>
      <c r="D347" s="7">
        <v>50</v>
      </c>
    </row>
    <row r="348" spans="1:4" x14ac:dyDescent="0.25">
      <c r="A348" s="7"/>
      <c r="B348" s="7" t="s">
        <v>376</v>
      </c>
      <c r="C348" s="7" t="s">
        <v>377</v>
      </c>
      <c r="D348" s="7">
        <v>51</v>
      </c>
    </row>
    <row r="349" spans="1:4" x14ac:dyDescent="0.25">
      <c r="A349" s="7"/>
      <c r="B349" s="7" t="s">
        <v>376</v>
      </c>
      <c r="C349" s="7" t="s">
        <v>377</v>
      </c>
      <c r="D349" s="7">
        <v>52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16</v>
      </c>
    </row>
    <row r="353" spans="1:4" x14ac:dyDescent="0.25">
      <c r="B353" t="s">
        <v>376</v>
      </c>
      <c r="C353" t="s">
        <v>377</v>
      </c>
      <c r="D353">
        <v>15</v>
      </c>
    </row>
    <row r="354" spans="1:4" x14ac:dyDescent="0.25">
      <c r="B354" t="s">
        <v>376</v>
      </c>
      <c r="C354" t="s">
        <v>377</v>
      </c>
      <c r="D354">
        <v>6</v>
      </c>
    </row>
    <row r="355" spans="1:4" x14ac:dyDescent="0.25">
      <c r="B355" t="s">
        <v>376</v>
      </c>
      <c r="C355" t="s">
        <v>377</v>
      </c>
      <c r="D355">
        <v>11</v>
      </c>
    </row>
    <row r="356" spans="1:4" x14ac:dyDescent="0.25">
      <c r="B356" t="s">
        <v>376</v>
      </c>
      <c r="C356" t="s">
        <v>377</v>
      </c>
      <c r="D356">
        <v>5</v>
      </c>
    </row>
    <row r="357" spans="1:4" x14ac:dyDescent="0.25">
      <c r="A357" s="7"/>
      <c r="B357" s="7" t="s">
        <v>376</v>
      </c>
      <c r="C357" s="7" t="s">
        <v>377</v>
      </c>
      <c r="D357" s="7">
        <v>4</v>
      </c>
    </row>
    <row r="358" spans="1:4" x14ac:dyDescent="0.25">
      <c r="A358" s="7"/>
      <c r="B358" s="7" t="s">
        <v>376</v>
      </c>
      <c r="C358" s="7" t="s">
        <v>377</v>
      </c>
      <c r="D358" s="7">
        <v>2</v>
      </c>
    </row>
    <row r="359" spans="1:4" x14ac:dyDescent="0.25">
      <c r="A359" s="7"/>
      <c r="B359" s="7" t="s">
        <v>376</v>
      </c>
      <c r="C359" s="7" t="s">
        <v>377</v>
      </c>
      <c r="D359" s="7">
        <v>50</v>
      </c>
    </row>
    <row r="360" spans="1:4" x14ac:dyDescent="0.25">
      <c r="A360" s="7"/>
      <c r="B360" s="7" t="s">
        <v>376</v>
      </c>
      <c r="C360" s="7" t="s">
        <v>377</v>
      </c>
      <c r="D360" s="7">
        <v>51</v>
      </c>
    </row>
    <row r="361" spans="1:4" x14ac:dyDescent="0.25">
      <c r="A361" s="7"/>
      <c r="B361" s="7" t="s">
        <v>376</v>
      </c>
      <c r="C361" s="7" t="s">
        <v>377</v>
      </c>
      <c r="D361" s="7">
        <v>52</v>
      </c>
    </row>
    <row r="362" spans="1:4" x14ac:dyDescent="0.25">
      <c r="A362" s="7"/>
      <c r="B362" s="7" t="s">
        <v>376</v>
      </c>
      <c r="C362" s="7" t="s">
        <v>377</v>
      </c>
      <c r="D362" s="7">
        <v>53</v>
      </c>
    </row>
    <row r="363" spans="1:4" x14ac:dyDescent="0.25">
      <c r="A363" s="7"/>
      <c r="B363" s="7" t="s">
        <v>376</v>
      </c>
      <c r="C363" s="7" t="s">
        <v>377</v>
      </c>
      <c r="D363" s="7">
        <v>54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15</v>
      </c>
    </row>
    <row r="367" spans="1:4" x14ac:dyDescent="0.25">
      <c r="B367" t="s">
        <v>376</v>
      </c>
      <c r="C367" t="s">
        <v>377</v>
      </c>
      <c r="D367">
        <v>11</v>
      </c>
    </row>
    <row r="368" spans="1:4" x14ac:dyDescent="0.25">
      <c r="B368" t="s">
        <v>376</v>
      </c>
      <c r="C368" t="s">
        <v>377</v>
      </c>
      <c r="D368">
        <v>10</v>
      </c>
    </row>
    <row r="369" spans="1:4" x14ac:dyDescent="0.25">
      <c r="B369" t="s">
        <v>376</v>
      </c>
      <c r="C369" t="s">
        <v>377</v>
      </c>
      <c r="D369">
        <v>5</v>
      </c>
    </row>
    <row r="370" spans="1:4" x14ac:dyDescent="0.25">
      <c r="B370" t="s">
        <v>376</v>
      </c>
      <c r="C370" t="s">
        <v>377</v>
      </c>
      <c r="D370">
        <v>3</v>
      </c>
    </row>
    <row r="371" spans="1:4" x14ac:dyDescent="0.25">
      <c r="B371" t="s">
        <v>376</v>
      </c>
      <c r="C371" t="s">
        <v>377</v>
      </c>
      <c r="D371">
        <v>18</v>
      </c>
    </row>
    <row r="372" spans="1:4" x14ac:dyDescent="0.25">
      <c r="B372" t="s">
        <v>376</v>
      </c>
      <c r="C372" t="s">
        <v>377</v>
      </c>
      <c r="D372">
        <v>6</v>
      </c>
    </row>
    <row r="373" spans="1:4" x14ac:dyDescent="0.25">
      <c r="A373" s="7"/>
      <c r="B373" s="7" t="s">
        <v>376</v>
      </c>
      <c r="C373" s="7" t="s">
        <v>377</v>
      </c>
      <c r="D373" s="7">
        <v>50</v>
      </c>
    </row>
    <row r="374" spans="1:4" x14ac:dyDescent="0.25">
      <c r="A374" s="7"/>
      <c r="B374" s="7" t="s">
        <v>376</v>
      </c>
      <c r="C374" s="7" t="s">
        <v>377</v>
      </c>
      <c r="D374" s="7">
        <v>51</v>
      </c>
    </row>
    <row r="375" spans="1:4" x14ac:dyDescent="0.25">
      <c r="A375" s="7"/>
      <c r="B375" s="7" t="s">
        <v>376</v>
      </c>
      <c r="C375" s="7" t="s">
        <v>377</v>
      </c>
      <c r="D375" s="7">
        <v>52</v>
      </c>
    </row>
    <row r="376" spans="1:4" x14ac:dyDescent="0.25">
      <c r="A376" s="7"/>
      <c r="B376" s="7" t="s">
        <v>376</v>
      </c>
      <c r="C376" s="7" t="s">
        <v>377</v>
      </c>
      <c r="D376" s="7">
        <v>53</v>
      </c>
    </row>
    <row r="377" spans="1:4" x14ac:dyDescent="0.25">
      <c r="A377" s="7"/>
      <c r="B377" s="7" t="s">
        <v>376</v>
      </c>
      <c r="C377" s="7" t="s">
        <v>377</v>
      </c>
      <c r="D377" s="7">
        <v>54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3</v>
      </c>
    </row>
    <row r="381" spans="1:4" x14ac:dyDescent="0.25">
      <c r="B381" t="s">
        <v>376</v>
      </c>
      <c r="C381" t="s">
        <v>377</v>
      </c>
      <c r="D381">
        <v>14</v>
      </c>
    </row>
    <row r="382" spans="1:4" x14ac:dyDescent="0.25">
      <c r="B382" t="s">
        <v>376</v>
      </c>
      <c r="C382" t="s">
        <v>377</v>
      </c>
      <c r="D382">
        <v>16</v>
      </c>
    </row>
    <row r="383" spans="1:4" x14ac:dyDescent="0.25">
      <c r="B383" t="s">
        <v>376</v>
      </c>
      <c r="C383" t="s">
        <v>377</v>
      </c>
      <c r="D383">
        <v>18</v>
      </c>
    </row>
    <row r="384" spans="1:4" x14ac:dyDescent="0.25">
      <c r="B384" t="s">
        <v>376</v>
      </c>
      <c r="C384" t="s">
        <v>377</v>
      </c>
      <c r="D384">
        <v>13</v>
      </c>
    </row>
    <row r="385" spans="1:4" x14ac:dyDescent="0.25">
      <c r="B385" t="s">
        <v>376</v>
      </c>
      <c r="C385" t="s">
        <v>377</v>
      </c>
      <c r="D385">
        <v>10</v>
      </c>
    </row>
    <row r="386" spans="1:4" x14ac:dyDescent="0.25">
      <c r="B386" t="s">
        <v>376</v>
      </c>
      <c r="C386" t="s">
        <v>377</v>
      </c>
      <c r="D386">
        <v>5</v>
      </c>
    </row>
    <row r="387" spans="1:4" x14ac:dyDescent="0.25">
      <c r="B387" t="s">
        <v>376</v>
      </c>
      <c r="C387" t="s">
        <v>377</v>
      </c>
      <c r="D387">
        <v>12</v>
      </c>
    </row>
    <row r="388" spans="1:4" x14ac:dyDescent="0.25">
      <c r="B388" t="s">
        <v>376</v>
      </c>
      <c r="C388" t="s">
        <v>377</v>
      </c>
      <c r="D388">
        <v>4</v>
      </c>
    </row>
    <row r="389" spans="1:4" x14ac:dyDescent="0.25">
      <c r="B389" t="s">
        <v>376</v>
      </c>
      <c r="C389" t="s">
        <v>377</v>
      </c>
      <c r="D389">
        <v>11</v>
      </c>
    </row>
    <row r="390" spans="1:4" x14ac:dyDescent="0.25">
      <c r="B390" t="s">
        <v>376</v>
      </c>
      <c r="C390" t="s">
        <v>377</v>
      </c>
      <c r="D390">
        <v>6</v>
      </c>
    </row>
    <row r="391" spans="1:4" x14ac:dyDescent="0.25">
      <c r="B391" t="s">
        <v>376</v>
      </c>
      <c r="C391" t="s">
        <v>377</v>
      </c>
      <c r="D391">
        <v>1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</v>
      </c>
    </row>
    <row r="395" spans="1:4" x14ac:dyDescent="0.25">
      <c r="B395" t="s">
        <v>376</v>
      </c>
      <c r="C395" t="s">
        <v>377</v>
      </c>
      <c r="D395">
        <v>13</v>
      </c>
    </row>
    <row r="396" spans="1:4" x14ac:dyDescent="0.25">
      <c r="B396" t="s">
        <v>376</v>
      </c>
      <c r="C396" t="s">
        <v>377</v>
      </c>
      <c r="D396">
        <v>14</v>
      </c>
    </row>
    <row r="397" spans="1:4" x14ac:dyDescent="0.25">
      <c r="B397" t="s">
        <v>376</v>
      </c>
      <c r="C397" t="s">
        <v>377</v>
      </c>
      <c r="D397">
        <v>15</v>
      </c>
    </row>
    <row r="398" spans="1:4" x14ac:dyDescent="0.25">
      <c r="B398" t="s">
        <v>376</v>
      </c>
      <c r="C398" t="s">
        <v>377</v>
      </c>
      <c r="D398">
        <v>12</v>
      </c>
    </row>
    <row r="399" spans="1:4" x14ac:dyDescent="0.25">
      <c r="B399" t="s">
        <v>376</v>
      </c>
      <c r="C399" t="s">
        <v>377</v>
      </c>
      <c r="D399">
        <v>18</v>
      </c>
    </row>
    <row r="400" spans="1:4" x14ac:dyDescent="0.25">
      <c r="B400" t="s">
        <v>376</v>
      </c>
      <c r="C400" t="s">
        <v>377</v>
      </c>
      <c r="D400">
        <v>11</v>
      </c>
    </row>
    <row r="401" spans="1:4" x14ac:dyDescent="0.25">
      <c r="B401" t="s">
        <v>376</v>
      </c>
      <c r="C401" t="s">
        <v>377</v>
      </c>
      <c r="D401">
        <v>3</v>
      </c>
    </row>
    <row r="402" spans="1:4" x14ac:dyDescent="0.25">
      <c r="B402" t="s">
        <v>376</v>
      </c>
      <c r="C402" t="s">
        <v>377</v>
      </c>
      <c r="D402">
        <v>5</v>
      </c>
    </row>
    <row r="403" spans="1:4" x14ac:dyDescent="0.25">
      <c r="B403" t="s">
        <v>376</v>
      </c>
      <c r="C403" t="s">
        <v>377</v>
      </c>
      <c r="D403">
        <v>7</v>
      </c>
    </row>
    <row r="404" spans="1:4" x14ac:dyDescent="0.25">
      <c r="A404" s="7"/>
      <c r="B404" s="7" t="s">
        <v>376</v>
      </c>
      <c r="C404" s="7" t="s">
        <v>377</v>
      </c>
      <c r="D404" s="7">
        <v>16</v>
      </c>
    </row>
    <row r="405" spans="1:4" x14ac:dyDescent="0.25">
      <c r="A405" s="7"/>
      <c r="B405" s="7" t="s">
        <v>376</v>
      </c>
      <c r="C405" s="7" t="s">
        <v>377</v>
      </c>
      <c r="D405" s="7">
        <v>4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13</v>
      </c>
    </row>
    <row r="409" spans="1:4" x14ac:dyDescent="0.25">
      <c r="B409" t="s">
        <v>376</v>
      </c>
      <c r="C409" t="s">
        <v>377</v>
      </c>
      <c r="D409">
        <v>16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15</v>
      </c>
    </row>
    <row r="412" spans="1:4" x14ac:dyDescent="0.25">
      <c r="B412" t="s">
        <v>376</v>
      </c>
      <c r="C412" t="s">
        <v>377</v>
      </c>
      <c r="D412">
        <v>14</v>
      </c>
    </row>
    <row r="413" spans="1:4" x14ac:dyDescent="0.25">
      <c r="B413" t="s">
        <v>376</v>
      </c>
      <c r="C413" t="s">
        <v>377</v>
      </c>
      <c r="D413">
        <v>18</v>
      </c>
    </row>
    <row r="414" spans="1:4" x14ac:dyDescent="0.25">
      <c r="B414" t="s">
        <v>376</v>
      </c>
      <c r="C414" t="s">
        <v>377</v>
      </c>
      <c r="D414">
        <v>5</v>
      </c>
    </row>
    <row r="415" spans="1:4" x14ac:dyDescent="0.25">
      <c r="B415" t="s">
        <v>376</v>
      </c>
      <c r="C415" t="s">
        <v>377</v>
      </c>
      <c r="D415">
        <v>1</v>
      </c>
    </row>
    <row r="416" spans="1:4" x14ac:dyDescent="0.25">
      <c r="B416" t="s">
        <v>376</v>
      </c>
      <c r="C416" t="s">
        <v>377</v>
      </c>
      <c r="D416">
        <v>3</v>
      </c>
    </row>
    <row r="417" spans="1:4" x14ac:dyDescent="0.25">
      <c r="B417" t="s">
        <v>376</v>
      </c>
      <c r="C417" t="s">
        <v>377</v>
      </c>
      <c r="D417">
        <v>4</v>
      </c>
    </row>
    <row r="418" spans="1:4" x14ac:dyDescent="0.25">
      <c r="A418" s="7"/>
      <c r="B418" s="7" t="s">
        <v>376</v>
      </c>
      <c r="C418" s="7" t="s">
        <v>377</v>
      </c>
      <c r="D418" s="7">
        <v>2</v>
      </c>
    </row>
    <row r="419" spans="1:4" x14ac:dyDescent="0.25">
      <c r="A419" s="7"/>
      <c r="B419" s="7" t="s">
        <v>376</v>
      </c>
      <c r="C419" s="7" t="s">
        <v>377</v>
      </c>
      <c r="D419" s="7">
        <v>11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11</v>
      </c>
    </row>
    <row r="423" spans="1:4" x14ac:dyDescent="0.25">
      <c r="B423" t="s">
        <v>376</v>
      </c>
      <c r="C423" t="s">
        <v>377</v>
      </c>
      <c r="D423">
        <v>15</v>
      </c>
    </row>
    <row r="424" spans="1:4" x14ac:dyDescent="0.25">
      <c r="B424" t="s">
        <v>376</v>
      </c>
      <c r="C424" t="s">
        <v>377</v>
      </c>
      <c r="D424">
        <v>1</v>
      </c>
    </row>
    <row r="425" spans="1:4" x14ac:dyDescent="0.25">
      <c r="B425" t="s">
        <v>376</v>
      </c>
      <c r="C425" t="s">
        <v>377</v>
      </c>
      <c r="D425">
        <v>12</v>
      </c>
    </row>
    <row r="426" spans="1:4" x14ac:dyDescent="0.25">
      <c r="B426" t="s">
        <v>376</v>
      </c>
      <c r="C426" t="s">
        <v>377</v>
      </c>
      <c r="D426">
        <v>16</v>
      </c>
    </row>
    <row r="427" spans="1:4" x14ac:dyDescent="0.25">
      <c r="B427" t="s">
        <v>376</v>
      </c>
      <c r="C427" t="s">
        <v>377</v>
      </c>
      <c r="D427">
        <v>6</v>
      </c>
    </row>
    <row r="428" spans="1:4" x14ac:dyDescent="0.25">
      <c r="B428" t="s">
        <v>376</v>
      </c>
      <c r="C428" t="s">
        <v>377</v>
      </c>
      <c r="D428">
        <v>3</v>
      </c>
    </row>
    <row r="429" spans="1:4" x14ac:dyDescent="0.25">
      <c r="B429" t="s">
        <v>376</v>
      </c>
      <c r="C429" t="s">
        <v>377</v>
      </c>
      <c r="D429">
        <v>4</v>
      </c>
    </row>
    <row r="430" spans="1:4" x14ac:dyDescent="0.25">
      <c r="B430" t="s">
        <v>376</v>
      </c>
      <c r="C430" t="s">
        <v>377</v>
      </c>
      <c r="D430">
        <v>2</v>
      </c>
    </row>
    <row r="431" spans="1:4" x14ac:dyDescent="0.25">
      <c r="B431" t="s">
        <v>376</v>
      </c>
      <c r="C431" t="s">
        <v>377</v>
      </c>
      <c r="D431">
        <v>18</v>
      </c>
    </row>
    <row r="432" spans="1:4" x14ac:dyDescent="0.25">
      <c r="B432" t="s">
        <v>376</v>
      </c>
      <c r="C432" t="s">
        <v>377</v>
      </c>
      <c r="D432">
        <v>13</v>
      </c>
    </row>
    <row r="433" spans="1:4" x14ac:dyDescent="0.25">
      <c r="B433" t="s">
        <v>376</v>
      </c>
      <c r="C433" t="s">
        <v>377</v>
      </c>
      <c r="D433">
        <v>10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6</v>
      </c>
    </row>
    <row r="437" spans="1:4" x14ac:dyDescent="0.25">
      <c r="B437" t="s">
        <v>376</v>
      </c>
      <c r="C437" t="s">
        <v>377</v>
      </c>
      <c r="D437">
        <v>2</v>
      </c>
    </row>
    <row r="438" spans="1:4" x14ac:dyDescent="0.25">
      <c r="B438" t="s">
        <v>376</v>
      </c>
      <c r="C438" t="s">
        <v>377</v>
      </c>
      <c r="D438">
        <v>1</v>
      </c>
    </row>
    <row r="439" spans="1:4" x14ac:dyDescent="0.25">
      <c r="B439" t="s">
        <v>376</v>
      </c>
      <c r="C439" t="s">
        <v>377</v>
      </c>
      <c r="D439">
        <v>14</v>
      </c>
    </row>
    <row r="440" spans="1:4" x14ac:dyDescent="0.25">
      <c r="B440" t="s">
        <v>376</v>
      </c>
      <c r="C440" t="s">
        <v>377</v>
      </c>
      <c r="D440">
        <v>12</v>
      </c>
    </row>
    <row r="441" spans="1:4" x14ac:dyDescent="0.25">
      <c r="B441" t="s">
        <v>376</v>
      </c>
      <c r="C441" t="s">
        <v>377</v>
      </c>
      <c r="D441">
        <v>9</v>
      </c>
    </row>
    <row r="442" spans="1:4" x14ac:dyDescent="0.25">
      <c r="B442" t="s">
        <v>376</v>
      </c>
      <c r="C442" t="s">
        <v>377</v>
      </c>
      <c r="D442">
        <v>15</v>
      </c>
    </row>
    <row r="443" spans="1:4" x14ac:dyDescent="0.25">
      <c r="B443" t="s">
        <v>376</v>
      </c>
      <c r="C443" t="s">
        <v>377</v>
      </c>
      <c r="D443">
        <v>7</v>
      </c>
    </row>
    <row r="444" spans="1:4" x14ac:dyDescent="0.25">
      <c r="B444" t="s">
        <v>376</v>
      </c>
      <c r="C444" t="s">
        <v>377</v>
      </c>
      <c r="D444">
        <v>16</v>
      </c>
    </row>
    <row r="445" spans="1:4" x14ac:dyDescent="0.25">
      <c r="B445" t="s">
        <v>376</v>
      </c>
      <c r="C445" t="s">
        <v>377</v>
      </c>
      <c r="D445">
        <v>50</v>
      </c>
    </row>
    <row r="446" spans="1:4" x14ac:dyDescent="0.25">
      <c r="B446" t="s">
        <v>376</v>
      </c>
      <c r="C446" t="s">
        <v>377</v>
      </c>
      <c r="D446">
        <v>51</v>
      </c>
    </row>
    <row r="447" spans="1:4" x14ac:dyDescent="0.25">
      <c r="B447" t="s">
        <v>376</v>
      </c>
      <c r="C447" t="s">
        <v>377</v>
      </c>
      <c r="D447">
        <v>52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12</v>
      </c>
    </row>
    <row r="451" spans="1:4" x14ac:dyDescent="0.25">
      <c r="B451" t="s">
        <v>376</v>
      </c>
      <c r="C451" t="s">
        <v>377</v>
      </c>
      <c r="D451">
        <v>5</v>
      </c>
    </row>
    <row r="452" spans="1:4" x14ac:dyDescent="0.25">
      <c r="B452" t="s">
        <v>376</v>
      </c>
      <c r="C452" t="s">
        <v>377</v>
      </c>
      <c r="D452">
        <v>7</v>
      </c>
    </row>
    <row r="453" spans="1:4" x14ac:dyDescent="0.25">
      <c r="B453" t="s">
        <v>376</v>
      </c>
      <c r="C453" t="s">
        <v>377</v>
      </c>
      <c r="D453">
        <v>9</v>
      </c>
    </row>
    <row r="454" spans="1:4" x14ac:dyDescent="0.25">
      <c r="B454" t="s">
        <v>376</v>
      </c>
      <c r="C454" t="s">
        <v>377</v>
      </c>
      <c r="D454">
        <v>4</v>
      </c>
    </row>
    <row r="455" spans="1:4" x14ac:dyDescent="0.25">
      <c r="B455" t="s">
        <v>376</v>
      </c>
      <c r="C455" t="s">
        <v>377</v>
      </c>
      <c r="D455">
        <v>1</v>
      </c>
    </row>
    <row r="456" spans="1:4" x14ac:dyDescent="0.25">
      <c r="B456" t="s">
        <v>376</v>
      </c>
      <c r="C456" t="s">
        <v>377</v>
      </c>
      <c r="D456">
        <v>14</v>
      </c>
    </row>
    <row r="457" spans="1:4" x14ac:dyDescent="0.25">
      <c r="B457" t="s">
        <v>376</v>
      </c>
      <c r="C457" t="s">
        <v>377</v>
      </c>
      <c r="D457">
        <v>3</v>
      </c>
    </row>
    <row r="458" spans="1:4" x14ac:dyDescent="0.25">
      <c r="B458" t="s">
        <v>376</v>
      </c>
      <c r="C458" t="s">
        <v>377</v>
      </c>
      <c r="D458">
        <v>13</v>
      </c>
    </row>
    <row r="459" spans="1:4" x14ac:dyDescent="0.25">
      <c r="B459" t="s">
        <v>376</v>
      </c>
      <c r="C459" t="s">
        <v>377</v>
      </c>
      <c r="D459">
        <v>2</v>
      </c>
    </row>
    <row r="460" spans="1:4" x14ac:dyDescent="0.25">
      <c r="B460" t="s">
        <v>376</v>
      </c>
      <c r="C460" t="s">
        <v>377</v>
      </c>
      <c r="D460">
        <v>15</v>
      </c>
    </row>
    <row r="461" spans="1:4" x14ac:dyDescent="0.25">
      <c r="B461" t="s">
        <v>376</v>
      </c>
      <c r="C461" t="s">
        <v>377</v>
      </c>
      <c r="D461">
        <v>10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10</v>
      </c>
    </row>
    <row r="465" spans="1:4" x14ac:dyDescent="0.25">
      <c r="B465" t="s">
        <v>376</v>
      </c>
      <c r="C465" t="s">
        <v>377</v>
      </c>
      <c r="D465">
        <v>4</v>
      </c>
    </row>
    <row r="466" spans="1:4" x14ac:dyDescent="0.25">
      <c r="B466" t="s">
        <v>376</v>
      </c>
      <c r="C466" t="s">
        <v>377</v>
      </c>
      <c r="D466">
        <v>5</v>
      </c>
    </row>
    <row r="467" spans="1:4" x14ac:dyDescent="0.25">
      <c r="B467" t="s">
        <v>376</v>
      </c>
      <c r="C467" t="s">
        <v>377</v>
      </c>
      <c r="D467">
        <v>6</v>
      </c>
    </row>
    <row r="468" spans="1:4" x14ac:dyDescent="0.25">
      <c r="B468" t="s">
        <v>376</v>
      </c>
      <c r="C468" t="s">
        <v>377</v>
      </c>
      <c r="D468">
        <v>3</v>
      </c>
    </row>
    <row r="469" spans="1:4" x14ac:dyDescent="0.25">
      <c r="B469" t="s">
        <v>376</v>
      </c>
      <c r="C469" t="s">
        <v>377</v>
      </c>
      <c r="D469">
        <v>9</v>
      </c>
    </row>
    <row r="470" spans="1:4" x14ac:dyDescent="0.25">
      <c r="B470" t="s">
        <v>376</v>
      </c>
      <c r="C470" t="s">
        <v>377</v>
      </c>
      <c r="D470">
        <v>2</v>
      </c>
    </row>
    <row r="471" spans="1:4" x14ac:dyDescent="0.25">
      <c r="B471" t="s">
        <v>376</v>
      </c>
      <c r="C471" t="s">
        <v>377</v>
      </c>
      <c r="D471">
        <v>12</v>
      </c>
    </row>
    <row r="472" spans="1:4" x14ac:dyDescent="0.25">
      <c r="B472" t="s">
        <v>376</v>
      </c>
      <c r="C472" t="s">
        <v>377</v>
      </c>
      <c r="D472">
        <v>14</v>
      </c>
    </row>
    <row r="473" spans="1:4" x14ac:dyDescent="0.25">
      <c r="B473" t="s">
        <v>376</v>
      </c>
      <c r="C473" t="s">
        <v>377</v>
      </c>
      <c r="D473">
        <v>16</v>
      </c>
    </row>
    <row r="474" spans="1:4" x14ac:dyDescent="0.25">
      <c r="B474" t="s">
        <v>376</v>
      </c>
      <c r="C474" t="s">
        <v>377</v>
      </c>
      <c r="D474">
        <v>7</v>
      </c>
    </row>
    <row r="475" spans="1:4" x14ac:dyDescent="0.25">
      <c r="B475" t="s">
        <v>376</v>
      </c>
      <c r="C475" t="s">
        <v>377</v>
      </c>
      <c r="D475">
        <v>13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4</v>
      </c>
    </row>
    <row r="479" spans="1:4" x14ac:dyDescent="0.25">
      <c r="B479" t="s">
        <v>376</v>
      </c>
      <c r="C479" t="s">
        <v>377</v>
      </c>
      <c r="D479">
        <v>7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6</v>
      </c>
    </row>
    <row r="482" spans="1:4" x14ac:dyDescent="0.25">
      <c r="B482" t="s">
        <v>376</v>
      </c>
      <c r="C482" t="s">
        <v>377</v>
      </c>
      <c r="D482">
        <v>5</v>
      </c>
    </row>
    <row r="483" spans="1:4" x14ac:dyDescent="0.25">
      <c r="B483" t="s">
        <v>376</v>
      </c>
      <c r="C483" t="s">
        <v>377</v>
      </c>
      <c r="D483">
        <v>9</v>
      </c>
    </row>
    <row r="484" spans="1:4" x14ac:dyDescent="0.25">
      <c r="B484" t="s">
        <v>376</v>
      </c>
      <c r="C484" t="s">
        <v>377</v>
      </c>
      <c r="D484">
        <v>14</v>
      </c>
    </row>
    <row r="485" spans="1:4" x14ac:dyDescent="0.25">
      <c r="B485" t="s">
        <v>376</v>
      </c>
      <c r="C485" t="s">
        <v>377</v>
      </c>
      <c r="D485">
        <v>10</v>
      </c>
    </row>
    <row r="486" spans="1:4" x14ac:dyDescent="0.25">
      <c r="B486" t="s">
        <v>376</v>
      </c>
      <c r="C486" t="s">
        <v>377</v>
      </c>
      <c r="D486">
        <v>12</v>
      </c>
    </row>
    <row r="487" spans="1:4" x14ac:dyDescent="0.25">
      <c r="B487" t="s">
        <v>376</v>
      </c>
      <c r="C487" t="s">
        <v>377</v>
      </c>
      <c r="D487">
        <v>13</v>
      </c>
    </row>
    <row r="488" spans="1:4" x14ac:dyDescent="0.25">
      <c r="B488" t="s">
        <v>376</v>
      </c>
      <c r="C488" t="s">
        <v>377</v>
      </c>
      <c r="D488">
        <v>11</v>
      </c>
    </row>
    <row r="489" spans="1:4" x14ac:dyDescent="0.25">
      <c r="B489" t="s">
        <v>376</v>
      </c>
      <c r="C489" t="s">
        <v>377</v>
      </c>
      <c r="D489">
        <v>2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2</v>
      </c>
    </row>
    <row r="493" spans="1:4" x14ac:dyDescent="0.25">
      <c r="B493" t="s">
        <v>376</v>
      </c>
      <c r="C493" t="s">
        <v>377</v>
      </c>
      <c r="D493">
        <v>6</v>
      </c>
    </row>
    <row r="494" spans="1:4" x14ac:dyDescent="0.25">
      <c r="B494" t="s">
        <v>376</v>
      </c>
      <c r="C494" t="s">
        <v>377</v>
      </c>
      <c r="D494">
        <v>10</v>
      </c>
    </row>
    <row r="495" spans="1:4" x14ac:dyDescent="0.25">
      <c r="B495" t="s">
        <v>376</v>
      </c>
      <c r="C495" t="s">
        <v>377</v>
      </c>
      <c r="D495">
        <v>3</v>
      </c>
    </row>
    <row r="496" spans="1:4" x14ac:dyDescent="0.25">
      <c r="B496" t="s">
        <v>376</v>
      </c>
      <c r="C496" t="s">
        <v>377</v>
      </c>
      <c r="D496">
        <v>7</v>
      </c>
    </row>
    <row r="497" spans="1:4" x14ac:dyDescent="0.25">
      <c r="B497" t="s">
        <v>376</v>
      </c>
      <c r="C497" t="s">
        <v>377</v>
      </c>
      <c r="D497">
        <v>15</v>
      </c>
    </row>
    <row r="498" spans="1:4" x14ac:dyDescent="0.25">
      <c r="B498" t="s">
        <v>376</v>
      </c>
      <c r="C498" t="s">
        <v>377</v>
      </c>
      <c r="D498">
        <v>12</v>
      </c>
    </row>
    <row r="499" spans="1:4" x14ac:dyDescent="0.25">
      <c r="B499" t="s">
        <v>376</v>
      </c>
      <c r="C499" t="s">
        <v>377</v>
      </c>
      <c r="D499">
        <v>13</v>
      </c>
    </row>
    <row r="500" spans="1:4" x14ac:dyDescent="0.25">
      <c r="B500" t="s">
        <v>376</v>
      </c>
      <c r="C500" t="s">
        <v>377</v>
      </c>
      <c r="D500">
        <v>11</v>
      </c>
    </row>
    <row r="501" spans="1:4" x14ac:dyDescent="0.25">
      <c r="B501" t="s">
        <v>376</v>
      </c>
      <c r="C501" t="s">
        <v>377</v>
      </c>
      <c r="D501">
        <v>9</v>
      </c>
    </row>
    <row r="502" spans="1:4" x14ac:dyDescent="0.25">
      <c r="B502" t="s">
        <v>376</v>
      </c>
      <c r="C502" t="s">
        <v>377</v>
      </c>
      <c r="D502">
        <v>4</v>
      </c>
    </row>
    <row r="503" spans="1:4" x14ac:dyDescent="0.25">
      <c r="B503" t="s">
        <v>376</v>
      </c>
      <c r="C503" t="s">
        <v>377</v>
      </c>
      <c r="D503">
        <v>1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14</v>
      </c>
    </row>
    <row r="507" spans="1:4" x14ac:dyDescent="0.25">
      <c r="B507" t="s">
        <v>376</v>
      </c>
      <c r="C507" t="s">
        <v>377</v>
      </c>
      <c r="D507">
        <v>3</v>
      </c>
    </row>
    <row r="508" spans="1:4" x14ac:dyDescent="0.25">
      <c r="B508" t="s">
        <v>376</v>
      </c>
      <c r="C508" t="s">
        <v>377</v>
      </c>
      <c r="D508">
        <v>13</v>
      </c>
    </row>
    <row r="509" spans="1:4" x14ac:dyDescent="0.25">
      <c r="B509" t="s">
        <v>376</v>
      </c>
      <c r="C509" t="s">
        <v>377</v>
      </c>
      <c r="D509">
        <v>9</v>
      </c>
    </row>
    <row r="510" spans="1:4" x14ac:dyDescent="0.25">
      <c r="B510" t="s">
        <v>376</v>
      </c>
      <c r="C510" t="s">
        <v>377</v>
      </c>
      <c r="D510">
        <v>12</v>
      </c>
    </row>
    <row r="511" spans="1:4" x14ac:dyDescent="0.25">
      <c r="B511" t="s">
        <v>376</v>
      </c>
      <c r="C511" t="s">
        <v>377</v>
      </c>
      <c r="D511">
        <v>2</v>
      </c>
    </row>
    <row r="512" spans="1:4" x14ac:dyDescent="0.25">
      <c r="B512" t="s">
        <v>376</v>
      </c>
      <c r="C512" t="s">
        <v>377</v>
      </c>
      <c r="D512">
        <v>15</v>
      </c>
    </row>
    <row r="513" spans="1:4" x14ac:dyDescent="0.25">
      <c r="B513" t="s">
        <v>376</v>
      </c>
      <c r="C513" t="s">
        <v>377</v>
      </c>
      <c r="D513">
        <v>7</v>
      </c>
    </row>
    <row r="514" spans="1:4" x14ac:dyDescent="0.25">
      <c r="B514" t="s">
        <v>376</v>
      </c>
      <c r="C514" t="s">
        <v>377</v>
      </c>
      <c r="D514">
        <v>10</v>
      </c>
    </row>
    <row r="515" spans="1:4" x14ac:dyDescent="0.25">
      <c r="B515" t="s">
        <v>376</v>
      </c>
      <c r="C515" t="s">
        <v>377</v>
      </c>
      <c r="D515">
        <v>1</v>
      </c>
    </row>
    <row r="516" spans="1:4" x14ac:dyDescent="0.25">
      <c r="B516" t="s">
        <v>376</v>
      </c>
      <c r="C516" t="s">
        <v>377</v>
      </c>
      <c r="D516">
        <v>16</v>
      </c>
    </row>
    <row r="517" spans="1:4" x14ac:dyDescent="0.25">
      <c r="B517" t="s">
        <v>376</v>
      </c>
      <c r="C517" t="s">
        <v>377</v>
      </c>
      <c r="D517">
        <v>11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9</v>
      </c>
    </row>
    <row r="521" spans="1:4" x14ac:dyDescent="0.25">
      <c r="B521" t="s">
        <v>376</v>
      </c>
      <c r="C521" t="s">
        <v>377</v>
      </c>
      <c r="D521">
        <v>8</v>
      </c>
    </row>
    <row r="522" spans="1:4" x14ac:dyDescent="0.25">
      <c r="B522" t="s">
        <v>376</v>
      </c>
      <c r="C522" t="s">
        <v>377</v>
      </c>
      <c r="D522">
        <v>3</v>
      </c>
    </row>
    <row r="523" spans="1:4" x14ac:dyDescent="0.25">
      <c r="B523" t="s">
        <v>376</v>
      </c>
      <c r="C523" t="s">
        <v>377</v>
      </c>
      <c r="D523">
        <v>14</v>
      </c>
    </row>
    <row r="524" spans="1:4" x14ac:dyDescent="0.25">
      <c r="B524" t="s">
        <v>376</v>
      </c>
      <c r="C524" t="s">
        <v>377</v>
      </c>
      <c r="D524">
        <v>1</v>
      </c>
    </row>
    <row r="525" spans="1:4" x14ac:dyDescent="0.25">
      <c r="B525" t="s">
        <v>376</v>
      </c>
      <c r="C525" t="s">
        <v>377</v>
      </c>
      <c r="D525">
        <v>4</v>
      </c>
    </row>
    <row r="526" spans="1:4" x14ac:dyDescent="0.25">
      <c r="B526" t="s">
        <v>376</v>
      </c>
      <c r="C526" t="s">
        <v>377</v>
      </c>
      <c r="D526">
        <v>7</v>
      </c>
    </row>
    <row r="527" spans="1:4" x14ac:dyDescent="0.25">
      <c r="B527" t="s">
        <v>376</v>
      </c>
      <c r="C527" t="s">
        <v>377</v>
      </c>
      <c r="D527">
        <v>2</v>
      </c>
    </row>
    <row r="528" spans="1:4" x14ac:dyDescent="0.25">
      <c r="B528" t="s">
        <v>376</v>
      </c>
      <c r="C528" t="s">
        <v>377</v>
      </c>
      <c r="D528">
        <v>16</v>
      </c>
    </row>
    <row r="529" spans="1:4" x14ac:dyDescent="0.25">
      <c r="B529" t="s">
        <v>376</v>
      </c>
      <c r="C529" t="s">
        <v>377</v>
      </c>
      <c r="D529">
        <v>10</v>
      </c>
    </row>
    <row r="530" spans="1:4" x14ac:dyDescent="0.25">
      <c r="B530" t="s">
        <v>376</v>
      </c>
      <c r="C530" t="s">
        <v>377</v>
      </c>
      <c r="D530">
        <v>15</v>
      </c>
    </row>
    <row r="531" spans="1:4" x14ac:dyDescent="0.25">
      <c r="B531" t="s">
        <v>376</v>
      </c>
      <c r="C531" t="s">
        <v>377</v>
      </c>
      <c r="D531">
        <v>13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</v>
      </c>
    </row>
    <row r="535" spans="1:4" x14ac:dyDescent="0.25">
      <c r="B535" t="s">
        <v>376</v>
      </c>
      <c r="C535" t="s">
        <v>377</v>
      </c>
      <c r="D535">
        <v>14</v>
      </c>
    </row>
    <row r="536" spans="1:4" x14ac:dyDescent="0.25">
      <c r="B536" t="s">
        <v>376</v>
      </c>
      <c r="C536" t="s">
        <v>377</v>
      </c>
      <c r="D536">
        <v>2</v>
      </c>
    </row>
    <row r="537" spans="1:4" x14ac:dyDescent="0.25">
      <c r="B537" t="s">
        <v>376</v>
      </c>
      <c r="C537" t="s">
        <v>377</v>
      </c>
      <c r="D537">
        <v>12</v>
      </c>
    </row>
    <row r="538" spans="1:4" x14ac:dyDescent="0.25">
      <c r="B538" t="s">
        <v>376</v>
      </c>
      <c r="C538" t="s">
        <v>377</v>
      </c>
      <c r="D538">
        <v>6</v>
      </c>
    </row>
    <row r="539" spans="1:4" x14ac:dyDescent="0.25">
      <c r="B539" t="s">
        <v>376</v>
      </c>
      <c r="C539" t="s">
        <v>377</v>
      </c>
      <c r="D539">
        <v>13</v>
      </c>
    </row>
    <row r="540" spans="1:4" x14ac:dyDescent="0.25">
      <c r="B540" t="s">
        <v>376</v>
      </c>
      <c r="C540" t="s">
        <v>377</v>
      </c>
      <c r="D540">
        <v>3</v>
      </c>
    </row>
    <row r="541" spans="1:4" x14ac:dyDescent="0.25">
      <c r="B541" t="s">
        <v>376</v>
      </c>
      <c r="C541" t="s">
        <v>377</v>
      </c>
      <c r="D541">
        <v>15</v>
      </c>
    </row>
    <row r="542" spans="1:4" x14ac:dyDescent="0.25">
      <c r="B542" t="s">
        <v>376</v>
      </c>
      <c r="C542" t="s">
        <v>377</v>
      </c>
      <c r="D542">
        <v>7</v>
      </c>
    </row>
    <row r="543" spans="1:4" x14ac:dyDescent="0.25">
      <c r="B543" t="s">
        <v>376</v>
      </c>
      <c r="C543" t="s">
        <v>377</v>
      </c>
      <c r="D543">
        <v>16</v>
      </c>
    </row>
    <row r="544" spans="1:4" x14ac:dyDescent="0.25">
      <c r="B544" t="s">
        <v>376</v>
      </c>
      <c r="C544" t="s">
        <v>377</v>
      </c>
      <c r="D544">
        <v>8</v>
      </c>
    </row>
    <row r="545" spans="1:4" x14ac:dyDescent="0.25">
      <c r="B545" t="s">
        <v>376</v>
      </c>
      <c r="C545" t="s">
        <v>377</v>
      </c>
      <c r="D545">
        <v>9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5</v>
      </c>
    </row>
    <row r="549" spans="1:4" x14ac:dyDescent="0.25">
      <c r="B549" t="s">
        <v>376</v>
      </c>
      <c r="C549" t="s">
        <v>377</v>
      </c>
      <c r="D549">
        <v>9</v>
      </c>
    </row>
    <row r="550" spans="1:4" x14ac:dyDescent="0.25">
      <c r="B550" t="s">
        <v>376</v>
      </c>
      <c r="C550" t="s">
        <v>377</v>
      </c>
      <c r="D550">
        <v>4</v>
      </c>
    </row>
    <row r="551" spans="1:4" x14ac:dyDescent="0.25">
      <c r="B551" t="s">
        <v>376</v>
      </c>
      <c r="C551" t="s">
        <v>377</v>
      </c>
      <c r="D551">
        <v>8</v>
      </c>
    </row>
    <row r="552" spans="1:4" x14ac:dyDescent="0.25">
      <c r="B552" t="s">
        <v>376</v>
      </c>
      <c r="C552" t="s">
        <v>377</v>
      </c>
      <c r="D552">
        <v>10</v>
      </c>
    </row>
    <row r="553" spans="1:4" x14ac:dyDescent="0.25">
      <c r="B553" t="s">
        <v>376</v>
      </c>
      <c r="C553" t="s">
        <v>377</v>
      </c>
      <c r="D553">
        <v>1</v>
      </c>
    </row>
    <row r="554" spans="1:4" x14ac:dyDescent="0.25">
      <c r="B554" t="s">
        <v>376</v>
      </c>
      <c r="C554" t="s">
        <v>377</v>
      </c>
      <c r="D554">
        <v>7</v>
      </c>
    </row>
    <row r="555" spans="1:4" x14ac:dyDescent="0.25">
      <c r="B555" t="s">
        <v>376</v>
      </c>
      <c r="C555" t="s">
        <v>377</v>
      </c>
      <c r="D555">
        <v>15</v>
      </c>
    </row>
    <row r="556" spans="1:4" x14ac:dyDescent="0.25">
      <c r="B556" t="s">
        <v>376</v>
      </c>
      <c r="C556" t="s">
        <v>377</v>
      </c>
      <c r="D556">
        <v>16</v>
      </c>
    </row>
    <row r="557" spans="1:4" x14ac:dyDescent="0.25">
      <c r="B557" t="s">
        <v>376</v>
      </c>
      <c r="C557" t="s">
        <v>377</v>
      </c>
      <c r="D557">
        <v>3</v>
      </c>
    </row>
    <row r="558" spans="1:4" x14ac:dyDescent="0.25">
      <c r="B558" t="s">
        <v>376</v>
      </c>
      <c r="C558" t="s">
        <v>377</v>
      </c>
      <c r="D558">
        <v>12</v>
      </c>
    </row>
    <row r="559" spans="1:4" x14ac:dyDescent="0.25">
      <c r="B559" t="s">
        <v>376</v>
      </c>
      <c r="C559" t="s">
        <v>377</v>
      </c>
      <c r="D559">
        <v>13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13</v>
      </c>
    </row>
    <row r="563" spans="1:4" x14ac:dyDescent="0.25">
      <c r="B563" t="s">
        <v>376</v>
      </c>
      <c r="C563" t="s">
        <v>377</v>
      </c>
      <c r="D563">
        <v>12</v>
      </c>
    </row>
    <row r="564" spans="1:4" x14ac:dyDescent="0.25">
      <c r="B564" t="s">
        <v>376</v>
      </c>
      <c r="C564" t="s">
        <v>377</v>
      </c>
      <c r="D564">
        <v>11</v>
      </c>
    </row>
    <row r="565" spans="1:4" x14ac:dyDescent="0.25">
      <c r="B565" t="s">
        <v>376</v>
      </c>
      <c r="C565" t="s">
        <v>377</v>
      </c>
      <c r="D565">
        <v>2</v>
      </c>
    </row>
    <row r="566" spans="1:4" x14ac:dyDescent="0.25">
      <c r="B566" t="s">
        <v>376</v>
      </c>
      <c r="C566" t="s">
        <v>377</v>
      </c>
      <c r="D566">
        <v>14</v>
      </c>
    </row>
    <row r="567" spans="1:4" x14ac:dyDescent="0.25">
      <c r="B567" t="s">
        <v>376</v>
      </c>
      <c r="C567" t="s">
        <v>377</v>
      </c>
      <c r="D567">
        <v>15</v>
      </c>
    </row>
    <row r="568" spans="1:4" x14ac:dyDescent="0.25">
      <c r="B568" t="s">
        <v>376</v>
      </c>
      <c r="C568" t="s">
        <v>377</v>
      </c>
      <c r="D568">
        <v>8</v>
      </c>
    </row>
    <row r="569" spans="1:4" x14ac:dyDescent="0.25">
      <c r="B569" t="s">
        <v>376</v>
      </c>
      <c r="C569" t="s">
        <v>377</v>
      </c>
      <c r="D569">
        <v>10</v>
      </c>
    </row>
    <row r="570" spans="1:4" x14ac:dyDescent="0.25">
      <c r="B570" t="s">
        <v>376</v>
      </c>
      <c r="C570" t="s">
        <v>377</v>
      </c>
      <c r="D570">
        <v>1</v>
      </c>
    </row>
    <row r="571" spans="1:4" x14ac:dyDescent="0.25">
      <c r="B571" t="s">
        <v>376</v>
      </c>
      <c r="C571" t="s">
        <v>377</v>
      </c>
      <c r="D571">
        <v>3</v>
      </c>
    </row>
    <row r="572" spans="1:4" x14ac:dyDescent="0.25">
      <c r="B572" t="s">
        <v>376</v>
      </c>
      <c r="C572" t="s">
        <v>377</v>
      </c>
      <c r="D572">
        <v>7</v>
      </c>
    </row>
    <row r="573" spans="1:4" x14ac:dyDescent="0.25">
      <c r="B573" t="s">
        <v>376</v>
      </c>
      <c r="C573" t="s">
        <v>377</v>
      </c>
      <c r="D573">
        <v>4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14</v>
      </c>
    </row>
    <row r="577" spans="2:4" x14ac:dyDescent="0.25">
      <c r="B577" t="s">
        <v>376</v>
      </c>
      <c r="C577" t="s">
        <v>377</v>
      </c>
      <c r="D577">
        <v>3</v>
      </c>
    </row>
    <row r="578" spans="2:4" x14ac:dyDescent="0.25">
      <c r="B578" t="s">
        <v>376</v>
      </c>
      <c r="C578" t="s">
        <v>377</v>
      </c>
      <c r="D578">
        <v>13</v>
      </c>
    </row>
    <row r="579" spans="2:4" x14ac:dyDescent="0.25">
      <c r="B579" t="s">
        <v>376</v>
      </c>
      <c r="C579" t="s">
        <v>377</v>
      </c>
      <c r="D579">
        <v>9</v>
      </c>
    </row>
    <row r="580" spans="2:4" x14ac:dyDescent="0.25">
      <c r="B580" t="s">
        <v>376</v>
      </c>
      <c r="C580" t="s">
        <v>377</v>
      </c>
      <c r="D580">
        <v>12</v>
      </c>
    </row>
    <row r="581" spans="2:4" x14ac:dyDescent="0.25">
      <c r="B581" t="s">
        <v>376</v>
      </c>
      <c r="C581" t="s">
        <v>377</v>
      </c>
      <c r="D581">
        <v>2</v>
      </c>
    </row>
    <row r="582" spans="2:4" x14ac:dyDescent="0.25">
      <c r="B582" t="s">
        <v>376</v>
      </c>
      <c r="C582" t="s">
        <v>377</v>
      </c>
      <c r="D582">
        <v>15</v>
      </c>
    </row>
    <row r="583" spans="2:4" x14ac:dyDescent="0.25">
      <c r="B583" t="s">
        <v>376</v>
      </c>
      <c r="C583" t="s">
        <v>377</v>
      </c>
      <c r="D583">
        <v>7</v>
      </c>
    </row>
    <row r="584" spans="2:4" x14ac:dyDescent="0.25">
      <c r="B584" t="s">
        <v>376</v>
      </c>
      <c r="C584" t="s">
        <v>377</v>
      </c>
      <c r="D584">
        <v>10</v>
      </c>
    </row>
    <row r="585" spans="2:4" x14ac:dyDescent="0.25">
      <c r="B585" t="s">
        <v>376</v>
      </c>
      <c r="C585" t="s">
        <v>377</v>
      </c>
      <c r="D585">
        <v>1</v>
      </c>
    </row>
    <row r="586" spans="2:4" x14ac:dyDescent="0.25">
      <c r="B586" t="s">
        <v>376</v>
      </c>
      <c r="C586" t="s">
        <v>377</v>
      </c>
      <c r="D586">
        <v>16</v>
      </c>
    </row>
    <row r="587" spans="2:4" x14ac:dyDescent="0.25">
      <c r="B587" t="s">
        <v>376</v>
      </c>
      <c r="C587" t="s">
        <v>377</v>
      </c>
      <c r="D587">
        <v>11</v>
      </c>
    </row>
    <row r="588" spans="2:4" x14ac:dyDescent="0.25">
      <c r="B588" t="s">
        <v>376</v>
      </c>
      <c r="C588" t="s">
        <v>377</v>
      </c>
      <c r="D588">
        <v>6</v>
      </c>
    </row>
    <row r="589" spans="2:4" x14ac:dyDescent="0.25">
      <c r="B589" t="s">
        <v>376</v>
      </c>
      <c r="C589" t="s">
        <v>377</v>
      </c>
      <c r="D589">
        <v>50</v>
      </c>
    </row>
    <row r="590" spans="2:4" x14ac:dyDescent="0.25">
      <c r="B590" t="s">
        <v>376</v>
      </c>
      <c r="C590" t="s">
        <v>377</v>
      </c>
      <c r="D590">
        <v>51</v>
      </c>
    </row>
    <row r="591" spans="2:4" x14ac:dyDescent="0.25">
      <c r="B591" t="s">
        <v>376</v>
      </c>
      <c r="C591" t="s">
        <v>377</v>
      </c>
      <c r="D591">
        <v>52</v>
      </c>
    </row>
    <row r="592" spans="2:4" x14ac:dyDescent="0.25">
      <c r="B592" t="s">
        <v>376</v>
      </c>
      <c r="C592" t="s">
        <v>377</v>
      </c>
      <c r="D592">
        <v>53</v>
      </c>
    </row>
    <row r="593" spans="1:4" x14ac:dyDescent="0.25">
      <c r="B593" t="s">
        <v>376</v>
      </c>
      <c r="C593" t="s">
        <v>377</v>
      </c>
      <c r="D593">
        <v>54</v>
      </c>
    </row>
    <row r="594" spans="1:4" x14ac:dyDescent="0.25">
      <c r="B594" t="s">
        <v>376</v>
      </c>
      <c r="C594" t="s">
        <v>377</v>
      </c>
      <c r="D594">
        <v>55</v>
      </c>
    </row>
    <row r="595" spans="1:4" x14ac:dyDescent="0.25">
      <c r="B595" t="s">
        <v>376</v>
      </c>
      <c r="C595" t="s">
        <v>377</v>
      </c>
      <c r="D595">
        <v>56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9</v>
      </c>
    </row>
    <row r="599" spans="1:4" x14ac:dyDescent="0.25">
      <c r="B599" t="s">
        <v>376</v>
      </c>
      <c r="C599" t="s">
        <v>377</v>
      </c>
      <c r="D599">
        <v>8</v>
      </c>
    </row>
    <row r="600" spans="1:4" x14ac:dyDescent="0.25">
      <c r="B600" t="s">
        <v>376</v>
      </c>
      <c r="C600" t="s">
        <v>377</v>
      </c>
      <c r="D600">
        <v>3</v>
      </c>
    </row>
    <row r="601" spans="1:4" x14ac:dyDescent="0.25">
      <c r="B601" t="s">
        <v>376</v>
      </c>
      <c r="C601" t="s">
        <v>377</v>
      </c>
      <c r="D601">
        <v>14</v>
      </c>
    </row>
    <row r="602" spans="1:4" x14ac:dyDescent="0.25">
      <c r="B602" t="s">
        <v>376</v>
      </c>
      <c r="C602" t="s">
        <v>377</v>
      </c>
      <c r="D602">
        <v>1</v>
      </c>
    </row>
    <row r="603" spans="1:4" x14ac:dyDescent="0.25">
      <c r="B603" t="s">
        <v>376</v>
      </c>
      <c r="C603" t="s">
        <v>377</v>
      </c>
      <c r="D603">
        <v>4</v>
      </c>
    </row>
    <row r="604" spans="1:4" x14ac:dyDescent="0.25">
      <c r="B604" t="s">
        <v>376</v>
      </c>
      <c r="C604" t="s">
        <v>377</v>
      </c>
      <c r="D604">
        <v>7</v>
      </c>
    </row>
    <row r="605" spans="1:4" x14ac:dyDescent="0.25">
      <c r="B605" t="s">
        <v>376</v>
      </c>
      <c r="C605" t="s">
        <v>377</v>
      </c>
      <c r="D605">
        <v>2</v>
      </c>
    </row>
    <row r="606" spans="1:4" x14ac:dyDescent="0.25">
      <c r="B606" t="s">
        <v>376</v>
      </c>
      <c r="C606" t="s">
        <v>377</v>
      </c>
      <c r="D606">
        <v>16</v>
      </c>
    </row>
    <row r="607" spans="1:4" x14ac:dyDescent="0.25">
      <c r="B607" t="s">
        <v>376</v>
      </c>
      <c r="C607" t="s">
        <v>377</v>
      </c>
      <c r="D607">
        <v>10</v>
      </c>
    </row>
    <row r="608" spans="1:4" x14ac:dyDescent="0.25">
      <c r="B608" t="s">
        <v>376</v>
      </c>
      <c r="C608" t="s">
        <v>377</v>
      </c>
      <c r="D608">
        <v>15</v>
      </c>
    </row>
    <row r="609" spans="1:4" x14ac:dyDescent="0.25">
      <c r="B609" t="s">
        <v>376</v>
      </c>
      <c r="C609" t="s">
        <v>377</v>
      </c>
      <c r="D609">
        <v>13</v>
      </c>
    </row>
    <row r="610" spans="1:4" x14ac:dyDescent="0.25">
      <c r="B610" t="s">
        <v>376</v>
      </c>
      <c r="C610" t="s">
        <v>377</v>
      </c>
      <c r="D610">
        <v>12</v>
      </c>
    </row>
    <row r="611" spans="1:4" x14ac:dyDescent="0.25">
      <c r="B611" t="s">
        <v>376</v>
      </c>
      <c r="C611" t="s">
        <v>377</v>
      </c>
      <c r="D611">
        <v>6</v>
      </c>
    </row>
    <row r="612" spans="1:4" x14ac:dyDescent="0.25">
      <c r="B612" t="s">
        <v>376</v>
      </c>
      <c r="C612" t="s">
        <v>377</v>
      </c>
      <c r="D612">
        <v>11</v>
      </c>
    </row>
    <row r="613" spans="1:4" x14ac:dyDescent="0.25">
      <c r="B613" t="s">
        <v>376</v>
      </c>
      <c r="C613" t="s">
        <v>377</v>
      </c>
      <c r="D613">
        <v>50</v>
      </c>
    </row>
    <row r="614" spans="1:4" x14ac:dyDescent="0.25">
      <c r="B614" t="s">
        <v>376</v>
      </c>
      <c r="C614" t="s">
        <v>377</v>
      </c>
      <c r="D614">
        <v>51</v>
      </c>
    </row>
    <row r="615" spans="1:4" x14ac:dyDescent="0.25">
      <c r="B615" t="s">
        <v>376</v>
      </c>
      <c r="C615" t="s">
        <v>377</v>
      </c>
      <c r="D615">
        <v>52</v>
      </c>
    </row>
    <row r="616" spans="1:4" x14ac:dyDescent="0.25">
      <c r="B616" t="s">
        <v>376</v>
      </c>
      <c r="C616" t="s">
        <v>377</v>
      </c>
      <c r="D616">
        <v>53</v>
      </c>
    </row>
    <row r="617" spans="1:4" x14ac:dyDescent="0.25">
      <c r="B617" t="s">
        <v>376</v>
      </c>
      <c r="C617" t="s">
        <v>377</v>
      </c>
      <c r="D617">
        <v>54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</v>
      </c>
    </row>
    <row r="621" spans="1:4" x14ac:dyDescent="0.25">
      <c r="B621" t="s">
        <v>376</v>
      </c>
      <c r="C621" t="s">
        <v>377</v>
      </c>
      <c r="D621">
        <v>14</v>
      </c>
    </row>
    <row r="622" spans="1:4" x14ac:dyDescent="0.25">
      <c r="B622" t="s">
        <v>376</v>
      </c>
      <c r="C622" t="s">
        <v>377</v>
      </c>
      <c r="D622">
        <v>2</v>
      </c>
    </row>
    <row r="623" spans="1:4" x14ac:dyDescent="0.25">
      <c r="B623" t="s">
        <v>376</v>
      </c>
      <c r="C623" t="s">
        <v>377</v>
      </c>
      <c r="D623">
        <v>12</v>
      </c>
    </row>
    <row r="624" spans="1:4" x14ac:dyDescent="0.25">
      <c r="B624" t="s">
        <v>376</v>
      </c>
      <c r="C624" t="s">
        <v>377</v>
      </c>
      <c r="D624">
        <v>6</v>
      </c>
    </row>
    <row r="625" spans="2:4" x14ac:dyDescent="0.25">
      <c r="B625" t="s">
        <v>376</v>
      </c>
      <c r="C625" t="s">
        <v>377</v>
      </c>
      <c r="D625">
        <v>13</v>
      </c>
    </row>
    <row r="626" spans="2:4" x14ac:dyDescent="0.25">
      <c r="B626" t="s">
        <v>376</v>
      </c>
      <c r="C626" t="s">
        <v>377</v>
      </c>
      <c r="D626">
        <v>3</v>
      </c>
    </row>
    <row r="627" spans="2:4" x14ac:dyDescent="0.25">
      <c r="B627" t="s">
        <v>376</v>
      </c>
      <c r="C627" t="s">
        <v>377</v>
      </c>
      <c r="D627">
        <v>15</v>
      </c>
    </row>
    <row r="628" spans="2:4" x14ac:dyDescent="0.25">
      <c r="B628" t="s">
        <v>376</v>
      </c>
      <c r="C628" t="s">
        <v>377</v>
      </c>
      <c r="D628">
        <v>7</v>
      </c>
    </row>
    <row r="629" spans="2:4" x14ac:dyDescent="0.25">
      <c r="B629" t="s">
        <v>376</v>
      </c>
      <c r="C629" t="s">
        <v>377</v>
      </c>
      <c r="D629">
        <v>16</v>
      </c>
    </row>
    <row r="630" spans="2:4" x14ac:dyDescent="0.25">
      <c r="B630" t="s">
        <v>376</v>
      </c>
      <c r="C630" t="s">
        <v>377</v>
      </c>
      <c r="D630">
        <v>8</v>
      </c>
    </row>
    <row r="631" spans="2:4" x14ac:dyDescent="0.25">
      <c r="B631" t="s">
        <v>376</v>
      </c>
      <c r="C631" t="s">
        <v>377</v>
      </c>
      <c r="D631">
        <v>9</v>
      </c>
    </row>
    <row r="632" spans="2:4" x14ac:dyDescent="0.25">
      <c r="B632" t="s">
        <v>376</v>
      </c>
      <c r="C632" t="s">
        <v>377</v>
      </c>
      <c r="D632">
        <v>11</v>
      </c>
    </row>
    <row r="633" spans="2:4" x14ac:dyDescent="0.25">
      <c r="B633" t="s">
        <v>376</v>
      </c>
      <c r="C633" t="s">
        <v>377</v>
      </c>
      <c r="D633">
        <v>10</v>
      </c>
    </row>
    <row r="634" spans="2:4" x14ac:dyDescent="0.25">
      <c r="B634" t="s">
        <v>376</v>
      </c>
      <c r="C634" t="s">
        <v>377</v>
      </c>
      <c r="D634">
        <v>50</v>
      </c>
    </row>
    <row r="635" spans="2:4" x14ac:dyDescent="0.25">
      <c r="B635" t="s">
        <v>376</v>
      </c>
      <c r="C635" t="s">
        <v>377</v>
      </c>
      <c r="D635">
        <v>51</v>
      </c>
    </row>
    <row r="636" spans="2:4" x14ac:dyDescent="0.25">
      <c r="B636" t="s">
        <v>376</v>
      </c>
      <c r="C636" t="s">
        <v>377</v>
      </c>
      <c r="D636">
        <v>52</v>
      </c>
    </row>
    <row r="637" spans="2:4" x14ac:dyDescent="0.25">
      <c r="B637" t="s">
        <v>376</v>
      </c>
      <c r="C637" t="s">
        <v>377</v>
      </c>
      <c r="D637">
        <v>53</v>
      </c>
    </row>
    <row r="638" spans="2:4" x14ac:dyDescent="0.25">
      <c r="B638" t="s">
        <v>376</v>
      </c>
      <c r="C638" t="s">
        <v>377</v>
      </c>
      <c r="D638">
        <v>54</v>
      </c>
    </row>
    <row r="639" spans="2:4" x14ac:dyDescent="0.25">
      <c r="B639" t="s">
        <v>376</v>
      </c>
      <c r="C639" t="s">
        <v>377</v>
      </c>
      <c r="D639">
        <v>55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5</v>
      </c>
    </row>
    <row r="643" spans="1:4" x14ac:dyDescent="0.25">
      <c r="B643" t="s">
        <v>376</v>
      </c>
      <c r="C643" t="s">
        <v>377</v>
      </c>
      <c r="D643">
        <v>9</v>
      </c>
    </row>
    <row r="644" spans="1:4" x14ac:dyDescent="0.25">
      <c r="B644" t="s">
        <v>376</v>
      </c>
      <c r="C644" t="s">
        <v>377</v>
      </c>
      <c r="D644">
        <v>4</v>
      </c>
    </row>
    <row r="645" spans="1:4" x14ac:dyDescent="0.25">
      <c r="B645" t="s">
        <v>376</v>
      </c>
      <c r="C645" t="s">
        <v>377</v>
      </c>
      <c r="D645">
        <v>8</v>
      </c>
    </row>
    <row r="646" spans="1:4" x14ac:dyDescent="0.25">
      <c r="B646" t="s">
        <v>376</v>
      </c>
      <c r="C646" t="s">
        <v>377</v>
      </c>
      <c r="D646">
        <v>10</v>
      </c>
    </row>
    <row r="647" spans="1:4" x14ac:dyDescent="0.25">
      <c r="B647" t="s">
        <v>376</v>
      </c>
      <c r="C647" t="s">
        <v>377</v>
      </c>
      <c r="D647">
        <v>1</v>
      </c>
    </row>
    <row r="648" spans="1:4" x14ac:dyDescent="0.25">
      <c r="B648" t="s">
        <v>376</v>
      </c>
      <c r="C648" t="s">
        <v>377</v>
      </c>
      <c r="D648">
        <v>7</v>
      </c>
    </row>
    <row r="649" spans="1:4" x14ac:dyDescent="0.25">
      <c r="B649" t="s">
        <v>376</v>
      </c>
      <c r="C649" t="s">
        <v>377</v>
      </c>
      <c r="D649">
        <v>15</v>
      </c>
    </row>
    <row r="650" spans="1:4" x14ac:dyDescent="0.25">
      <c r="B650" t="s">
        <v>376</v>
      </c>
      <c r="C650" t="s">
        <v>377</v>
      </c>
      <c r="D650">
        <v>16</v>
      </c>
    </row>
    <row r="651" spans="1:4" x14ac:dyDescent="0.25">
      <c r="B651" t="s">
        <v>376</v>
      </c>
      <c r="C651" t="s">
        <v>377</v>
      </c>
      <c r="D651">
        <v>3</v>
      </c>
    </row>
    <row r="652" spans="1:4" x14ac:dyDescent="0.25">
      <c r="B652" t="s">
        <v>376</v>
      </c>
      <c r="C652" t="s">
        <v>377</v>
      </c>
      <c r="D652">
        <v>12</v>
      </c>
    </row>
    <row r="653" spans="1:4" x14ac:dyDescent="0.25">
      <c r="B653" t="s">
        <v>376</v>
      </c>
      <c r="C653" t="s">
        <v>377</v>
      </c>
      <c r="D653">
        <v>13</v>
      </c>
    </row>
    <row r="654" spans="1:4" x14ac:dyDescent="0.25">
      <c r="B654" t="s">
        <v>376</v>
      </c>
      <c r="C654" t="s">
        <v>377</v>
      </c>
      <c r="D654">
        <v>2</v>
      </c>
    </row>
    <row r="655" spans="1:4" x14ac:dyDescent="0.25">
      <c r="B655" t="s">
        <v>376</v>
      </c>
      <c r="C655" t="s">
        <v>377</v>
      </c>
      <c r="D655">
        <v>14</v>
      </c>
    </row>
    <row r="656" spans="1:4" x14ac:dyDescent="0.25">
      <c r="B656" t="s">
        <v>376</v>
      </c>
      <c r="C656" t="s">
        <v>377</v>
      </c>
      <c r="D656">
        <v>6</v>
      </c>
    </row>
    <row r="657" spans="1:4" x14ac:dyDescent="0.25">
      <c r="B657" t="s">
        <v>376</v>
      </c>
      <c r="C657" t="s">
        <v>377</v>
      </c>
      <c r="D657">
        <v>50</v>
      </c>
    </row>
    <row r="658" spans="1:4" x14ac:dyDescent="0.25">
      <c r="B658" t="s">
        <v>376</v>
      </c>
      <c r="C658" t="s">
        <v>377</v>
      </c>
      <c r="D658">
        <v>51</v>
      </c>
    </row>
    <row r="659" spans="1:4" x14ac:dyDescent="0.25">
      <c r="B659" t="s">
        <v>376</v>
      </c>
      <c r="C659" t="s">
        <v>377</v>
      </c>
      <c r="D659">
        <v>52</v>
      </c>
    </row>
    <row r="660" spans="1:4" x14ac:dyDescent="0.25">
      <c r="B660" t="s">
        <v>376</v>
      </c>
      <c r="C660" t="s">
        <v>377</v>
      </c>
      <c r="D660">
        <v>53</v>
      </c>
    </row>
    <row r="661" spans="1:4" x14ac:dyDescent="0.25">
      <c r="B661" t="s">
        <v>376</v>
      </c>
      <c r="C661" t="s">
        <v>377</v>
      </c>
      <c r="D661">
        <v>54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13</v>
      </c>
    </row>
    <row r="665" spans="1:4" x14ac:dyDescent="0.25">
      <c r="B665" t="s">
        <v>376</v>
      </c>
      <c r="C665" t="s">
        <v>377</v>
      </c>
      <c r="D665">
        <v>12</v>
      </c>
    </row>
    <row r="666" spans="1:4" x14ac:dyDescent="0.25">
      <c r="B666" t="s">
        <v>376</v>
      </c>
      <c r="C666" t="s">
        <v>377</v>
      </c>
      <c r="D666">
        <v>11</v>
      </c>
    </row>
    <row r="667" spans="1:4" x14ac:dyDescent="0.25">
      <c r="B667" t="s">
        <v>376</v>
      </c>
      <c r="C667" t="s">
        <v>377</v>
      </c>
      <c r="D667">
        <v>2</v>
      </c>
    </row>
    <row r="668" spans="1:4" x14ac:dyDescent="0.25">
      <c r="B668" t="s">
        <v>376</v>
      </c>
      <c r="C668" t="s">
        <v>377</v>
      </c>
      <c r="D668">
        <v>14</v>
      </c>
    </row>
    <row r="669" spans="1:4" x14ac:dyDescent="0.25">
      <c r="B669" t="s">
        <v>376</v>
      </c>
      <c r="C669" t="s">
        <v>377</v>
      </c>
      <c r="D669">
        <v>15</v>
      </c>
    </row>
    <row r="670" spans="1:4" x14ac:dyDescent="0.25">
      <c r="B670" t="s">
        <v>376</v>
      </c>
      <c r="C670" t="s">
        <v>377</v>
      </c>
      <c r="D670">
        <v>8</v>
      </c>
    </row>
    <row r="671" spans="1:4" x14ac:dyDescent="0.25">
      <c r="B671" t="s">
        <v>376</v>
      </c>
      <c r="C671" t="s">
        <v>377</v>
      </c>
      <c r="D671">
        <v>10</v>
      </c>
    </row>
    <row r="672" spans="1:4" x14ac:dyDescent="0.25">
      <c r="B672" t="s">
        <v>376</v>
      </c>
      <c r="C672" t="s">
        <v>377</v>
      </c>
      <c r="D672">
        <v>1</v>
      </c>
    </row>
    <row r="673" spans="1:4" x14ac:dyDescent="0.25">
      <c r="B673" t="s">
        <v>376</v>
      </c>
      <c r="C673" t="s">
        <v>377</v>
      </c>
      <c r="D673">
        <v>3</v>
      </c>
    </row>
    <row r="674" spans="1:4" x14ac:dyDescent="0.25">
      <c r="B674" t="s">
        <v>376</v>
      </c>
      <c r="C674" t="s">
        <v>377</v>
      </c>
      <c r="D674">
        <v>7</v>
      </c>
    </row>
    <row r="675" spans="1:4" x14ac:dyDescent="0.25">
      <c r="B675" t="s">
        <v>376</v>
      </c>
      <c r="C675" t="s">
        <v>377</v>
      </c>
      <c r="D675">
        <v>4</v>
      </c>
    </row>
    <row r="676" spans="1:4" x14ac:dyDescent="0.25">
      <c r="B676" t="s">
        <v>376</v>
      </c>
      <c r="C676" t="s">
        <v>377</v>
      </c>
      <c r="D676">
        <v>5</v>
      </c>
    </row>
    <row r="677" spans="1:4" x14ac:dyDescent="0.25">
      <c r="B677" t="s">
        <v>376</v>
      </c>
      <c r="C677" t="s">
        <v>377</v>
      </c>
      <c r="D677">
        <v>6</v>
      </c>
    </row>
    <row r="678" spans="1:4" x14ac:dyDescent="0.25">
      <c r="B678" t="s">
        <v>376</v>
      </c>
      <c r="C678" t="s">
        <v>377</v>
      </c>
      <c r="D678">
        <v>50</v>
      </c>
    </row>
    <row r="679" spans="1:4" x14ac:dyDescent="0.25">
      <c r="B679" t="s">
        <v>376</v>
      </c>
      <c r="C679" t="s">
        <v>377</v>
      </c>
      <c r="D679">
        <v>51</v>
      </c>
    </row>
    <row r="680" spans="1:4" x14ac:dyDescent="0.25">
      <c r="B680" t="s">
        <v>376</v>
      </c>
      <c r="C680" t="s">
        <v>377</v>
      </c>
      <c r="D680">
        <v>52</v>
      </c>
    </row>
    <row r="681" spans="1:4" x14ac:dyDescent="0.25">
      <c r="B681" t="s">
        <v>376</v>
      </c>
      <c r="C681" t="s">
        <v>377</v>
      </c>
      <c r="D681">
        <v>53</v>
      </c>
    </row>
    <row r="682" spans="1:4" x14ac:dyDescent="0.25">
      <c r="B682" t="s">
        <v>376</v>
      </c>
      <c r="C682" t="s">
        <v>377</v>
      </c>
      <c r="D682">
        <v>54</v>
      </c>
    </row>
    <row r="683" spans="1:4" x14ac:dyDescent="0.25">
      <c r="B683" t="s">
        <v>376</v>
      </c>
      <c r="C683" t="s">
        <v>377</v>
      </c>
      <c r="D683">
        <v>55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15</v>
      </c>
    </row>
    <row r="687" spans="1:4" x14ac:dyDescent="0.25">
      <c r="B687" t="s">
        <v>376</v>
      </c>
      <c r="C687" t="s">
        <v>377</v>
      </c>
      <c r="D687">
        <v>1</v>
      </c>
    </row>
    <row r="688" spans="1:4" x14ac:dyDescent="0.25">
      <c r="B688" t="s">
        <v>376</v>
      </c>
      <c r="C688" t="s">
        <v>377</v>
      </c>
      <c r="D688">
        <v>8</v>
      </c>
    </row>
    <row r="689" spans="2:4" x14ac:dyDescent="0.25">
      <c r="B689" t="s">
        <v>376</v>
      </c>
      <c r="C689" t="s">
        <v>377</v>
      </c>
      <c r="D689">
        <v>12</v>
      </c>
    </row>
    <row r="690" spans="2:4" x14ac:dyDescent="0.25">
      <c r="B690" t="s">
        <v>376</v>
      </c>
      <c r="C690" t="s">
        <v>377</v>
      </c>
      <c r="D690">
        <v>13</v>
      </c>
    </row>
    <row r="691" spans="2:4" x14ac:dyDescent="0.25">
      <c r="B691" t="s">
        <v>376</v>
      </c>
      <c r="C691" t="s">
        <v>377</v>
      </c>
      <c r="D691">
        <v>5</v>
      </c>
    </row>
    <row r="692" spans="2:4" x14ac:dyDescent="0.25">
      <c r="B692" t="s">
        <v>376</v>
      </c>
      <c r="C692" t="s">
        <v>377</v>
      </c>
      <c r="D692">
        <v>16</v>
      </c>
    </row>
    <row r="693" spans="2:4" x14ac:dyDescent="0.25">
      <c r="B693" t="s">
        <v>376</v>
      </c>
      <c r="C693" t="s">
        <v>377</v>
      </c>
      <c r="D693">
        <v>4</v>
      </c>
    </row>
    <row r="694" spans="2:4" x14ac:dyDescent="0.25">
      <c r="B694" t="s">
        <v>376</v>
      </c>
      <c r="C694" t="s">
        <v>377</v>
      </c>
      <c r="D694">
        <v>11</v>
      </c>
    </row>
    <row r="695" spans="2:4" x14ac:dyDescent="0.25">
      <c r="B695" t="s">
        <v>376</v>
      </c>
      <c r="C695" t="s">
        <v>377</v>
      </c>
      <c r="D695">
        <v>3</v>
      </c>
    </row>
    <row r="696" spans="2:4" x14ac:dyDescent="0.25">
      <c r="B696" t="s">
        <v>376</v>
      </c>
      <c r="C696" t="s">
        <v>377</v>
      </c>
      <c r="D696">
        <v>10</v>
      </c>
    </row>
    <row r="697" spans="2:4" x14ac:dyDescent="0.25">
      <c r="B697" t="s">
        <v>376</v>
      </c>
      <c r="C697" t="s">
        <v>377</v>
      </c>
      <c r="D697">
        <v>6</v>
      </c>
    </row>
    <row r="698" spans="2:4" x14ac:dyDescent="0.25">
      <c r="B698" t="s">
        <v>376</v>
      </c>
      <c r="C698" t="s">
        <v>377</v>
      </c>
      <c r="D698">
        <v>7</v>
      </c>
    </row>
    <row r="699" spans="2:4" x14ac:dyDescent="0.25">
      <c r="B699" t="s">
        <v>376</v>
      </c>
      <c r="C699" t="s">
        <v>377</v>
      </c>
      <c r="D699">
        <v>50</v>
      </c>
    </row>
    <row r="700" spans="2:4" x14ac:dyDescent="0.25">
      <c r="B700" t="s">
        <v>376</v>
      </c>
      <c r="C700" t="s">
        <v>377</v>
      </c>
      <c r="D700">
        <v>51</v>
      </c>
    </row>
    <row r="701" spans="2:4" x14ac:dyDescent="0.25">
      <c r="B701" t="s">
        <v>376</v>
      </c>
      <c r="C701" t="s">
        <v>377</v>
      </c>
      <c r="D701">
        <v>52</v>
      </c>
    </row>
    <row r="702" spans="2:4" x14ac:dyDescent="0.25">
      <c r="B702" t="s">
        <v>376</v>
      </c>
      <c r="C702" t="s">
        <v>377</v>
      </c>
      <c r="D702">
        <v>53</v>
      </c>
    </row>
    <row r="703" spans="2:4" x14ac:dyDescent="0.25">
      <c r="B703" t="s">
        <v>376</v>
      </c>
      <c r="C703" t="s">
        <v>377</v>
      </c>
      <c r="D703">
        <v>54</v>
      </c>
    </row>
    <row r="704" spans="2:4" x14ac:dyDescent="0.25">
      <c r="B704" t="s">
        <v>376</v>
      </c>
      <c r="C704" t="s">
        <v>377</v>
      </c>
      <c r="D704">
        <v>55</v>
      </c>
    </row>
    <row r="705" spans="1:4" x14ac:dyDescent="0.25">
      <c r="B705" t="s">
        <v>376</v>
      </c>
      <c r="C705" t="s">
        <v>377</v>
      </c>
      <c r="D705">
        <v>56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3</v>
      </c>
    </row>
    <row r="709" spans="1:4" x14ac:dyDescent="0.25">
      <c r="B709" t="s">
        <v>376</v>
      </c>
      <c r="C709" t="s">
        <v>377</v>
      </c>
      <c r="D709">
        <v>10</v>
      </c>
    </row>
    <row r="710" spans="1:4" x14ac:dyDescent="0.25">
      <c r="B710" t="s">
        <v>376</v>
      </c>
      <c r="C710" t="s">
        <v>377</v>
      </c>
      <c r="D710">
        <v>9</v>
      </c>
    </row>
    <row r="711" spans="1:4" x14ac:dyDescent="0.25">
      <c r="B711" t="s">
        <v>376</v>
      </c>
      <c r="C711" t="s">
        <v>377</v>
      </c>
      <c r="D711">
        <v>15</v>
      </c>
    </row>
    <row r="712" spans="1:4" x14ac:dyDescent="0.25">
      <c r="B712" t="s">
        <v>376</v>
      </c>
      <c r="C712" t="s">
        <v>377</v>
      </c>
      <c r="D712">
        <v>13</v>
      </c>
    </row>
    <row r="713" spans="1:4" x14ac:dyDescent="0.25">
      <c r="B713" t="s">
        <v>376</v>
      </c>
      <c r="C713" t="s">
        <v>377</v>
      </c>
      <c r="D713">
        <v>8</v>
      </c>
    </row>
    <row r="714" spans="1:4" x14ac:dyDescent="0.25">
      <c r="B714" t="s">
        <v>376</v>
      </c>
      <c r="C714" t="s">
        <v>377</v>
      </c>
      <c r="D714">
        <v>16</v>
      </c>
    </row>
    <row r="715" spans="1:4" x14ac:dyDescent="0.25">
      <c r="B715" t="s">
        <v>376</v>
      </c>
      <c r="C715" t="s">
        <v>377</v>
      </c>
      <c r="D715">
        <v>4</v>
      </c>
    </row>
    <row r="716" spans="1:4" x14ac:dyDescent="0.25">
      <c r="B716" t="s">
        <v>376</v>
      </c>
      <c r="C716" t="s">
        <v>377</v>
      </c>
      <c r="D716">
        <v>6</v>
      </c>
    </row>
    <row r="717" spans="1:4" x14ac:dyDescent="0.25">
      <c r="B717" t="s">
        <v>376</v>
      </c>
      <c r="C717" t="s">
        <v>377</v>
      </c>
      <c r="D717">
        <v>11</v>
      </c>
    </row>
    <row r="718" spans="1:4" x14ac:dyDescent="0.25">
      <c r="B718" t="s">
        <v>376</v>
      </c>
      <c r="C718" t="s">
        <v>377</v>
      </c>
      <c r="D718">
        <v>5</v>
      </c>
    </row>
    <row r="719" spans="1:4" x14ac:dyDescent="0.25">
      <c r="B719" t="s">
        <v>376</v>
      </c>
      <c r="C719" t="s">
        <v>377</v>
      </c>
      <c r="D719">
        <v>50</v>
      </c>
    </row>
    <row r="720" spans="1:4" x14ac:dyDescent="0.25">
      <c r="B720" t="s">
        <v>376</v>
      </c>
      <c r="C720" t="s">
        <v>377</v>
      </c>
      <c r="D720">
        <v>51</v>
      </c>
    </row>
    <row r="721" spans="1:4" x14ac:dyDescent="0.25">
      <c r="B721" t="s">
        <v>376</v>
      </c>
      <c r="C721" t="s">
        <v>377</v>
      </c>
      <c r="D721">
        <v>52</v>
      </c>
    </row>
    <row r="722" spans="1:4" x14ac:dyDescent="0.25">
      <c r="B722" t="s">
        <v>376</v>
      </c>
      <c r="C722" t="s">
        <v>377</v>
      </c>
      <c r="D722">
        <v>53</v>
      </c>
    </row>
    <row r="723" spans="1:4" x14ac:dyDescent="0.25">
      <c r="B723" t="s">
        <v>376</v>
      </c>
      <c r="C723" t="s">
        <v>377</v>
      </c>
      <c r="D723">
        <v>54</v>
      </c>
    </row>
    <row r="724" spans="1:4" x14ac:dyDescent="0.25">
      <c r="B724" t="s">
        <v>376</v>
      </c>
      <c r="C724" t="s">
        <v>377</v>
      </c>
      <c r="D724">
        <v>55</v>
      </c>
    </row>
    <row r="725" spans="1:4" x14ac:dyDescent="0.25">
      <c r="B725" t="s">
        <v>376</v>
      </c>
      <c r="C725" t="s">
        <v>377</v>
      </c>
      <c r="D725">
        <v>56</v>
      </c>
    </row>
    <row r="726" spans="1:4" x14ac:dyDescent="0.25">
      <c r="B726" t="s">
        <v>376</v>
      </c>
      <c r="C726" t="s">
        <v>377</v>
      </c>
      <c r="D726">
        <v>57</v>
      </c>
    </row>
    <row r="727" spans="1:4" x14ac:dyDescent="0.25">
      <c r="B727" t="s">
        <v>376</v>
      </c>
      <c r="C727" t="s">
        <v>377</v>
      </c>
      <c r="D727">
        <v>58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8</v>
      </c>
    </row>
    <row r="731" spans="1:4" x14ac:dyDescent="0.25">
      <c r="B731" t="s">
        <v>376</v>
      </c>
      <c r="C731" t="s">
        <v>377</v>
      </c>
      <c r="D731">
        <v>15</v>
      </c>
    </row>
    <row r="732" spans="1:4" x14ac:dyDescent="0.25">
      <c r="B732" t="s">
        <v>376</v>
      </c>
      <c r="C732" t="s">
        <v>377</v>
      </c>
      <c r="D732">
        <v>12</v>
      </c>
    </row>
    <row r="733" spans="1:4" x14ac:dyDescent="0.25">
      <c r="B733" t="s">
        <v>376</v>
      </c>
      <c r="C733" t="s">
        <v>377</v>
      </c>
      <c r="D733">
        <v>7</v>
      </c>
    </row>
    <row r="734" spans="1:4" x14ac:dyDescent="0.25">
      <c r="B734" t="s">
        <v>376</v>
      </c>
      <c r="C734" t="s">
        <v>377</v>
      </c>
      <c r="D734">
        <v>5</v>
      </c>
    </row>
    <row r="735" spans="1:4" x14ac:dyDescent="0.25">
      <c r="B735" t="s">
        <v>376</v>
      </c>
      <c r="C735" t="s">
        <v>377</v>
      </c>
      <c r="D735">
        <v>10</v>
      </c>
    </row>
    <row r="736" spans="1:4" x14ac:dyDescent="0.25">
      <c r="B736" t="s">
        <v>376</v>
      </c>
      <c r="C736" t="s">
        <v>377</v>
      </c>
      <c r="D736">
        <v>14</v>
      </c>
    </row>
    <row r="737" spans="1:4" x14ac:dyDescent="0.25">
      <c r="B737" t="s">
        <v>376</v>
      </c>
      <c r="C737" t="s">
        <v>377</v>
      </c>
      <c r="D737">
        <v>4</v>
      </c>
    </row>
    <row r="738" spans="1:4" x14ac:dyDescent="0.25">
      <c r="B738" t="s">
        <v>376</v>
      </c>
      <c r="C738" t="s">
        <v>377</v>
      </c>
      <c r="D738">
        <v>16</v>
      </c>
    </row>
    <row r="739" spans="1:4" x14ac:dyDescent="0.25">
      <c r="B739" t="s">
        <v>376</v>
      </c>
      <c r="C739" t="s">
        <v>377</v>
      </c>
      <c r="D739">
        <v>11</v>
      </c>
    </row>
    <row r="740" spans="1:4" x14ac:dyDescent="0.25">
      <c r="B740" t="s">
        <v>376</v>
      </c>
      <c r="C740" t="s">
        <v>377</v>
      </c>
      <c r="D740">
        <v>1</v>
      </c>
    </row>
    <row r="741" spans="1:4" x14ac:dyDescent="0.25">
      <c r="B741" t="s">
        <v>376</v>
      </c>
      <c r="C741" t="s">
        <v>377</v>
      </c>
      <c r="D741">
        <v>3</v>
      </c>
    </row>
    <row r="742" spans="1:4" x14ac:dyDescent="0.25">
      <c r="B742" t="s">
        <v>376</v>
      </c>
      <c r="C742" t="s">
        <v>377</v>
      </c>
      <c r="D742">
        <v>6</v>
      </c>
    </row>
    <row r="743" spans="1:4" x14ac:dyDescent="0.25">
      <c r="B743" t="s">
        <v>376</v>
      </c>
      <c r="C743" t="s">
        <v>377</v>
      </c>
      <c r="D743">
        <v>13</v>
      </c>
    </row>
    <row r="744" spans="1:4" x14ac:dyDescent="0.25">
      <c r="B744" t="s">
        <v>376</v>
      </c>
      <c r="C744" t="s">
        <v>377</v>
      </c>
      <c r="D744">
        <v>50</v>
      </c>
    </row>
    <row r="745" spans="1:4" x14ac:dyDescent="0.25">
      <c r="B745" t="s">
        <v>376</v>
      </c>
      <c r="C745" t="s">
        <v>377</v>
      </c>
      <c r="D745">
        <v>51</v>
      </c>
    </row>
    <row r="746" spans="1:4" x14ac:dyDescent="0.25">
      <c r="B746" t="s">
        <v>376</v>
      </c>
      <c r="C746" t="s">
        <v>377</v>
      </c>
      <c r="D746">
        <v>52</v>
      </c>
    </row>
    <row r="747" spans="1:4" x14ac:dyDescent="0.25">
      <c r="B747" t="s">
        <v>376</v>
      </c>
      <c r="C747" t="s">
        <v>377</v>
      </c>
      <c r="D747">
        <v>53</v>
      </c>
    </row>
    <row r="748" spans="1:4" x14ac:dyDescent="0.25">
      <c r="B748" t="s">
        <v>376</v>
      </c>
      <c r="C748" t="s">
        <v>377</v>
      </c>
      <c r="D748">
        <v>54</v>
      </c>
    </row>
    <row r="749" spans="1:4" x14ac:dyDescent="0.25">
      <c r="B749" t="s">
        <v>376</v>
      </c>
      <c r="C749" t="s">
        <v>377</v>
      </c>
      <c r="D749">
        <v>55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7</v>
      </c>
    </row>
    <row r="753" spans="2:4" x14ac:dyDescent="0.25">
      <c r="B753" t="s">
        <v>376</v>
      </c>
      <c r="C753" t="s">
        <v>377</v>
      </c>
      <c r="D753">
        <v>11</v>
      </c>
    </row>
    <row r="754" spans="2:4" x14ac:dyDescent="0.25">
      <c r="B754" t="s">
        <v>376</v>
      </c>
      <c r="C754" t="s">
        <v>377</v>
      </c>
      <c r="D754">
        <v>13</v>
      </c>
    </row>
    <row r="755" spans="2:4" x14ac:dyDescent="0.25">
      <c r="B755" t="s">
        <v>376</v>
      </c>
      <c r="C755" t="s">
        <v>377</v>
      </c>
      <c r="D755">
        <v>18</v>
      </c>
    </row>
    <row r="756" spans="2:4" x14ac:dyDescent="0.25">
      <c r="B756" t="s">
        <v>376</v>
      </c>
      <c r="C756" t="s">
        <v>377</v>
      </c>
      <c r="D756">
        <v>10</v>
      </c>
    </row>
    <row r="757" spans="2:4" x14ac:dyDescent="0.25">
      <c r="B757" t="s">
        <v>376</v>
      </c>
      <c r="C757" t="s">
        <v>377</v>
      </c>
      <c r="D757">
        <v>4</v>
      </c>
    </row>
    <row r="758" spans="2:4" x14ac:dyDescent="0.25">
      <c r="B758" t="s">
        <v>376</v>
      </c>
      <c r="C758" t="s">
        <v>377</v>
      </c>
      <c r="D758">
        <v>5</v>
      </c>
    </row>
    <row r="759" spans="2:4" x14ac:dyDescent="0.25">
      <c r="B759" t="s">
        <v>376</v>
      </c>
      <c r="C759" t="s">
        <v>377</v>
      </c>
      <c r="D759">
        <v>8</v>
      </c>
    </row>
    <row r="760" spans="2:4" x14ac:dyDescent="0.25">
      <c r="B760" t="s">
        <v>376</v>
      </c>
      <c r="C760" t="s">
        <v>377</v>
      </c>
      <c r="D760">
        <v>2</v>
      </c>
    </row>
    <row r="761" spans="2:4" x14ac:dyDescent="0.25">
      <c r="B761" t="s">
        <v>376</v>
      </c>
      <c r="C761" t="s">
        <v>377</v>
      </c>
      <c r="D761">
        <v>16</v>
      </c>
    </row>
    <row r="762" spans="2:4" x14ac:dyDescent="0.25">
      <c r="B762" t="s">
        <v>376</v>
      </c>
      <c r="C762" t="s">
        <v>377</v>
      </c>
      <c r="D762">
        <v>15</v>
      </c>
    </row>
    <row r="763" spans="2:4" x14ac:dyDescent="0.25">
      <c r="B763" t="s">
        <v>376</v>
      </c>
      <c r="C763" t="s">
        <v>377</v>
      </c>
      <c r="D763">
        <v>50</v>
      </c>
    </row>
    <row r="764" spans="2:4" x14ac:dyDescent="0.25">
      <c r="B764" t="s">
        <v>376</v>
      </c>
      <c r="C764" t="s">
        <v>377</v>
      </c>
      <c r="D764">
        <v>51</v>
      </c>
    </row>
    <row r="765" spans="2:4" x14ac:dyDescent="0.25">
      <c r="B765" t="s">
        <v>376</v>
      </c>
      <c r="C765" t="s">
        <v>377</v>
      </c>
      <c r="D765">
        <v>52</v>
      </c>
    </row>
    <row r="766" spans="2:4" x14ac:dyDescent="0.25">
      <c r="B766" t="s">
        <v>376</v>
      </c>
      <c r="C766" t="s">
        <v>377</v>
      </c>
      <c r="D766">
        <v>53</v>
      </c>
    </row>
    <row r="767" spans="2:4" x14ac:dyDescent="0.25">
      <c r="B767" t="s">
        <v>376</v>
      </c>
      <c r="C767" t="s">
        <v>377</v>
      </c>
      <c r="D767">
        <v>54</v>
      </c>
    </row>
    <row r="768" spans="2:4" x14ac:dyDescent="0.25">
      <c r="B768" t="s">
        <v>376</v>
      </c>
      <c r="C768" t="s">
        <v>377</v>
      </c>
      <c r="D768">
        <v>55</v>
      </c>
    </row>
    <row r="769" spans="1:4" x14ac:dyDescent="0.25">
      <c r="B769" t="s">
        <v>376</v>
      </c>
      <c r="C769" t="s">
        <v>377</v>
      </c>
      <c r="D769">
        <v>56</v>
      </c>
    </row>
    <row r="770" spans="1:4" x14ac:dyDescent="0.25">
      <c r="B770" t="s">
        <v>376</v>
      </c>
      <c r="C770" t="s">
        <v>377</v>
      </c>
      <c r="D770">
        <v>57</v>
      </c>
    </row>
    <row r="771" spans="1:4" x14ac:dyDescent="0.25">
      <c r="B771" t="s">
        <v>376</v>
      </c>
      <c r="C771" t="s">
        <v>377</v>
      </c>
      <c r="D771">
        <v>58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11</v>
      </c>
    </row>
    <row r="775" spans="1:4" x14ac:dyDescent="0.25">
      <c r="B775" t="s">
        <v>376</v>
      </c>
      <c r="C775" t="s">
        <v>377</v>
      </c>
      <c r="D775">
        <v>13</v>
      </c>
    </row>
    <row r="776" spans="1:4" x14ac:dyDescent="0.25">
      <c r="B776" t="s">
        <v>376</v>
      </c>
      <c r="C776" t="s">
        <v>377</v>
      </c>
      <c r="D776">
        <v>16</v>
      </c>
    </row>
    <row r="777" spans="1:4" x14ac:dyDescent="0.25">
      <c r="B777" t="s">
        <v>376</v>
      </c>
      <c r="C777" t="s">
        <v>377</v>
      </c>
      <c r="D777">
        <v>15</v>
      </c>
    </row>
    <row r="778" spans="1:4" x14ac:dyDescent="0.25">
      <c r="B778" t="s">
        <v>376</v>
      </c>
      <c r="C778" t="s">
        <v>377</v>
      </c>
      <c r="D778">
        <v>8</v>
      </c>
    </row>
    <row r="779" spans="1:4" x14ac:dyDescent="0.25">
      <c r="B779" t="s">
        <v>376</v>
      </c>
      <c r="C779" t="s">
        <v>377</v>
      </c>
      <c r="D779">
        <v>6</v>
      </c>
    </row>
    <row r="780" spans="1:4" x14ac:dyDescent="0.25">
      <c r="B780" t="s">
        <v>376</v>
      </c>
      <c r="C780" t="s">
        <v>377</v>
      </c>
      <c r="D780">
        <v>4</v>
      </c>
    </row>
    <row r="781" spans="1:4" x14ac:dyDescent="0.25">
      <c r="B781" t="s">
        <v>376</v>
      </c>
      <c r="C781" t="s">
        <v>377</v>
      </c>
      <c r="D781">
        <v>5</v>
      </c>
    </row>
    <row r="782" spans="1:4" x14ac:dyDescent="0.25">
      <c r="B782" t="s">
        <v>376</v>
      </c>
      <c r="C782" t="s">
        <v>377</v>
      </c>
      <c r="D782">
        <v>2</v>
      </c>
    </row>
    <row r="783" spans="1:4" x14ac:dyDescent="0.25">
      <c r="B783" t="s">
        <v>376</v>
      </c>
      <c r="C783" t="s">
        <v>377</v>
      </c>
      <c r="D783">
        <v>12</v>
      </c>
    </row>
    <row r="784" spans="1:4" x14ac:dyDescent="0.25">
      <c r="B784" t="s">
        <v>376</v>
      </c>
      <c r="C784" t="s">
        <v>377</v>
      </c>
      <c r="D784">
        <v>50</v>
      </c>
    </row>
    <row r="785" spans="1:4" x14ac:dyDescent="0.25">
      <c r="B785" t="s">
        <v>376</v>
      </c>
      <c r="C785" t="s">
        <v>377</v>
      </c>
      <c r="D785">
        <v>51</v>
      </c>
    </row>
    <row r="786" spans="1:4" x14ac:dyDescent="0.25">
      <c r="B786" t="s">
        <v>376</v>
      </c>
      <c r="C786" t="s">
        <v>377</v>
      </c>
      <c r="D786">
        <v>52</v>
      </c>
    </row>
    <row r="787" spans="1:4" x14ac:dyDescent="0.25">
      <c r="B787" t="s">
        <v>376</v>
      </c>
      <c r="C787" t="s">
        <v>377</v>
      </c>
      <c r="D787">
        <v>53</v>
      </c>
    </row>
    <row r="788" spans="1:4" x14ac:dyDescent="0.25">
      <c r="B788" t="s">
        <v>376</v>
      </c>
      <c r="C788" t="s">
        <v>377</v>
      </c>
      <c r="D788">
        <v>54</v>
      </c>
    </row>
    <row r="789" spans="1:4" x14ac:dyDescent="0.25">
      <c r="B789" t="s">
        <v>376</v>
      </c>
      <c r="C789" t="s">
        <v>377</v>
      </c>
      <c r="D789">
        <v>55</v>
      </c>
    </row>
    <row r="790" spans="1:4" x14ac:dyDescent="0.25">
      <c r="B790" t="s">
        <v>376</v>
      </c>
      <c r="C790" t="s">
        <v>377</v>
      </c>
      <c r="D790">
        <v>56</v>
      </c>
    </row>
    <row r="791" spans="1:4" x14ac:dyDescent="0.25">
      <c r="B791" t="s">
        <v>376</v>
      </c>
      <c r="C791" t="s">
        <v>377</v>
      </c>
      <c r="D791">
        <v>57</v>
      </c>
    </row>
    <row r="792" spans="1:4" x14ac:dyDescent="0.25">
      <c r="B792" t="s">
        <v>376</v>
      </c>
      <c r="C792" t="s">
        <v>377</v>
      </c>
      <c r="D792">
        <v>58</v>
      </c>
    </row>
    <row r="793" spans="1:4" x14ac:dyDescent="0.25">
      <c r="B793" t="s">
        <v>376</v>
      </c>
      <c r="C793" t="s">
        <v>377</v>
      </c>
      <c r="D793">
        <v>59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16</v>
      </c>
    </row>
    <row r="797" spans="1:4" x14ac:dyDescent="0.25">
      <c r="B797" t="s">
        <v>376</v>
      </c>
      <c r="C797" t="s">
        <v>377</v>
      </c>
      <c r="D797">
        <v>15</v>
      </c>
    </row>
    <row r="798" spans="1:4" x14ac:dyDescent="0.25">
      <c r="B798" t="s">
        <v>376</v>
      </c>
      <c r="C798" t="s">
        <v>377</v>
      </c>
      <c r="D798">
        <v>6</v>
      </c>
    </row>
    <row r="799" spans="1:4" x14ac:dyDescent="0.25">
      <c r="B799" t="s">
        <v>376</v>
      </c>
      <c r="C799" t="s">
        <v>377</v>
      </c>
      <c r="D799">
        <v>11</v>
      </c>
    </row>
    <row r="800" spans="1:4" x14ac:dyDescent="0.25">
      <c r="B800" t="s">
        <v>376</v>
      </c>
      <c r="C800" t="s">
        <v>377</v>
      </c>
      <c r="D800">
        <v>5</v>
      </c>
    </row>
    <row r="801" spans="2:4" x14ac:dyDescent="0.25">
      <c r="B801" t="s">
        <v>376</v>
      </c>
      <c r="C801" t="s">
        <v>377</v>
      </c>
      <c r="D801">
        <v>4</v>
      </c>
    </row>
    <row r="802" spans="2:4" x14ac:dyDescent="0.25">
      <c r="B802" t="s">
        <v>376</v>
      </c>
      <c r="C802" t="s">
        <v>377</v>
      </c>
      <c r="D802">
        <v>2</v>
      </c>
    </row>
    <row r="803" spans="2:4" x14ac:dyDescent="0.25">
      <c r="B803" t="s">
        <v>376</v>
      </c>
      <c r="C803" t="s">
        <v>377</v>
      </c>
      <c r="D803">
        <v>18</v>
      </c>
    </row>
    <row r="804" spans="2:4" x14ac:dyDescent="0.25">
      <c r="B804" t="s">
        <v>376</v>
      </c>
      <c r="C804" t="s">
        <v>377</v>
      </c>
      <c r="D804">
        <v>50</v>
      </c>
    </row>
    <row r="805" spans="2:4" x14ac:dyDescent="0.25">
      <c r="B805" t="s">
        <v>376</v>
      </c>
      <c r="C805" t="s">
        <v>377</v>
      </c>
      <c r="D805">
        <v>51</v>
      </c>
    </row>
    <row r="806" spans="2:4" x14ac:dyDescent="0.25">
      <c r="B806" t="s">
        <v>376</v>
      </c>
      <c r="C806" t="s">
        <v>377</v>
      </c>
      <c r="D806">
        <v>52</v>
      </c>
    </row>
    <row r="807" spans="2:4" x14ac:dyDescent="0.25">
      <c r="B807" t="s">
        <v>376</v>
      </c>
      <c r="C807" t="s">
        <v>377</v>
      </c>
      <c r="D807">
        <v>53</v>
      </c>
    </row>
    <row r="808" spans="2:4" x14ac:dyDescent="0.25">
      <c r="B808" t="s">
        <v>376</v>
      </c>
      <c r="C808" t="s">
        <v>377</v>
      </c>
      <c r="D808">
        <v>54</v>
      </c>
    </row>
    <row r="809" spans="2:4" x14ac:dyDescent="0.25">
      <c r="B809" t="s">
        <v>376</v>
      </c>
      <c r="C809" t="s">
        <v>377</v>
      </c>
      <c r="D809">
        <v>55</v>
      </c>
    </row>
    <row r="810" spans="2:4" x14ac:dyDescent="0.25">
      <c r="B810" t="s">
        <v>376</v>
      </c>
      <c r="C810" t="s">
        <v>377</v>
      </c>
      <c r="D810">
        <v>56</v>
      </c>
    </row>
    <row r="811" spans="2:4" x14ac:dyDescent="0.25">
      <c r="B811" t="s">
        <v>376</v>
      </c>
      <c r="C811" t="s">
        <v>377</v>
      </c>
      <c r="D811">
        <v>57</v>
      </c>
    </row>
    <row r="812" spans="2:4" x14ac:dyDescent="0.25">
      <c r="B812" t="s">
        <v>376</v>
      </c>
      <c r="C812" t="s">
        <v>377</v>
      </c>
      <c r="D812">
        <v>58</v>
      </c>
    </row>
    <row r="813" spans="2:4" x14ac:dyDescent="0.25">
      <c r="B813" t="s">
        <v>376</v>
      </c>
      <c r="C813" t="s">
        <v>377</v>
      </c>
      <c r="D813">
        <v>59</v>
      </c>
    </row>
    <row r="814" spans="2:4" x14ac:dyDescent="0.25">
      <c r="B814" t="s">
        <v>376</v>
      </c>
      <c r="C814" t="s">
        <v>377</v>
      </c>
      <c r="D814">
        <v>60</v>
      </c>
    </row>
    <row r="815" spans="2:4" x14ac:dyDescent="0.25">
      <c r="B815" t="s">
        <v>376</v>
      </c>
      <c r="C815" t="s">
        <v>377</v>
      </c>
      <c r="D815">
        <v>61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17</v>
      </c>
    </row>
    <row r="819" spans="1:4" x14ac:dyDescent="0.25">
      <c r="B819" t="s">
        <v>376</v>
      </c>
      <c r="C819" t="s">
        <v>377</v>
      </c>
      <c r="D819">
        <v>5</v>
      </c>
    </row>
    <row r="820" spans="1:4" x14ac:dyDescent="0.25">
      <c r="B820" t="s">
        <v>376</v>
      </c>
      <c r="C820" t="s">
        <v>377</v>
      </c>
      <c r="D820">
        <v>16</v>
      </c>
    </row>
    <row r="821" spans="1:4" x14ac:dyDescent="0.25">
      <c r="B821" t="s">
        <v>376</v>
      </c>
      <c r="C821" t="s">
        <v>377</v>
      </c>
      <c r="D821">
        <v>15</v>
      </c>
    </row>
    <row r="822" spans="1:4" x14ac:dyDescent="0.25">
      <c r="B822" t="s">
        <v>376</v>
      </c>
      <c r="C822" t="s">
        <v>377</v>
      </c>
      <c r="D822">
        <v>50</v>
      </c>
    </row>
    <row r="823" spans="1:4" x14ac:dyDescent="0.25">
      <c r="B823" t="s">
        <v>376</v>
      </c>
      <c r="C823" t="s">
        <v>377</v>
      </c>
      <c r="D823">
        <v>51</v>
      </c>
    </row>
    <row r="824" spans="1:4" x14ac:dyDescent="0.25">
      <c r="B824" t="s">
        <v>376</v>
      </c>
      <c r="C824" t="s">
        <v>377</v>
      </c>
      <c r="D824">
        <v>52</v>
      </c>
    </row>
    <row r="825" spans="1:4" x14ac:dyDescent="0.25">
      <c r="B825" t="s">
        <v>376</v>
      </c>
      <c r="C825" t="s">
        <v>377</v>
      </c>
      <c r="D825">
        <v>53</v>
      </c>
    </row>
    <row r="826" spans="1:4" x14ac:dyDescent="0.25">
      <c r="B826" t="s">
        <v>376</v>
      </c>
      <c r="C826" t="s">
        <v>377</v>
      </c>
      <c r="D826">
        <v>54</v>
      </c>
    </row>
    <row r="827" spans="1:4" x14ac:dyDescent="0.25">
      <c r="B827" t="s">
        <v>376</v>
      </c>
      <c r="C827" t="s">
        <v>377</v>
      </c>
      <c r="D827">
        <v>55</v>
      </c>
    </row>
    <row r="828" spans="1:4" x14ac:dyDescent="0.25">
      <c r="B828" t="s">
        <v>376</v>
      </c>
      <c r="C828" t="s">
        <v>377</v>
      </c>
      <c r="D828">
        <v>56</v>
      </c>
    </row>
    <row r="829" spans="1:4" x14ac:dyDescent="0.25">
      <c r="B829" t="s">
        <v>376</v>
      </c>
      <c r="C829" t="s">
        <v>377</v>
      </c>
      <c r="D829">
        <v>57</v>
      </c>
    </row>
    <row r="830" spans="1:4" x14ac:dyDescent="0.25">
      <c r="B830" t="s">
        <v>376</v>
      </c>
      <c r="C830" t="s">
        <v>377</v>
      </c>
      <c r="D830">
        <v>58</v>
      </c>
    </row>
    <row r="831" spans="1:4" x14ac:dyDescent="0.25">
      <c r="B831" t="s">
        <v>376</v>
      </c>
      <c r="C831" t="s">
        <v>377</v>
      </c>
      <c r="D831">
        <v>59</v>
      </c>
    </row>
    <row r="832" spans="1:4" x14ac:dyDescent="0.25">
      <c r="B832" t="s">
        <v>376</v>
      </c>
      <c r="C832" t="s">
        <v>377</v>
      </c>
      <c r="D832">
        <v>60</v>
      </c>
    </row>
    <row r="833" spans="1:4" x14ac:dyDescent="0.25">
      <c r="B833" t="s">
        <v>376</v>
      </c>
      <c r="C833" t="s">
        <v>377</v>
      </c>
      <c r="D833">
        <v>61</v>
      </c>
    </row>
    <row r="834" spans="1:4" x14ac:dyDescent="0.25">
      <c r="B834" t="s">
        <v>376</v>
      </c>
      <c r="C834" t="s">
        <v>377</v>
      </c>
      <c r="D834">
        <v>62</v>
      </c>
    </row>
    <row r="835" spans="1:4" x14ac:dyDescent="0.25">
      <c r="B835" t="s">
        <v>376</v>
      </c>
      <c r="C835" t="s">
        <v>377</v>
      </c>
      <c r="D835">
        <v>63</v>
      </c>
    </row>
    <row r="836" spans="1:4" x14ac:dyDescent="0.25">
      <c r="B836" t="s">
        <v>376</v>
      </c>
      <c r="C836" t="s">
        <v>377</v>
      </c>
      <c r="D836">
        <v>64</v>
      </c>
    </row>
    <row r="837" spans="1:4" x14ac:dyDescent="0.25">
      <c r="B837" t="s">
        <v>376</v>
      </c>
      <c r="C837" t="s">
        <v>377</v>
      </c>
      <c r="D837">
        <v>65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6</v>
      </c>
    </row>
    <row r="841" spans="1:4" x14ac:dyDescent="0.25">
      <c r="B841" t="s">
        <v>376</v>
      </c>
      <c r="C841" t="s">
        <v>377</v>
      </c>
      <c r="D841">
        <v>12</v>
      </c>
    </row>
    <row r="842" spans="1:4" x14ac:dyDescent="0.25">
      <c r="B842" t="s">
        <v>376</v>
      </c>
      <c r="C842" t="s">
        <v>377</v>
      </c>
      <c r="D842">
        <v>10</v>
      </c>
    </row>
    <row r="843" spans="1:4" x14ac:dyDescent="0.25">
      <c r="B843" t="s">
        <v>376</v>
      </c>
      <c r="C843" t="s">
        <v>377</v>
      </c>
      <c r="D843">
        <v>4</v>
      </c>
    </row>
    <row r="844" spans="1:4" x14ac:dyDescent="0.25">
      <c r="B844" t="s">
        <v>376</v>
      </c>
      <c r="C844" t="s">
        <v>377</v>
      </c>
      <c r="D844">
        <v>2</v>
      </c>
    </row>
    <row r="845" spans="1:4" x14ac:dyDescent="0.25">
      <c r="B845" t="s">
        <v>376</v>
      </c>
      <c r="C845" t="s">
        <v>377</v>
      </c>
      <c r="D845">
        <v>14</v>
      </c>
    </row>
    <row r="846" spans="1:4" x14ac:dyDescent="0.25">
      <c r="B846" t="s">
        <v>376</v>
      </c>
      <c r="C846" t="s">
        <v>377</v>
      </c>
      <c r="D846">
        <v>9</v>
      </c>
    </row>
    <row r="847" spans="1:4" x14ac:dyDescent="0.25">
      <c r="B847" t="s">
        <v>376</v>
      </c>
      <c r="C847" t="s">
        <v>377</v>
      </c>
      <c r="D847">
        <v>1</v>
      </c>
    </row>
    <row r="848" spans="1:4" x14ac:dyDescent="0.25">
      <c r="B848" t="s">
        <v>376</v>
      </c>
      <c r="C848" t="s">
        <v>377</v>
      </c>
      <c r="D848">
        <v>5</v>
      </c>
    </row>
    <row r="849" spans="1:4" x14ac:dyDescent="0.25">
      <c r="B849" t="s">
        <v>376</v>
      </c>
      <c r="C849" t="s">
        <v>377</v>
      </c>
      <c r="D849">
        <v>13</v>
      </c>
    </row>
    <row r="850" spans="1:4" x14ac:dyDescent="0.25">
      <c r="B850" t="s">
        <v>376</v>
      </c>
      <c r="C850" t="s">
        <v>377</v>
      </c>
      <c r="D850">
        <v>15</v>
      </c>
    </row>
    <row r="851" spans="1:4" x14ac:dyDescent="0.25">
      <c r="B851" t="s">
        <v>376</v>
      </c>
      <c r="C851" t="s">
        <v>377</v>
      </c>
      <c r="D851">
        <v>3</v>
      </c>
    </row>
    <row r="852" spans="1:4" x14ac:dyDescent="0.25">
      <c r="B852" t="s">
        <v>376</v>
      </c>
      <c r="C852" t="s">
        <v>377</v>
      </c>
      <c r="D852">
        <v>8</v>
      </c>
    </row>
    <row r="853" spans="1:4" x14ac:dyDescent="0.25">
      <c r="B853" t="s">
        <v>376</v>
      </c>
      <c r="C853" t="s">
        <v>377</v>
      </c>
      <c r="D853" t="s">
        <v>395</v>
      </c>
    </row>
    <row r="854" spans="1:4" x14ac:dyDescent="0.25">
      <c r="B854" t="s">
        <v>376</v>
      </c>
      <c r="C854" t="s">
        <v>377</v>
      </c>
      <c r="D854">
        <v>7</v>
      </c>
    </row>
    <row r="855" spans="1:4" x14ac:dyDescent="0.25">
      <c r="B855" t="s">
        <v>376</v>
      </c>
      <c r="C855" t="s">
        <v>377</v>
      </c>
      <c r="D855">
        <v>11</v>
      </c>
    </row>
    <row r="856" spans="1:4" x14ac:dyDescent="0.25">
      <c r="B856" t="s">
        <v>376</v>
      </c>
      <c r="C856" t="s">
        <v>377</v>
      </c>
      <c r="D856">
        <v>16</v>
      </c>
    </row>
    <row r="857" spans="1:4" x14ac:dyDescent="0.25">
      <c r="B857" t="s">
        <v>376</v>
      </c>
      <c r="C857" t="s">
        <v>377</v>
      </c>
      <c r="D857">
        <v>17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2</v>
      </c>
    </row>
    <row r="863" spans="1:4" x14ac:dyDescent="0.25">
      <c r="B863" t="s">
        <v>376</v>
      </c>
      <c r="C863" t="s">
        <v>377</v>
      </c>
      <c r="D863">
        <v>5</v>
      </c>
    </row>
    <row r="864" spans="1:4" x14ac:dyDescent="0.25">
      <c r="B864" t="s">
        <v>376</v>
      </c>
      <c r="C864" t="s">
        <v>377</v>
      </c>
      <c r="D864">
        <v>4</v>
      </c>
    </row>
    <row r="865" spans="2:4" x14ac:dyDescent="0.25">
      <c r="B865" t="s">
        <v>376</v>
      </c>
      <c r="C865" t="s">
        <v>377</v>
      </c>
      <c r="D865">
        <v>7</v>
      </c>
    </row>
    <row r="866" spans="2:4" x14ac:dyDescent="0.25">
      <c r="B866" t="s">
        <v>376</v>
      </c>
      <c r="C866" t="s">
        <v>377</v>
      </c>
      <c r="D866">
        <v>6</v>
      </c>
    </row>
    <row r="867" spans="2:4" x14ac:dyDescent="0.25">
      <c r="B867" t="s">
        <v>376</v>
      </c>
      <c r="C867" t="s">
        <v>377</v>
      </c>
      <c r="D867">
        <v>3</v>
      </c>
    </row>
    <row r="868" spans="2:4" x14ac:dyDescent="0.25">
      <c r="B868" t="s">
        <v>376</v>
      </c>
      <c r="C868" t="s">
        <v>377</v>
      </c>
      <c r="D868">
        <v>8</v>
      </c>
    </row>
    <row r="869" spans="2:4" x14ac:dyDescent="0.25">
      <c r="B869" t="s">
        <v>376</v>
      </c>
      <c r="C869" t="s">
        <v>377</v>
      </c>
      <c r="D869">
        <v>14</v>
      </c>
    </row>
    <row r="870" spans="2:4" x14ac:dyDescent="0.25">
      <c r="B870" t="s">
        <v>376</v>
      </c>
      <c r="C870" t="s">
        <v>377</v>
      </c>
      <c r="D870">
        <v>9</v>
      </c>
    </row>
    <row r="871" spans="2:4" x14ac:dyDescent="0.25">
      <c r="B871" t="s">
        <v>376</v>
      </c>
      <c r="C871" t="s">
        <v>377</v>
      </c>
      <c r="D871">
        <v>12</v>
      </c>
    </row>
    <row r="872" spans="2:4" x14ac:dyDescent="0.25">
      <c r="B872" t="s">
        <v>376</v>
      </c>
      <c r="C872" t="s">
        <v>377</v>
      </c>
      <c r="D872">
        <v>1</v>
      </c>
    </row>
    <row r="873" spans="2:4" x14ac:dyDescent="0.25">
      <c r="B873" t="s">
        <v>376</v>
      </c>
      <c r="C873" t="s">
        <v>377</v>
      </c>
      <c r="D873">
        <v>10</v>
      </c>
    </row>
    <row r="874" spans="2:4" x14ac:dyDescent="0.25">
      <c r="B874" t="s">
        <v>376</v>
      </c>
      <c r="C874" t="s">
        <v>377</v>
      </c>
      <c r="D874">
        <v>15</v>
      </c>
    </row>
    <row r="875" spans="2:4" x14ac:dyDescent="0.25">
      <c r="B875" t="s">
        <v>376</v>
      </c>
      <c r="C875" t="s">
        <v>377</v>
      </c>
      <c r="D875" t="s">
        <v>395</v>
      </c>
    </row>
    <row r="876" spans="2:4" x14ac:dyDescent="0.25">
      <c r="B876" t="s">
        <v>376</v>
      </c>
      <c r="C876" t="s">
        <v>377</v>
      </c>
      <c r="D876">
        <v>11</v>
      </c>
    </row>
    <row r="877" spans="2:4" x14ac:dyDescent="0.25">
      <c r="B877" t="s">
        <v>376</v>
      </c>
      <c r="C877" t="s">
        <v>377</v>
      </c>
      <c r="D877">
        <v>13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6</v>
      </c>
    </row>
    <row r="885" spans="1:4" x14ac:dyDescent="0.25">
      <c r="B885" t="s">
        <v>376</v>
      </c>
      <c r="C885" t="s">
        <v>377</v>
      </c>
      <c r="D885">
        <v>7</v>
      </c>
    </row>
    <row r="886" spans="1:4" x14ac:dyDescent="0.25">
      <c r="B886" t="s">
        <v>376</v>
      </c>
      <c r="C886" t="s">
        <v>377</v>
      </c>
      <c r="D886">
        <v>5</v>
      </c>
    </row>
    <row r="887" spans="1:4" x14ac:dyDescent="0.25">
      <c r="B887" t="s">
        <v>376</v>
      </c>
      <c r="C887" t="s">
        <v>377</v>
      </c>
      <c r="D887">
        <v>1</v>
      </c>
    </row>
    <row r="888" spans="1:4" x14ac:dyDescent="0.25">
      <c r="B888" t="s">
        <v>376</v>
      </c>
      <c r="C888" t="s">
        <v>377</v>
      </c>
      <c r="D888">
        <v>10</v>
      </c>
    </row>
    <row r="889" spans="1:4" x14ac:dyDescent="0.25">
      <c r="B889" t="s">
        <v>376</v>
      </c>
      <c r="C889" t="s">
        <v>377</v>
      </c>
      <c r="D889">
        <v>14</v>
      </c>
    </row>
    <row r="890" spans="1:4" x14ac:dyDescent="0.25">
      <c r="B890" t="s">
        <v>376</v>
      </c>
      <c r="C890" t="s">
        <v>377</v>
      </c>
      <c r="D890">
        <v>3</v>
      </c>
    </row>
    <row r="891" spans="1:4" x14ac:dyDescent="0.25">
      <c r="B891" t="s">
        <v>376</v>
      </c>
      <c r="C891" t="s">
        <v>377</v>
      </c>
      <c r="D891">
        <v>2</v>
      </c>
    </row>
    <row r="892" spans="1:4" x14ac:dyDescent="0.25">
      <c r="B892" t="s">
        <v>376</v>
      </c>
      <c r="C892" t="s">
        <v>377</v>
      </c>
      <c r="D892">
        <v>4</v>
      </c>
    </row>
    <row r="893" spans="1:4" x14ac:dyDescent="0.25">
      <c r="B893" t="s">
        <v>376</v>
      </c>
      <c r="C893" t="s">
        <v>377</v>
      </c>
      <c r="D893">
        <v>11</v>
      </c>
    </row>
    <row r="894" spans="1:4" x14ac:dyDescent="0.25">
      <c r="B894" t="s">
        <v>376</v>
      </c>
      <c r="C894" t="s">
        <v>377</v>
      </c>
      <c r="D894">
        <v>8</v>
      </c>
    </row>
    <row r="895" spans="1:4" x14ac:dyDescent="0.25">
      <c r="B895" t="s">
        <v>376</v>
      </c>
      <c r="C895" t="s">
        <v>377</v>
      </c>
      <c r="D895">
        <v>9</v>
      </c>
    </row>
    <row r="896" spans="1:4" x14ac:dyDescent="0.25">
      <c r="B896" t="s">
        <v>376</v>
      </c>
      <c r="C896" t="s">
        <v>377</v>
      </c>
      <c r="D896">
        <v>12</v>
      </c>
    </row>
    <row r="897" spans="1:4" x14ac:dyDescent="0.25">
      <c r="B897" t="s">
        <v>376</v>
      </c>
      <c r="C897" t="s">
        <v>377</v>
      </c>
      <c r="D897" t="s">
        <v>395</v>
      </c>
    </row>
    <row r="898" spans="1:4" x14ac:dyDescent="0.25">
      <c r="B898" t="s">
        <v>376</v>
      </c>
      <c r="C898" t="s">
        <v>377</v>
      </c>
      <c r="D898">
        <v>13</v>
      </c>
    </row>
    <row r="899" spans="1:4" x14ac:dyDescent="0.25">
      <c r="B899" t="s">
        <v>376</v>
      </c>
      <c r="C899" t="s">
        <v>377</v>
      </c>
      <c r="D899">
        <v>16</v>
      </c>
    </row>
    <row r="900" spans="1:4" x14ac:dyDescent="0.25">
      <c r="B900" t="s">
        <v>376</v>
      </c>
      <c r="C900" t="s">
        <v>377</v>
      </c>
      <c r="D900">
        <v>15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1</v>
      </c>
    </row>
    <row r="907" spans="1:4" x14ac:dyDescent="0.25">
      <c r="B907" t="s">
        <v>376</v>
      </c>
      <c r="C907" t="s">
        <v>377</v>
      </c>
      <c r="D907">
        <v>9</v>
      </c>
    </row>
    <row r="908" spans="1:4" x14ac:dyDescent="0.25">
      <c r="B908" t="s">
        <v>376</v>
      </c>
      <c r="C908" t="s">
        <v>377</v>
      </c>
      <c r="D908">
        <v>4</v>
      </c>
    </row>
    <row r="909" spans="1:4" x14ac:dyDescent="0.25">
      <c r="B909" t="s">
        <v>376</v>
      </c>
      <c r="C909" t="s">
        <v>377</v>
      </c>
      <c r="D909">
        <v>6</v>
      </c>
    </row>
    <row r="910" spans="1:4" x14ac:dyDescent="0.25">
      <c r="B910" t="s">
        <v>376</v>
      </c>
      <c r="C910" t="s">
        <v>377</v>
      </c>
      <c r="D910">
        <v>10</v>
      </c>
    </row>
    <row r="911" spans="1:4" x14ac:dyDescent="0.25">
      <c r="B911" t="s">
        <v>376</v>
      </c>
      <c r="C911" t="s">
        <v>377</v>
      </c>
      <c r="D911">
        <v>13</v>
      </c>
    </row>
    <row r="912" spans="1:4" x14ac:dyDescent="0.25">
      <c r="B912" t="s">
        <v>376</v>
      </c>
      <c r="C912" t="s">
        <v>377</v>
      </c>
      <c r="D912">
        <v>14</v>
      </c>
    </row>
    <row r="913" spans="1:4" x14ac:dyDescent="0.25">
      <c r="B913" t="s">
        <v>376</v>
      </c>
      <c r="C913" t="s">
        <v>377</v>
      </c>
      <c r="D913">
        <v>2</v>
      </c>
    </row>
    <row r="914" spans="1:4" x14ac:dyDescent="0.25">
      <c r="B914" t="s">
        <v>376</v>
      </c>
      <c r="C914" t="s">
        <v>377</v>
      </c>
      <c r="D914">
        <v>8</v>
      </c>
    </row>
    <row r="915" spans="1:4" x14ac:dyDescent="0.25">
      <c r="B915" t="s">
        <v>376</v>
      </c>
      <c r="C915" t="s">
        <v>377</v>
      </c>
      <c r="D915">
        <v>11</v>
      </c>
    </row>
    <row r="916" spans="1:4" x14ac:dyDescent="0.25">
      <c r="B916" t="s">
        <v>376</v>
      </c>
      <c r="C916" t="s">
        <v>377</v>
      </c>
      <c r="D916">
        <v>12</v>
      </c>
    </row>
    <row r="917" spans="1:4" x14ac:dyDescent="0.25">
      <c r="B917" t="s">
        <v>376</v>
      </c>
      <c r="C917" t="s">
        <v>377</v>
      </c>
      <c r="D917">
        <v>3</v>
      </c>
    </row>
    <row r="918" spans="1:4" x14ac:dyDescent="0.25">
      <c r="B918" t="s">
        <v>376</v>
      </c>
      <c r="C918" t="s">
        <v>377</v>
      </c>
      <c r="D918">
        <v>7</v>
      </c>
    </row>
    <row r="919" spans="1:4" x14ac:dyDescent="0.25">
      <c r="B919" t="s">
        <v>376</v>
      </c>
      <c r="C919" t="s">
        <v>377</v>
      </c>
      <c r="D919" t="s">
        <v>395</v>
      </c>
    </row>
    <row r="920" spans="1:4" x14ac:dyDescent="0.25">
      <c r="B920" t="s">
        <v>376</v>
      </c>
      <c r="C920" t="s">
        <v>377</v>
      </c>
      <c r="D920">
        <v>18</v>
      </c>
    </row>
    <row r="921" spans="1:4" x14ac:dyDescent="0.25">
      <c r="B921" t="s">
        <v>376</v>
      </c>
      <c r="C921" t="s">
        <v>377</v>
      </c>
      <c r="D921">
        <v>15</v>
      </c>
    </row>
    <row r="922" spans="1:4" x14ac:dyDescent="0.25">
      <c r="B922" t="s">
        <v>376</v>
      </c>
      <c r="C922" t="s">
        <v>377</v>
      </c>
      <c r="D922">
        <v>16</v>
      </c>
    </row>
    <row r="923" spans="1:4" x14ac:dyDescent="0.25">
      <c r="B923" t="s">
        <v>376</v>
      </c>
      <c r="C923" t="s">
        <v>377</v>
      </c>
      <c r="D923">
        <v>5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14</v>
      </c>
    </row>
    <row r="929" spans="2:4" x14ac:dyDescent="0.25">
      <c r="B929" t="s">
        <v>376</v>
      </c>
      <c r="C929" t="s">
        <v>377</v>
      </c>
      <c r="D929">
        <v>4</v>
      </c>
    </row>
    <row r="930" spans="2:4" x14ac:dyDescent="0.25">
      <c r="B930" t="s">
        <v>376</v>
      </c>
      <c r="C930" t="s">
        <v>377</v>
      </c>
      <c r="D930">
        <v>6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3</v>
      </c>
    </row>
    <row r="933" spans="2:4" x14ac:dyDescent="0.25">
      <c r="B933" t="s">
        <v>376</v>
      </c>
      <c r="C933" t="s">
        <v>377</v>
      </c>
      <c r="D933">
        <v>9</v>
      </c>
    </row>
    <row r="934" spans="2:4" x14ac:dyDescent="0.25">
      <c r="B934" t="s">
        <v>376</v>
      </c>
      <c r="C934" t="s">
        <v>377</v>
      </c>
      <c r="D934">
        <v>1</v>
      </c>
    </row>
    <row r="935" spans="2:4" x14ac:dyDescent="0.25">
      <c r="B935" t="s">
        <v>376</v>
      </c>
      <c r="C935" t="s">
        <v>377</v>
      </c>
      <c r="D935">
        <v>12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2</v>
      </c>
    </row>
    <row r="938" spans="2:4" x14ac:dyDescent="0.25">
      <c r="B938" t="s">
        <v>376</v>
      </c>
      <c r="C938" t="s">
        <v>377</v>
      </c>
      <c r="D938">
        <v>13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7</v>
      </c>
    </row>
    <row r="941" spans="2:4" x14ac:dyDescent="0.25">
      <c r="B941" t="s">
        <v>376</v>
      </c>
      <c r="C941" t="s">
        <v>377</v>
      </c>
      <c r="D941" t="s">
        <v>395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11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17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2</v>
      </c>
    </row>
    <row r="951" spans="1:4" x14ac:dyDescent="0.25">
      <c r="B951" t="s">
        <v>376</v>
      </c>
      <c r="C951" t="s">
        <v>377</v>
      </c>
      <c r="D951">
        <v>5</v>
      </c>
    </row>
    <row r="952" spans="1:4" x14ac:dyDescent="0.25">
      <c r="B952" t="s">
        <v>376</v>
      </c>
      <c r="C952" t="s">
        <v>377</v>
      </c>
      <c r="D952">
        <v>4</v>
      </c>
    </row>
    <row r="953" spans="1:4" x14ac:dyDescent="0.25">
      <c r="B953" t="s">
        <v>376</v>
      </c>
      <c r="C953" t="s">
        <v>377</v>
      </c>
      <c r="D953">
        <v>7</v>
      </c>
    </row>
    <row r="954" spans="1:4" x14ac:dyDescent="0.25">
      <c r="B954" t="s">
        <v>376</v>
      </c>
      <c r="C954" t="s">
        <v>377</v>
      </c>
      <c r="D954">
        <v>6</v>
      </c>
    </row>
    <row r="955" spans="1:4" x14ac:dyDescent="0.25">
      <c r="B955" t="s">
        <v>376</v>
      </c>
      <c r="C955" t="s">
        <v>377</v>
      </c>
      <c r="D955">
        <v>3</v>
      </c>
    </row>
    <row r="956" spans="1:4" x14ac:dyDescent="0.25">
      <c r="B956" t="s">
        <v>376</v>
      </c>
      <c r="C956" t="s">
        <v>377</v>
      </c>
      <c r="D956">
        <v>8</v>
      </c>
    </row>
    <row r="957" spans="1:4" x14ac:dyDescent="0.25">
      <c r="B957" t="s">
        <v>376</v>
      </c>
      <c r="C957" t="s">
        <v>377</v>
      </c>
      <c r="D957">
        <v>14</v>
      </c>
    </row>
    <row r="958" spans="1:4" x14ac:dyDescent="0.25">
      <c r="B958" t="s">
        <v>376</v>
      </c>
      <c r="C958" t="s">
        <v>377</v>
      </c>
      <c r="D958">
        <v>9</v>
      </c>
    </row>
    <row r="959" spans="1:4" x14ac:dyDescent="0.25">
      <c r="B959" t="s">
        <v>376</v>
      </c>
      <c r="C959" t="s">
        <v>377</v>
      </c>
      <c r="D959">
        <v>12</v>
      </c>
    </row>
    <row r="960" spans="1:4" x14ac:dyDescent="0.25">
      <c r="B960" t="s">
        <v>376</v>
      </c>
      <c r="C960" t="s">
        <v>377</v>
      </c>
      <c r="D960">
        <v>1</v>
      </c>
    </row>
    <row r="961" spans="2:4" x14ac:dyDescent="0.25">
      <c r="B961" t="s">
        <v>376</v>
      </c>
      <c r="C961" t="s">
        <v>377</v>
      </c>
      <c r="D961">
        <v>10</v>
      </c>
    </row>
    <row r="962" spans="2:4" x14ac:dyDescent="0.25">
      <c r="B962" t="s">
        <v>376</v>
      </c>
      <c r="C962" t="s">
        <v>377</v>
      </c>
      <c r="D962">
        <v>15</v>
      </c>
    </row>
    <row r="963" spans="2:4" x14ac:dyDescent="0.25">
      <c r="B963" t="s">
        <v>376</v>
      </c>
      <c r="C963" t="s">
        <v>377</v>
      </c>
      <c r="D963" t="s">
        <v>395</v>
      </c>
    </row>
    <row r="964" spans="2:4" x14ac:dyDescent="0.25">
      <c r="B964" t="s">
        <v>376</v>
      </c>
      <c r="C964" t="s">
        <v>377</v>
      </c>
      <c r="D964">
        <v>11</v>
      </c>
    </row>
    <row r="965" spans="2:4" x14ac:dyDescent="0.25">
      <c r="B965" t="s">
        <v>376</v>
      </c>
      <c r="C965" t="s">
        <v>377</v>
      </c>
      <c r="D965">
        <v>13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21"/>
  <sheetViews>
    <sheetView workbookViewId="0">
      <selection activeCell="L15" sqref="L15"/>
    </sheetView>
  </sheetViews>
  <sheetFormatPr baseColWidth="10" defaultRowHeight="15" x14ac:dyDescent="0.25"/>
  <cols>
    <col min="2" max="2" width="13.7109375" bestFit="1" customWidth="1"/>
  </cols>
  <sheetData>
    <row r="1" spans="1:2" x14ac:dyDescent="0.25">
      <c r="A1" t="s">
        <v>113</v>
      </c>
      <c r="B1" t="s">
        <v>239</v>
      </c>
    </row>
    <row r="2" spans="1:2" x14ac:dyDescent="0.25">
      <c r="A2">
        <v>1</v>
      </c>
      <c r="B2">
        <f>base1!C26</f>
        <v>3</v>
      </c>
    </row>
    <row r="3" spans="1:2" x14ac:dyDescent="0.25">
      <c r="A3">
        <v>2</v>
      </c>
      <c r="B3">
        <f>base1!D26</f>
        <v>10</v>
      </c>
    </row>
    <row r="4" spans="1:2" x14ac:dyDescent="0.25">
      <c r="A4">
        <v>3</v>
      </c>
      <c r="B4" s="7">
        <f>base1!E26</f>
        <v>12</v>
      </c>
    </row>
    <row r="5" spans="1:2" x14ac:dyDescent="0.25">
      <c r="A5" s="7">
        <v>4</v>
      </c>
      <c r="B5" s="7">
        <f>base1!F26</f>
        <v>13</v>
      </c>
    </row>
    <row r="6" spans="1:2" x14ac:dyDescent="0.25">
      <c r="A6" s="7">
        <v>5</v>
      </c>
      <c r="B6" s="7">
        <f>base1!G26</f>
        <v>5</v>
      </c>
    </row>
    <row r="7" spans="1:2" x14ac:dyDescent="0.25">
      <c r="A7" s="7">
        <v>6</v>
      </c>
      <c r="B7" s="7">
        <f>base1!H26</f>
        <v>9</v>
      </c>
    </row>
    <row r="8" spans="1:2" x14ac:dyDescent="0.25">
      <c r="A8" s="7">
        <v>7</v>
      </c>
      <c r="B8" s="7">
        <f>base1!I26</f>
        <v>7</v>
      </c>
    </row>
    <row r="9" spans="1:2" x14ac:dyDescent="0.25">
      <c r="A9" s="7">
        <v>8</v>
      </c>
      <c r="B9" s="7">
        <f>base1!J26</f>
        <v>11</v>
      </c>
    </row>
    <row r="10" spans="1:2" x14ac:dyDescent="0.25">
      <c r="A10" s="7">
        <v>9</v>
      </c>
      <c r="B10" s="7">
        <f>base1!K26</f>
        <v>18</v>
      </c>
    </row>
    <row r="11" spans="1:2" x14ac:dyDescent="0.25">
      <c r="A11" s="7">
        <v>10</v>
      </c>
      <c r="B11">
        <f>base1!L26</f>
        <v>4</v>
      </c>
    </row>
    <row r="12" spans="1:2" x14ac:dyDescent="0.25">
      <c r="A12" s="7">
        <v>11</v>
      </c>
      <c r="B12">
        <f>base1!M26</f>
        <v>6</v>
      </c>
    </row>
    <row r="13" spans="1:2" x14ac:dyDescent="0.25">
      <c r="A13" s="7">
        <v>12</v>
      </c>
      <c r="B13">
        <f>base1!N26</f>
        <v>17</v>
      </c>
    </row>
    <row r="14" spans="1:2" x14ac:dyDescent="0.25">
      <c r="A14" s="7">
        <v>13</v>
      </c>
      <c r="B14">
        <f>base1!O26</f>
        <v>15</v>
      </c>
    </row>
    <row r="15" spans="1:2" x14ac:dyDescent="0.25">
      <c r="A15" s="7">
        <v>14</v>
      </c>
      <c r="B15">
        <f>base1!P26</f>
        <v>8</v>
      </c>
    </row>
    <row r="16" spans="1:2" x14ac:dyDescent="0.25">
      <c r="A16" s="7">
        <v>15</v>
      </c>
      <c r="B16">
        <f>base1!Q26</f>
        <v>2</v>
      </c>
    </row>
    <row r="17" spans="1:2" x14ac:dyDescent="0.25">
      <c r="A17" s="7">
        <v>16</v>
      </c>
      <c r="B17">
        <f>base1!R26</f>
        <v>16</v>
      </c>
    </row>
    <row r="18" spans="1:2" x14ac:dyDescent="0.25">
      <c r="A18" s="7">
        <v>17</v>
      </c>
      <c r="B18">
        <f>base1!S26</f>
        <v>1</v>
      </c>
    </row>
    <row r="19" spans="1:2" x14ac:dyDescent="0.25">
      <c r="A19" s="7">
        <v>18</v>
      </c>
      <c r="B19">
        <f>base1!T26</f>
        <v>14</v>
      </c>
    </row>
    <row r="20" spans="1:2" x14ac:dyDescent="0.25">
      <c r="A20" s="7">
        <v>19</v>
      </c>
      <c r="B20">
        <f>base1!U26</f>
        <v>19</v>
      </c>
    </row>
    <row r="21" spans="1:2" x14ac:dyDescent="0.25">
      <c r="A21" s="7">
        <v>20</v>
      </c>
      <c r="B21">
        <f>base1!V26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base1!C27</f>
        <v>3</v>
      </c>
    </row>
    <row r="3" spans="1:2" x14ac:dyDescent="0.25">
      <c r="A3" s="7">
        <v>2</v>
      </c>
      <c r="B3" s="7">
        <f>base1!D27</f>
        <v>13</v>
      </c>
    </row>
    <row r="4" spans="1:2" x14ac:dyDescent="0.25">
      <c r="A4" s="7">
        <v>3</v>
      </c>
      <c r="B4" s="7">
        <f>base1!E27</f>
        <v>9</v>
      </c>
    </row>
    <row r="5" spans="1:2" x14ac:dyDescent="0.25">
      <c r="A5" s="7">
        <v>4</v>
      </c>
      <c r="B5" s="7">
        <f>base1!F27</f>
        <v>10</v>
      </c>
    </row>
    <row r="6" spans="1:2" x14ac:dyDescent="0.25">
      <c r="A6" s="7">
        <v>5</v>
      </c>
      <c r="B6" s="7">
        <f>base1!G27</f>
        <v>7</v>
      </c>
    </row>
    <row r="7" spans="1:2" x14ac:dyDescent="0.25">
      <c r="A7" s="7">
        <v>6</v>
      </c>
      <c r="B7" s="7">
        <f>base1!H27</f>
        <v>12</v>
      </c>
    </row>
    <row r="8" spans="1:2" x14ac:dyDescent="0.25">
      <c r="A8" s="7">
        <v>7</v>
      </c>
      <c r="B8" s="7">
        <f>base1!I27</f>
        <v>4</v>
      </c>
    </row>
    <row r="9" spans="1:2" x14ac:dyDescent="0.25">
      <c r="A9" s="7">
        <v>8</v>
      </c>
      <c r="B9" s="7">
        <f>base1!J27</f>
        <v>16</v>
      </c>
    </row>
    <row r="10" spans="1:2" x14ac:dyDescent="0.25">
      <c r="A10" s="7">
        <v>9</v>
      </c>
      <c r="B10" s="7">
        <f>base1!K27</f>
        <v>5</v>
      </c>
    </row>
    <row r="11" spans="1:2" x14ac:dyDescent="0.25">
      <c r="A11" s="7">
        <v>10</v>
      </c>
      <c r="B11" s="7">
        <f>base1!L27</f>
        <v>15</v>
      </c>
    </row>
    <row r="12" spans="1:2" x14ac:dyDescent="0.25">
      <c r="A12" s="7">
        <v>11</v>
      </c>
      <c r="B12" s="7">
        <f>base1!M27</f>
        <v>11</v>
      </c>
    </row>
    <row r="13" spans="1:2" x14ac:dyDescent="0.25">
      <c r="A13" s="7">
        <v>12</v>
      </c>
      <c r="B13" s="7">
        <f>base1!N27</f>
        <v>2</v>
      </c>
    </row>
    <row r="14" spans="1:2" x14ac:dyDescent="0.25">
      <c r="A14" s="7">
        <v>13</v>
      </c>
      <c r="B14" s="7">
        <f>base1!O27</f>
        <v>1</v>
      </c>
    </row>
    <row r="15" spans="1:2" x14ac:dyDescent="0.25">
      <c r="A15" s="7">
        <v>14</v>
      </c>
      <c r="B15" s="7">
        <f>base1!P27</f>
        <v>17</v>
      </c>
    </row>
    <row r="16" spans="1:2" x14ac:dyDescent="0.25">
      <c r="A16" s="7">
        <v>15</v>
      </c>
      <c r="B16" s="7">
        <f>base1!Q27</f>
        <v>14</v>
      </c>
    </row>
    <row r="17" spans="1:2" x14ac:dyDescent="0.25">
      <c r="A17" s="7">
        <v>16</v>
      </c>
      <c r="B17" s="7">
        <f>base1!R27</f>
        <v>6</v>
      </c>
    </row>
    <row r="18" spans="1:2" x14ac:dyDescent="0.25">
      <c r="A18" s="7">
        <v>17</v>
      </c>
      <c r="B18" s="7">
        <f>base1!S27</f>
        <v>18</v>
      </c>
    </row>
    <row r="19" spans="1:2" x14ac:dyDescent="0.25">
      <c r="A19" s="7">
        <v>18</v>
      </c>
      <c r="B19" s="7">
        <f>base1!T27</f>
        <v>8</v>
      </c>
    </row>
    <row r="20" spans="1:2" x14ac:dyDescent="0.25">
      <c r="A20" s="7">
        <v>19</v>
      </c>
      <c r="B20" s="7">
        <f>base1!U27</f>
        <v>19</v>
      </c>
    </row>
    <row r="21" spans="1:2" x14ac:dyDescent="0.25">
      <c r="A21" s="7">
        <v>20</v>
      </c>
      <c r="B21" s="7">
        <f>base1!V27</f>
        <v>20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base1!C27</f>
        <v>3</v>
      </c>
    </row>
    <row r="3" spans="1:2" x14ac:dyDescent="0.25">
      <c r="A3" s="7">
        <v>2</v>
      </c>
      <c r="B3" s="7">
        <f>base1!D27</f>
        <v>13</v>
      </c>
    </row>
    <row r="4" spans="1:2" x14ac:dyDescent="0.25">
      <c r="A4" s="7">
        <v>3</v>
      </c>
      <c r="B4" s="7">
        <f>base1!E27</f>
        <v>9</v>
      </c>
    </row>
    <row r="5" spans="1:2" x14ac:dyDescent="0.25">
      <c r="A5" s="7">
        <v>4</v>
      </c>
      <c r="B5" s="7">
        <f>base1!F27</f>
        <v>10</v>
      </c>
    </row>
    <row r="6" spans="1:2" x14ac:dyDescent="0.25">
      <c r="A6" s="7">
        <v>5</v>
      </c>
      <c r="B6" s="7">
        <f>base1!G27</f>
        <v>7</v>
      </c>
    </row>
    <row r="7" spans="1:2" x14ac:dyDescent="0.25">
      <c r="A7" s="7">
        <v>6</v>
      </c>
      <c r="B7" s="7">
        <f>base1!H27</f>
        <v>12</v>
      </c>
    </row>
    <row r="8" spans="1:2" x14ac:dyDescent="0.25">
      <c r="A8" s="7">
        <v>7</v>
      </c>
      <c r="B8" s="7">
        <f>base1!I27</f>
        <v>4</v>
      </c>
    </row>
    <row r="9" spans="1:2" x14ac:dyDescent="0.25">
      <c r="A9" s="7">
        <v>8</v>
      </c>
      <c r="B9" s="7">
        <f>base1!J27</f>
        <v>16</v>
      </c>
    </row>
    <row r="10" spans="1:2" x14ac:dyDescent="0.25">
      <c r="A10" s="7">
        <v>9</v>
      </c>
      <c r="B10" s="7">
        <f>base1!K27</f>
        <v>5</v>
      </c>
    </row>
    <row r="11" spans="1:2" x14ac:dyDescent="0.25">
      <c r="A11" s="7">
        <v>10</v>
      </c>
      <c r="B11" s="7">
        <f>base1!L27</f>
        <v>15</v>
      </c>
    </row>
    <row r="12" spans="1:2" x14ac:dyDescent="0.25">
      <c r="A12" s="7">
        <v>11</v>
      </c>
      <c r="B12" s="7">
        <f>base1!M27</f>
        <v>11</v>
      </c>
    </row>
    <row r="13" spans="1:2" x14ac:dyDescent="0.25">
      <c r="A13" s="7">
        <v>12</v>
      </c>
      <c r="B13" s="7">
        <f>base1!N27</f>
        <v>2</v>
      </c>
    </row>
    <row r="14" spans="1:2" x14ac:dyDescent="0.25">
      <c r="A14" s="7">
        <v>13</v>
      </c>
      <c r="B14" s="7">
        <f>base1!O27</f>
        <v>1</v>
      </c>
    </row>
    <row r="15" spans="1:2" x14ac:dyDescent="0.25">
      <c r="A15" s="7">
        <v>14</v>
      </c>
      <c r="B15" s="7">
        <f>base1!P27</f>
        <v>17</v>
      </c>
    </row>
    <row r="16" spans="1:2" x14ac:dyDescent="0.25">
      <c r="A16" s="7">
        <v>15</v>
      </c>
      <c r="B16" s="7">
        <f>base1!Q27</f>
        <v>14</v>
      </c>
    </row>
    <row r="17" spans="1:2" x14ac:dyDescent="0.25">
      <c r="A17" s="7">
        <v>16</v>
      </c>
      <c r="B17" s="7">
        <f>base1!R27</f>
        <v>6</v>
      </c>
    </row>
    <row r="18" spans="1:2" x14ac:dyDescent="0.25">
      <c r="A18" s="7">
        <v>17</v>
      </c>
      <c r="B18" s="7">
        <f>base1!S27</f>
        <v>18</v>
      </c>
    </row>
    <row r="19" spans="1:2" x14ac:dyDescent="0.25">
      <c r="A19" s="7">
        <v>18</v>
      </c>
      <c r="B19" s="7">
        <f>base1!T27</f>
        <v>8</v>
      </c>
    </row>
    <row r="20" spans="1:2" x14ac:dyDescent="0.25">
      <c r="A20" s="7">
        <v>19</v>
      </c>
      <c r="B20" s="7">
        <f>base1!U28</f>
        <v>19</v>
      </c>
    </row>
    <row r="21" spans="1:2" x14ac:dyDescent="0.25">
      <c r="A21" s="7">
        <v>20</v>
      </c>
      <c r="B21" s="7">
        <f>base1!V28</f>
        <v>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21"/>
  <sheetViews>
    <sheetView workbookViewId="0">
      <selection activeCell="B8" sqref="B8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base1!C30</f>
        <v>9</v>
      </c>
    </row>
    <row r="3" spans="1:2" x14ac:dyDescent="0.25">
      <c r="A3" s="7">
        <v>2</v>
      </c>
      <c r="B3" s="7">
        <f>base1!D30</f>
        <v>12</v>
      </c>
    </row>
    <row r="4" spans="1:2" x14ac:dyDescent="0.25">
      <c r="A4" s="7">
        <v>3</v>
      </c>
      <c r="B4" s="7">
        <f>base1!E30</f>
        <v>3</v>
      </c>
    </row>
    <row r="5" spans="1:2" x14ac:dyDescent="0.25">
      <c r="A5" s="7">
        <v>4</v>
      </c>
      <c r="B5" s="7">
        <f>base1!F30</f>
        <v>10</v>
      </c>
    </row>
    <row r="6" spans="1:2" x14ac:dyDescent="0.25">
      <c r="A6" s="7">
        <v>5</v>
      </c>
      <c r="B6" s="7">
        <f>base1!G30</f>
        <v>5</v>
      </c>
    </row>
    <row r="7" spans="1:2" x14ac:dyDescent="0.25">
      <c r="A7" s="7">
        <v>6</v>
      </c>
      <c r="B7" s="7">
        <f>base1!H30</f>
        <v>6</v>
      </c>
    </row>
    <row r="8" spans="1:2" x14ac:dyDescent="0.25">
      <c r="A8" s="7">
        <v>7</v>
      </c>
      <c r="B8" s="7">
        <f>base1!I30</f>
        <v>7</v>
      </c>
    </row>
    <row r="9" spans="1:2" x14ac:dyDescent="0.25">
      <c r="A9" s="7">
        <v>8</v>
      </c>
      <c r="B9" s="7">
        <f>base1!J30</f>
        <v>8</v>
      </c>
    </row>
    <row r="10" spans="1:2" x14ac:dyDescent="0.25">
      <c r="A10" s="7">
        <v>9</v>
      </c>
      <c r="B10" s="7">
        <f>base1!K30</f>
        <v>11</v>
      </c>
    </row>
    <row r="11" spans="1:2" x14ac:dyDescent="0.25">
      <c r="A11" s="7">
        <v>10</v>
      </c>
      <c r="B11" s="7">
        <f>base1!L30</f>
        <v>13</v>
      </c>
    </row>
    <row r="12" spans="1:2" x14ac:dyDescent="0.25">
      <c r="A12" s="7">
        <v>11</v>
      </c>
      <c r="B12" s="7">
        <f>base1!M30</f>
        <v>15</v>
      </c>
    </row>
    <row r="13" spans="1:2" x14ac:dyDescent="0.25">
      <c r="A13" s="7">
        <v>12</v>
      </c>
      <c r="B13" s="7">
        <f>base1!N30</f>
        <v>2</v>
      </c>
    </row>
    <row r="14" spans="1:2" x14ac:dyDescent="0.25">
      <c r="A14" s="7">
        <v>13</v>
      </c>
      <c r="B14" s="7">
        <f>base1!O30</f>
        <v>16</v>
      </c>
    </row>
    <row r="15" spans="1:2" x14ac:dyDescent="0.25">
      <c r="A15" s="7">
        <v>14</v>
      </c>
      <c r="B15" s="7">
        <f>base1!P30</f>
        <v>1</v>
      </c>
    </row>
    <row r="16" spans="1:2" x14ac:dyDescent="0.25">
      <c r="A16" s="7">
        <v>15</v>
      </c>
      <c r="B16" s="7">
        <f>base1!Q30</f>
        <v>4</v>
      </c>
    </row>
    <row r="17" spans="1:2" x14ac:dyDescent="0.25">
      <c r="A17" s="7">
        <v>16</v>
      </c>
      <c r="B17" s="7">
        <f>base1!R30</f>
        <v>14</v>
      </c>
    </row>
    <row r="18" spans="1:2" x14ac:dyDescent="0.25">
      <c r="A18" s="7">
        <v>17</v>
      </c>
      <c r="B18" s="7">
        <f>base1!S30</f>
        <v>17</v>
      </c>
    </row>
    <row r="19" spans="1:2" x14ac:dyDescent="0.25">
      <c r="A19" s="7">
        <v>18</v>
      </c>
      <c r="B19" s="7">
        <f>base1!T30</f>
        <v>18</v>
      </c>
    </row>
    <row r="20" spans="1:2" x14ac:dyDescent="0.25">
      <c r="A20" s="7">
        <v>19</v>
      </c>
      <c r="B20" s="7">
        <f>base1!U30</f>
        <v>19</v>
      </c>
    </row>
    <row r="21" spans="1:2" x14ac:dyDescent="0.25">
      <c r="A21" s="7">
        <v>20</v>
      </c>
      <c r="B21" s="7">
        <f>base1!V30</f>
        <v>20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base1!C31</f>
        <v>3</v>
      </c>
    </row>
    <row r="3" spans="1:2" x14ac:dyDescent="0.25">
      <c r="A3" s="7">
        <v>2</v>
      </c>
      <c r="B3" s="7">
        <f>base1!D31</f>
        <v>5</v>
      </c>
    </row>
    <row r="4" spans="1:2" x14ac:dyDescent="0.25">
      <c r="A4" s="7">
        <v>3</v>
      </c>
      <c r="B4" s="7">
        <f>base1!E31</f>
        <v>9</v>
      </c>
    </row>
    <row r="5" spans="1:2" x14ac:dyDescent="0.25">
      <c r="A5" s="7">
        <v>4</v>
      </c>
      <c r="B5" s="7">
        <f>base1!F31</f>
        <v>10</v>
      </c>
    </row>
    <row r="6" spans="1:2" x14ac:dyDescent="0.25">
      <c r="A6" s="7">
        <v>5</v>
      </c>
      <c r="B6" s="7">
        <f>base1!G31</f>
        <v>12</v>
      </c>
    </row>
    <row r="7" spans="1:2" x14ac:dyDescent="0.25">
      <c r="A7" s="7">
        <v>6</v>
      </c>
      <c r="B7" s="7">
        <f>base1!H31</f>
        <v>13</v>
      </c>
    </row>
    <row r="8" spans="1:2" x14ac:dyDescent="0.25">
      <c r="A8" s="7">
        <v>7</v>
      </c>
      <c r="B8" s="7">
        <f>base1!I31</f>
        <v>11</v>
      </c>
    </row>
    <row r="9" spans="1:2" x14ac:dyDescent="0.25">
      <c r="A9" s="7">
        <v>8</v>
      </c>
      <c r="B9" s="7">
        <f>base1!J31</f>
        <v>7</v>
      </c>
    </row>
    <row r="10" spans="1:2" x14ac:dyDescent="0.25">
      <c r="A10" s="7">
        <v>9</v>
      </c>
      <c r="B10" s="7">
        <f>base1!K31</f>
        <v>18</v>
      </c>
    </row>
    <row r="11" spans="1:2" x14ac:dyDescent="0.25">
      <c r="A11" s="7">
        <v>10</v>
      </c>
      <c r="B11" s="7">
        <f>base1!L31</f>
        <v>15</v>
      </c>
    </row>
    <row r="12" spans="1:2" x14ac:dyDescent="0.25">
      <c r="A12" s="7">
        <v>11</v>
      </c>
      <c r="B12" s="7">
        <f>base1!M31</f>
        <v>6</v>
      </c>
    </row>
    <row r="13" spans="1:2" x14ac:dyDescent="0.25">
      <c r="A13" s="7">
        <v>12</v>
      </c>
      <c r="B13" s="7">
        <f>base1!N31</f>
        <v>4</v>
      </c>
    </row>
    <row r="14" spans="1:2" x14ac:dyDescent="0.25">
      <c r="A14" s="7">
        <v>13</v>
      </c>
      <c r="B14" s="7">
        <f>base1!O31</f>
        <v>16</v>
      </c>
    </row>
    <row r="15" spans="1:2" x14ac:dyDescent="0.25">
      <c r="A15" s="7">
        <v>14</v>
      </c>
      <c r="B15" s="7">
        <f>base1!P31</f>
        <v>17</v>
      </c>
    </row>
    <row r="16" spans="1:2" x14ac:dyDescent="0.25">
      <c r="A16" s="7">
        <v>15</v>
      </c>
      <c r="B16" s="7">
        <f>base1!Q31</f>
        <v>2</v>
      </c>
    </row>
    <row r="17" spans="1:2" x14ac:dyDescent="0.25">
      <c r="A17" s="7">
        <v>16</v>
      </c>
      <c r="B17" s="7">
        <f>base1!R31</f>
        <v>8</v>
      </c>
    </row>
    <row r="18" spans="1:2" x14ac:dyDescent="0.25">
      <c r="A18" s="7">
        <v>17</v>
      </c>
      <c r="B18" s="7">
        <f>base1!S31</f>
        <v>1</v>
      </c>
    </row>
    <row r="19" spans="1:2" x14ac:dyDescent="0.25">
      <c r="A19" s="7">
        <v>18</v>
      </c>
      <c r="B19" s="7">
        <f>base1!T31</f>
        <v>14</v>
      </c>
    </row>
    <row r="20" spans="1:2" x14ac:dyDescent="0.25">
      <c r="A20" s="7">
        <v>19</v>
      </c>
      <c r="B20" s="7">
        <f>base1!U31</f>
        <v>19</v>
      </c>
    </row>
    <row r="21" spans="1:2" x14ac:dyDescent="0.25">
      <c r="A21" s="7">
        <v>20</v>
      </c>
      <c r="B21" s="7">
        <f>base1!V32</f>
        <v>20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base1!C32</f>
        <v>3</v>
      </c>
    </row>
    <row r="3" spans="1:2" x14ac:dyDescent="0.25">
      <c r="A3" s="7">
        <v>2</v>
      </c>
      <c r="B3" s="7">
        <f>base1!D32</f>
        <v>12</v>
      </c>
    </row>
    <row r="4" spans="1:2" x14ac:dyDescent="0.25">
      <c r="A4" s="7">
        <v>3</v>
      </c>
      <c r="B4" s="7">
        <f>base1!E32</f>
        <v>13</v>
      </c>
    </row>
    <row r="5" spans="1:2" x14ac:dyDescent="0.25">
      <c r="A5" s="7">
        <v>4</v>
      </c>
      <c r="B5" s="7">
        <f>base1!F32</f>
        <v>7</v>
      </c>
    </row>
    <row r="6" spans="1:2" x14ac:dyDescent="0.25">
      <c r="A6" s="7">
        <v>5</v>
      </c>
      <c r="B6" s="7">
        <f>base1!G32</f>
        <v>10</v>
      </c>
    </row>
    <row r="7" spans="1:2" x14ac:dyDescent="0.25">
      <c r="A7" s="7">
        <v>6</v>
      </c>
      <c r="B7" s="7">
        <f>base1!H32</f>
        <v>5</v>
      </c>
    </row>
    <row r="8" spans="1:2" x14ac:dyDescent="0.25">
      <c r="A8" s="7">
        <v>7</v>
      </c>
      <c r="B8" s="7">
        <f>base1!I32</f>
        <v>9</v>
      </c>
    </row>
    <row r="9" spans="1:2" x14ac:dyDescent="0.25">
      <c r="A9" s="7">
        <v>8</v>
      </c>
      <c r="B9" s="7">
        <f>base1!J32</f>
        <v>6</v>
      </c>
    </row>
    <row r="10" spans="1:2" x14ac:dyDescent="0.25">
      <c r="A10" s="7">
        <v>9</v>
      </c>
      <c r="B10" s="7">
        <f>base1!K32</f>
        <v>15</v>
      </c>
    </row>
    <row r="11" spans="1:2" x14ac:dyDescent="0.25">
      <c r="A11" s="7">
        <v>10</v>
      </c>
      <c r="B11" s="7">
        <f>base1!L32</f>
        <v>18</v>
      </c>
    </row>
    <row r="12" spans="1:2" x14ac:dyDescent="0.25">
      <c r="A12" s="7">
        <v>11</v>
      </c>
      <c r="B12" s="7">
        <f>base1!M32</f>
        <v>11</v>
      </c>
    </row>
    <row r="13" spans="1:2" x14ac:dyDescent="0.25">
      <c r="A13" s="7">
        <v>12</v>
      </c>
      <c r="B13" s="7">
        <f>base1!N32</f>
        <v>2</v>
      </c>
    </row>
    <row r="14" spans="1:2" x14ac:dyDescent="0.25">
      <c r="A14" s="7">
        <v>13</v>
      </c>
      <c r="B14" s="7">
        <f>base1!O32</f>
        <v>1</v>
      </c>
    </row>
    <row r="15" spans="1:2" x14ac:dyDescent="0.25">
      <c r="A15" s="7">
        <v>14</v>
      </c>
      <c r="B15" s="7">
        <f>base1!P32</f>
        <v>4</v>
      </c>
    </row>
    <row r="16" spans="1:2" x14ac:dyDescent="0.25">
      <c r="A16" s="7">
        <v>15</v>
      </c>
      <c r="B16" s="7">
        <f>base1!Q32</f>
        <v>8</v>
      </c>
    </row>
    <row r="17" spans="1:2" x14ac:dyDescent="0.25">
      <c r="A17" s="7">
        <v>16</v>
      </c>
      <c r="B17" s="7">
        <f>base1!R32</f>
        <v>14</v>
      </c>
    </row>
    <row r="18" spans="1:2" x14ac:dyDescent="0.25">
      <c r="A18" s="7">
        <v>17</v>
      </c>
      <c r="B18" s="7">
        <f>base1!S32</f>
        <v>16</v>
      </c>
    </row>
    <row r="19" spans="1:2" x14ac:dyDescent="0.25">
      <c r="A19" s="7">
        <v>18</v>
      </c>
      <c r="B19" s="7">
        <f>base1!T32</f>
        <v>17</v>
      </c>
    </row>
    <row r="20" spans="1:2" x14ac:dyDescent="0.25">
      <c r="A20" s="7">
        <v>19</v>
      </c>
      <c r="B20" s="7">
        <f>base1!U32</f>
        <v>19</v>
      </c>
    </row>
    <row r="21" spans="1:2" x14ac:dyDescent="0.25">
      <c r="A21" s="7">
        <v>20</v>
      </c>
      <c r="B21" s="7">
        <f>base1!V32</f>
        <v>20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base1!C90</f>
        <v>13</v>
      </c>
    </row>
    <row r="3" spans="1:2" x14ac:dyDescent="0.25">
      <c r="A3" s="7">
        <v>2</v>
      </c>
      <c r="B3" s="7">
        <f>base1!D90</f>
        <v>3</v>
      </c>
    </row>
    <row r="4" spans="1:2" x14ac:dyDescent="0.25">
      <c r="A4" s="7">
        <v>3</v>
      </c>
      <c r="B4" s="7">
        <f>base1!E90</f>
        <v>12</v>
      </c>
    </row>
    <row r="5" spans="1:2" x14ac:dyDescent="0.25">
      <c r="A5" s="7">
        <v>4</v>
      </c>
      <c r="B5" s="7">
        <f>base1!F90</f>
        <v>5</v>
      </c>
    </row>
    <row r="6" spans="1:2" x14ac:dyDescent="0.25">
      <c r="A6" s="7">
        <v>5</v>
      </c>
      <c r="B6" s="7">
        <f>base1!G90</f>
        <v>9</v>
      </c>
    </row>
    <row r="7" spans="1:2" x14ac:dyDescent="0.25">
      <c r="A7" s="7">
        <v>6</v>
      </c>
      <c r="B7" s="7">
        <f>base1!H90</f>
        <v>10</v>
      </c>
    </row>
    <row r="8" spans="1:2" x14ac:dyDescent="0.25">
      <c r="A8" s="7">
        <v>7</v>
      </c>
      <c r="B8" s="7">
        <f>base1!I90</f>
        <v>18</v>
      </c>
    </row>
    <row r="9" spans="1:2" x14ac:dyDescent="0.25">
      <c r="A9" s="7">
        <v>8</v>
      </c>
      <c r="B9" s="7">
        <f>base1!J90</f>
        <v>11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base1!C91</f>
        <v>12</v>
      </c>
    </row>
    <row r="3" spans="1:2" x14ac:dyDescent="0.25">
      <c r="A3" s="7">
        <v>2</v>
      </c>
      <c r="B3" s="7">
        <f>base1!D91</f>
        <v>3</v>
      </c>
    </row>
    <row r="4" spans="1:2" x14ac:dyDescent="0.25">
      <c r="A4" s="7">
        <v>3</v>
      </c>
      <c r="B4" s="7">
        <f>base1!E91</f>
        <v>13</v>
      </c>
    </row>
    <row r="5" spans="1:2" x14ac:dyDescent="0.25">
      <c r="A5" s="7">
        <v>4</v>
      </c>
      <c r="B5" s="7">
        <f>base1!F91</f>
        <v>10</v>
      </c>
    </row>
    <row r="6" spans="1:2" x14ac:dyDescent="0.25">
      <c r="A6" s="7">
        <v>5</v>
      </c>
      <c r="B6" s="7">
        <f>base1!G91</f>
        <v>5</v>
      </c>
    </row>
    <row r="7" spans="1:2" x14ac:dyDescent="0.25">
      <c r="A7" s="7">
        <v>6</v>
      </c>
      <c r="B7" s="7">
        <f>base1!H91</f>
        <v>9</v>
      </c>
    </row>
    <row r="8" spans="1:2" x14ac:dyDescent="0.25">
      <c r="A8" s="7">
        <v>7</v>
      </c>
      <c r="B8" s="7">
        <f>base1!I91</f>
        <v>11</v>
      </c>
    </row>
    <row r="9" spans="1:2" x14ac:dyDescent="0.25">
      <c r="A9" s="7">
        <v>8</v>
      </c>
      <c r="B9" s="7">
        <f>base1!J91</f>
        <v>15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base1!C92</f>
        <v>10</v>
      </c>
    </row>
    <row r="3" spans="1:2" x14ac:dyDescent="0.25">
      <c r="A3" s="7">
        <v>2</v>
      </c>
      <c r="B3" s="7">
        <f>base1!D92</f>
        <v>5</v>
      </c>
    </row>
    <row r="4" spans="1:2" x14ac:dyDescent="0.25">
      <c r="A4" s="7">
        <v>3</v>
      </c>
      <c r="B4" s="7">
        <f>base1!E92</f>
        <v>12</v>
      </c>
    </row>
    <row r="5" spans="1:2" x14ac:dyDescent="0.25">
      <c r="A5" s="7">
        <v>4</v>
      </c>
      <c r="B5" s="7">
        <f>base1!F92</f>
        <v>3</v>
      </c>
    </row>
    <row r="6" spans="1:2" x14ac:dyDescent="0.25">
      <c r="A6" s="7">
        <v>5</v>
      </c>
      <c r="B6" s="7">
        <f>base1!G92</f>
        <v>9</v>
      </c>
    </row>
    <row r="7" spans="1:2" x14ac:dyDescent="0.25">
      <c r="A7" s="7">
        <v>6</v>
      </c>
      <c r="B7" s="7">
        <f>base1!H92</f>
        <v>13</v>
      </c>
    </row>
    <row r="8" spans="1:2" x14ac:dyDescent="0.25">
      <c r="A8" s="7">
        <v>7</v>
      </c>
      <c r="B8" s="7">
        <f>base1!I92</f>
        <v>11</v>
      </c>
    </row>
    <row r="9" spans="1:2" x14ac:dyDescent="0.25">
      <c r="A9" s="7">
        <v>8</v>
      </c>
      <c r="B9" s="7">
        <f>base1!J92</f>
        <v>18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base1!C93</f>
        <v>13</v>
      </c>
    </row>
    <row r="3" spans="1:2" x14ac:dyDescent="0.25">
      <c r="A3" s="7">
        <v>2</v>
      </c>
      <c r="B3" s="7">
        <f>base1!D93</f>
        <v>3</v>
      </c>
    </row>
    <row r="4" spans="1:2" x14ac:dyDescent="0.25">
      <c r="A4" s="7">
        <v>3</v>
      </c>
      <c r="B4" s="7">
        <f>base1!E93</f>
        <v>12</v>
      </c>
    </row>
    <row r="5" spans="1:2" x14ac:dyDescent="0.25">
      <c r="A5" s="7">
        <v>4</v>
      </c>
      <c r="B5" s="7">
        <f>base1!F93</f>
        <v>7</v>
      </c>
    </row>
    <row r="6" spans="1:2" x14ac:dyDescent="0.25">
      <c r="A6" s="7">
        <v>5</v>
      </c>
      <c r="B6" s="7">
        <f>base1!G93</f>
        <v>5</v>
      </c>
    </row>
    <row r="7" spans="1:2" x14ac:dyDescent="0.25">
      <c r="A7" s="7">
        <v>6</v>
      </c>
      <c r="B7" s="7">
        <f>base1!H93</f>
        <v>10</v>
      </c>
    </row>
    <row r="8" spans="1:2" x14ac:dyDescent="0.25">
      <c r="A8" s="7">
        <v>7</v>
      </c>
      <c r="B8" s="7">
        <f>base1!I93</f>
        <v>9</v>
      </c>
    </row>
    <row r="9" spans="1:2" x14ac:dyDescent="0.25">
      <c r="A9" s="7">
        <v>8</v>
      </c>
      <c r="B9" s="7">
        <f>base1!J93</f>
        <v>18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base1!C94</f>
        <v>10</v>
      </c>
    </row>
    <row r="3" spans="1:2" x14ac:dyDescent="0.25">
      <c r="A3" s="7">
        <v>2</v>
      </c>
      <c r="B3" s="7">
        <f>base1!D94</f>
        <v>5</v>
      </c>
    </row>
    <row r="4" spans="1:2" x14ac:dyDescent="0.25">
      <c r="A4" s="7">
        <v>3</v>
      </c>
      <c r="B4" s="7">
        <f>base1!E94</f>
        <v>3</v>
      </c>
    </row>
    <row r="5" spans="1:2" x14ac:dyDescent="0.25">
      <c r="A5" s="7">
        <v>4</v>
      </c>
      <c r="B5" s="7">
        <f>base1!F94</f>
        <v>12</v>
      </c>
    </row>
    <row r="6" spans="1:2" x14ac:dyDescent="0.25">
      <c r="A6" s="7">
        <v>5</v>
      </c>
      <c r="B6" s="7">
        <f>base1!G94</f>
        <v>18</v>
      </c>
    </row>
    <row r="7" spans="1:2" x14ac:dyDescent="0.25">
      <c r="A7" s="7">
        <v>6</v>
      </c>
      <c r="B7" s="7">
        <f>base1!H94</f>
        <v>16</v>
      </c>
    </row>
    <row r="8" spans="1:2" x14ac:dyDescent="0.25">
      <c r="A8" s="7">
        <v>7</v>
      </c>
      <c r="B8" s="7">
        <f>base1!I94</f>
        <v>9</v>
      </c>
    </row>
    <row r="9" spans="1:2" x14ac:dyDescent="0.25">
      <c r="A9" s="7">
        <v>8</v>
      </c>
      <c r="B9" s="7">
        <f>base1!J94</f>
        <v>7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base1!C95</f>
        <v>10</v>
      </c>
    </row>
    <row r="3" spans="1:2" x14ac:dyDescent="0.25">
      <c r="A3" s="7">
        <v>2</v>
      </c>
      <c r="B3" s="7">
        <f>base1!D95</f>
        <v>12</v>
      </c>
    </row>
    <row r="4" spans="1:2" x14ac:dyDescent="0.25">
      <c r="A4" s="7">
        <v>3</v>
      </c>
      <c r="B4" s="7">
        <f>base1!E95</f>
        <v>3</v>
      </c>
    </row>
    <row r="5" spans="1:2" x14ac:dyDescent="0.25">
      <c r="A5" s="7">
        <v>4</v>
      </c>
      <c r="B5" s="7">
        <f>base1!F95</f>
        <v>9</v>
      </c>
    </row>
    <row r="6" spans="1:2" x14ac:dyDescent="0.25">
      <c r="A6" s="7">
        <v>5</v>
      </c>
      <c r="B6" s="7">
        <f>base1!G95</f>
        <v>13</v>
      </c>
    </row>
    <row r="7" spans="1:2" x14ac:dyDescent="0.25">
      <c r="A7" s="7">
        <v>6</v>
      </c>
      <c r="B7" s="7">
        <f>base1!H95</f>
        <v>5</v>
      </c>
    </row>
    <row r="8" spans="1:2" x14ac:dyDescent="0.25">
      <c r="A8" s="7">
        <v>7</v>
      </c>
      <c r="B8" s="7">
        <f>base1!I95</f>
        <v>7</v>
      </c>
    </row>
    <row r="9" spans="1:2" x14ac:dyDescent="0.25">
      <c r="A9" s="7">
        <v>8</v>
      </c>
      <c r="B9" s="7">
        <f>base1!J95</f>
        <v>11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base1!C96</f>
        <v>4</v>
      </c>
    </row>
    <row r="3" spans="1:2" x14ac:dyDescent="0.25">
      <c r="A3" s="7">
        <v>2</v>
      </c>
      <c r="B3" s="7">
        <f>base1!D96</f>
        <v>13</v>
      </c>
    </row>
    <row r="4" spans="1:2" x14ac:dyDescent="0.25">
      <c r="A4" s="7">
        <v>3</v>
      </c>
      <c r="B4" s="7">
        <f>base1!E96</f>
        <v>8</v>
      </c>
    </row>
    <row r="5" spans="1:2" x14ac:dyDescent="0.25">
      <c r="A5" s="7">
        <v>4</v>
      </c>
      <c r="B5" s="7">
        <f>base1!F96</f>
        <v>5</v>
      </c>
    </row>
    <row r="6" spans="1:2" x14ac:dyDescent="0.25">
      <c r="A6" s="7">
        <v>5</v>
      </c>
      <c r="B6" s="7">
        <f>base1!G96</f>
        <v>10</v>
      </c>
    </row>
    <row r="7" spans="1:2" x14ac:dyDescent="0.25">
      <c r="A7" s="7">
        <v>6</v>
      </c>
      <c r="B7" s="7">
        <f>base1!H96</f>
        <v>11</v>
      </c>
    </row>
    <row r="8" spans="1:2" x14ac:dyDescent="0.25">
      <c r="A8" s="7">
        <v>7</v>
      </c>
      <c r="B8" s="7">
        <f>base1!I96</f>
        <v>3</v>
      </c>
    </row>
    <row r="9" spans="1:2" x14ac:dyDescent="0.25">
      <c r="A9" s="7">
        <v>8</v>
      </c>
      <c r="B9" s="7">
        <f>base1!J96</f>
        <v>6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base1!C97</f>
        <v>3</v>
      </c>
    </row>
    <row r="3" spans="1:2" x14ac:dyDescent="0.25">
      <c r="A3" s="7">
        <v>2</v>
      </c>
      <c r="B3" s="7">
        <f>base1!D97</f>
        <v>12</v>
      </c>
    </row>
    <row r="4" spans="1:2" x14ac:dyDescent="0.25">
      <c r="A4" s="7">
        <v>3</v>
      </c>
      <c r="B4" s="7">
        <f>base1!E97</f>
        <v>13</v>
      </c>
    </row>
    <row r="5" spans="1:2" x14ac:dyDescent="0.25">
      <c r="A5" s="7">
        <v>4</v>
      </c>
      <c r="B5" s="7">
        <f>base1!F97</f>
        <v>10</v>
      </c>
    </row>
    <row r="6" spans="1:2" x14ac:dyDescent="0.25">
      <c r="A6" s="7">
        <v>5</v>
      </c>
      <c r="B6" s="7">
        <f>base1!G97</f>
        <v>5</v>
      </c>
    </row>
    <row r="7" spans="1:2" x14ac:dyDescent="0.25">
      <c r="A7" s="7">
        <v>6</v>
      </c>
      <c r="B7" s="7">
        <f>base1!H97</f>
        <v>9</v>
      </c>
    </row>
    <row r="8" spans="1:2" x14ac:dyDescent="0.25">
      <c r="A8" s="7">
        <v>7</v>
      </c>
      <c r="B8" s="7">
        <f>base1!I97</f>
        <v>7</v>
      </c>
    </row>
    <row r="9" spans="1:2" x14ac:dyDescent="0.25">
      <c r="A9" s="7">
        <v>8</v>
      </c>
      <c r="B9" s="7">
        <f>base1!J97</f>
        <v>11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base1!C98</f>
        <v>3</v>
      </c>
    </row>
    <row r="3" spans="1:2" x14ac:dyDescent="0.25">
      <c r="A3" s="7">
        <v>2</v>
      </c>
      <c r="B3" s="7">
        <f>base1!D98</f>
        <v>13</v>
      </c>
    </row>
    <row r="4" spans="1:2" x14ac:dyDescent="0.25">
      <c r="A4" s="7">
        <v>3</v>
      </c>
      <c r="B4" s="7">
        <f>base1!E98</f>
        <v>9</v>
      </c>
    </row>
    <row r="5" spans="1:2" x14ac:dyDescent="0.25">
      <c r="A5" s="7">
        <v>4</v>
      </c>
      <c r="B5" s="7">
        <f>base1!F98</f>
        <v>12</v>
      </c>
    </row>
    <row r="6" spans="1:2" x14ac:dyDescent="0.25">
      <c r="A6" s="7">
        <v>5</v>
      </c>
      <c r="B6" s="7">
        <f>base1!G98</f>
        <v>10</v>
      </c>
    </row>
    <row r="7" spans="1:2" x14ac:dyDescent="0.25">
      <c r="A7" s="7">
        <v>6</v>
      </c>
      <c r="B7" s="7">
        <f>base1!H98</f>
        <v>5</v>
      </c>
    </row>
    <row r="8" spans="1:2" x14ac:dyDescent="0.25">
      <c r="A8" s="7">
        <v>7</v>
      </c>
      <c r="B8" s="7">
        <f>base1!I98</f>
        <v>7</v>
      </c>
    </row>
    <row r="9" spans="1:2" x14ac:dyDescent="0.25">
      <c r="A9" s="7">
        <v>8</v>
      </c>
      <c r="B9" s="7">
        <f>base1!J98</f>
        <v>6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base1!C99</f>
        <v>12</v>
      </c>
    </row>
    <row r="3" spans="1:2" x14ac:dyDescent="0.25">
      <c r="A3" s="7">
        <v>2</v>
      </c>
      <c r="B3" s="7">
        <f>base1!D99</f>
        <v>3</v>
      </c>
    </row>
    <row r="4" spans="1:2" x14ac:dyDescent="0.25">
      <c r="A4" s="7">
        <v>3</v>
      </c>
      <c r="B4" s="7">
        <f>base1!E99</f>
        <v>9</v>
      </c>
    </row>
    <row r="5" spans="1:2" x14ac:dyDescent="0.25">
      <c r="A5" s="7">
        <v>4</v>
      </c>
      <c r="B5" s="7">
        <f>base1!F99</f>
        <v>13</v>
      </c>
    </row>
    <row r="6" spans="1:2" x14ac:dyDescent="0.25">
      <c r="A6" s="7">
        <v>5</v>
      </c>
      <c r="B6" s="7">
        <f>base1!G99</f>
        <v>10</v>
      </c>
    </row>
    <row r="7" spans="1:2" x14ac:dyDescent="0.25">
      <c r="A7" s="7">
        <v>6</v>
      </c>
      <c r="B7" s="7">
        <f>base1!H99</f>
        <v>5</v>
      </c>
    </row>
    <row r="8" spans="1:2" x14ac:dyDescent="0.25">
      <c r="A8" s="7">
        <v>7</v>
      </c>
      <c r="B8" s="7">
        <f>base1!I99</f>
        <v>18</v>
      </c>
    </row>
    <row r="9" spans="1:2" x14ac:dyDescent="0.25">
      <c r="A9" s="7">
        <v>8</v>
      </c>
      <c r="B9" s="7">
        <f>base1!J99</f>
        <v>11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base1!C100</f>
        <v>5</v>
      </c>
    </row>
    <row r="3" spans="1:2" x14ac:dyDescent="0.25">
      <c r="A3" s="7">
        <v>2</v>
      </c>
      <c r="B3" s="7">
        <f>base1!D100</f>
        <v>13</v>
      </c>
    </row>
    <row r="4" spans="1:2" x14ac:dyDescent="0.25">
      <c r="A4" s="7">
        <v>3</v>
      </c>
      <c r="B4" s="7">
        <f>base1!E100</f>
        <v>12</v>
      </c>
    </row>
    <row r="5" spans="1:2" x14ac:dyDescent="0.25">
      <c r="A5" s="7">
        <v>4</v>
      </c>
      <c r="B5" s="7">
        <f>base1!F100</f>
        <v>18</v>
      </c>
    </row>
    <row r="6" spans="1:2" x14ac:dyDescent="0.25">
      <c r="A6" s="7">
        <v>5</v>
      </c>
      <c r="B6" s="7">
        <f>base1!G100</f>
        <v>10</v>
      </c>
    </row>
    <row r="7" spans="1:2" x14ac:dyDescent="0.25">
      <c r="A7" s="7">
        <v>6</v>
      </c>
      <c r="B7" s="7">
        <f>base1!H100</f>
        <v>7</v>
      </c>
    </row>
    <row r="8" spans="1:2" x14ac:dyDescent="0.25">
      <c r="A8" s="7">
        <v>7</v>
      </c>
      <c r="B8" s="7">
        <f>base1!I100</f>
        <v>9</v>
      </c>
    </row>
    <row r="9" spans="1:2" x14ac:dyDescent="0.25">
      <c r="A9" s="7">
        <v>8</v>
      </c>
      <c r="B9" s="7">
        <f>base1!J100</f>
        <v>3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base1!C101</f>
        <v>10</v>
      </c>
    </row>
    <row r="3" spans="1:2" x14ac:dyDescent="0.25">
      <c r="A3" s="7">
        <v>2</v>
      </c>
      <c r="B3" s="7">
        <f>base1!D101</f>
        <v>3</v>
      </c>
    </row>
    <row r="4" spans="1:2" x14ac:dyDescent="0.25">
      <c r="A4" s="7">
        <v>3</v>
      </c>
      <c r="B4" s="7">
        <f>base1!E101</f>
        <v>5</v>
      </c>
    </row>
    <row r="5" spans="1:2" x14ac:dyDescent="0.25">
      <c r="A5" s="7">
        <v>4</v>
      </c>
      <c r="B5" s="7">
        <f>base1!F101</f>
        <v>12</v>
      </c>
    </row>
    <row r="6" spans="1:2" x14ac:dyDescent="0.25">
      <c r="A6" s="7">
        <v>5</v>
      </c>
      <c r="B6" s="7">
        <f>base1!G101</f>
        <v>13</v>
      </c>
    </row>
    <row r="7" spans="1:2" x14ac:dyDescent="0.25">
      <c r="A7" s="7">
        <v>6</v>
      </c>
      <c r="B7" s="7">
        <f>base1!H101</f>
        <v>9</v>
      </c>
    </row>
    <row r="8" spans="1:2" x14ac:dyDescent="0.25">
      <c r="A8" s="7">
        <v>7</v>
      </c>
      <c r="B8" s="7">
        <f>base1!I101</f>
        <v>11</v>
      </c>
    </row>
    <row r="9" spans="1:2" x14ac:dyDescent="0.25">
      <c r="A9" s="7">
        <v>8</v>
      </c>
      <c r="B9" s="7">
        <f>base1!J101</f>
        <v>15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base1!C102</f>
        <v>3</v>
      </c>
    </row>
    <row r="3" spans="1:2" x14ac:dyDescent="0.25">
      <c r="A3" s="7">
        <v>2</v>
      </c>
      <c r="B3" s="7">
        <f>base1!D102</f>
        <v>5</v>
      </c>
    </row>
    <row r="4" spans="1:2" x14ac:dyDescent="0.25">
      <c r="A4" s="7">
        <v>3</v>
      </c>
      <c r="B4" s="7">
        <f>base1!E102</f>
        <v>10</v>
      </c>
    </row>
    <row r="5" spans="1:2" x14ac:dyDescent="0.25">
      <c r="A5" s="7">
        <v>4</v>
      </c>
      <c r="B5" s="7">
        <f>base1!F102</f>
        <v>12</v>
      </c>
    </row>
    <row r="6" spans="1:2" x14ac:dyDescent="0.25">
      <c r="A6" s="7">
        <v>5</v>
      </c>
      <c r="B6" s="7">
        <f>base1!G102</f>
        <v>13</v>
      </c>
    </row>
    <row r="7" spans="1:2" x14ac:dyDescent="0.25">
      <c r="A7" s="7">
        <v>6</v>
      </c>
      <c r="B7" s="7">
        <f>base1!H102</f>
        <v>9</v>
      </c>
    </row>
    <row r="8" spans="1:2" x14ac:dyDescent="0.25">
      <c r="A8" s="7">
        <v>7</v>
      </c>
      <c r="B8" s="7">
        <f>base1!I102</f>
        <v>11</v>
      </c>
    </row>
    <row r="9" spans="1:2" x14ac:dyDescent="0.25">
      <c r="A9" s="7">
        <v>8</v>
      </c>
      <c r="B9" s="7">
        <f>base1!J102</f>
        <v>7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base1!C103</f>
        <v>3</v>
      </c>
    </row>
    <row r="3" spans="1:2" x14ac:dyDescent="0.25">
      <c r="A3" s="7">
        <v>2</v>
      </c>
      <c r="B3" s="7">
        <f>base1!D103</f>
        <v>12</v>
      </c>
    </row>
    <row r="4" spans="1:2" x14ac:dyDescent="0.25">
      <c r="A4" s="7">
        <v>3</v>
      </c>
      <c r="B4" s="7">
        <f>base1!E103</f>
        <v>13</v>
      </c>
    </row>
    <row r="5" spans="1:2" x14ac:dyDescent="0.25">
      <c r="A5" s="7">
        <v>4</v>
      </c>
      <c r="B5" s="7">
        <f>base1!F103</f>
        <v>10</v>
      </c>
    </row>
    <row r="6" spans="1:2" x14ac:dyDescent="0.25">
      <c r="A6" s="7">
        <v>5</v>
      </c>
      <c r="B6" s="7">
        <f>base1!G103</f>
        <v>9</v>
      </c>
    </row>
    <row r="7" spans="1:2" x14ac:dyDescent="0.25">
      <c r="A7" s="7">
        <v>6</v>
      </c>
      <c r="B7" s="7">
        <f>base1!H103</f>
        <v>11</v>
      </c>
    </row>
    <row r="8" spans="1:2" x14ac:dyDescent="0.25">
      <c r="A8" s="7">
        <v>7</v>
      </c>
      <c r="B8" s="7">
        <f>base1!I103</f>
        <v>7</v>
      </c>
    </row>
    <row r="9" spans="1:2" x14ac:dyDescent="0.25">
      <c r="A9" s="7">
        <v>8</v>
      </c>
      <c r="B9" s="7">
        <f>base1!J103</f>
        <v>5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base1!C104</f>
        <v>10</v>
      </c>
    </row>
    <row r="3" spans="1:2" x14ac:dyDescent="0.25">
      <c r="A3" s="7">
        <v>2</v>
      </c>
      <c r="B3" s="7">
        <f>base1!D104</f>
        <v>3</v>
      </c>
    </row>
    <row r="4" spans="1:2" x14ac:dyDescent="0.25">
      <c r="A4" s="7">
        <v>3</v>
      </c>
      <c r="B4" s="7">
        <f>base1!E104</f>
        <v>5</v>
      </c>
    </row>
    <row r="5" spans="1:2" x14ac:dyDescent="0.25">
      <c r="A5" s="7">
        <v>4</v>
      </c>
      <c r="B5" s="7">
        <f>base1!F104</f>
        <v>9</v>
      </c>
    </row>
    <row r="6" spans="1:2" x14ac:dyDescent="0.25">
      <c r="A6" s="7">
        <v>5</v>
      </c>
      <c r="B6" s="7">
        <f>base1!G104</f>
        <v>12</v>
      </c>
    </row>
    <row r="7" spans="1:2" x14ac:dyDescent="0.25">
      <c r="A7" s="7">
        <v>6</v>
      </c>
      <c r="B7" s="7">
        <f>base1!H104</f>
        <v>13</v>
      </c>
    </row>
    <row r="8" spans="1:2" x14ac:dyDescent="0.25">
      <c r="A8" s="7">
        <v>7</v>
      </c>
      <c r="B8" s="7">
        <f>base1!I104</f>
        <v>4</v>
      </c>
    </row>
    <row r="9" spans="1:2" x14ac:dyDescent="0.25">
      <c r="A9" s="7">
        <v>8</v>
      </c>
      <c r="B9" s="7">
        <f>base1!J104</f>
        <v>18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base1!C105</f>
        <v>5</v>
      </c>
    </row>
    <row r="3" spans="1:2" x14ac:dyDescent="0.25">
      <c r="A3" s="7">
        <v>2</v>
      </c>
      <c r="B3" s="7">
        <f>base1!D105</f>
        <v>3</v>
      </c>
    </row>
    <row r="4" spans="1:2" x14ac:dyDescent="0.25">
      <c r="A4" s="7">
        <v>3</v>
      </c>
      <c r="B4" s="7">
        <f>base1!E105</f>
        <v>10</v>
      </c>
    </row>
    <row r="5" spans="1:2" x14ac:dyDescent="0.25">
      <c r="A5" s="7">
        <v>4</v>
      </c>
      <c r="B5" s="7">
        <f>base1!F105</f>
        <v>13</v>
      </c>
    </row>
    <row r="6" spans="1:2" x14ac:dyDescent="0.25">
      <c r="A6" s="7">
        <v>5</v>
      </c>
      <c r="B6" s="7">
        <f>base1!G105</f>
        <v>9</v>
      </c>
    </row>
    <row r="7" spans="1:2" x14ac:dyDescent="0.25">
      <c r="A7" s="7">
        <v>6</v>
      </c>
      <c r="B7" s="7">
        <f>base1!H105</f>
        <v>12</v>
      </c>
    </row>
    <row r="8" spans="1:2" x14ac:dyDescent="0.25">
      <c r="A8" s="7">
        <v>7</v>
      </c>
      <c r="B8" s="7">
        <f>base1!I105</f>
        <v>15</v>
      </c>
    </row>
    <row r="9" spans="1:2" x14ac:dyDescent="0.25">
      <c r="A9" s="7">
        <v>8</v>
      </c>
      <c r="B9" s="7">
        <f>base1!J105</f>
        <v>11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base1!C106</f>
        <v>3</v>
      </c>
    </row>
    <row r="3" spans="1:2" x14ac:dyDescent="0.25">
      <c r="A3" s="7">
        <v>2</v>
      </c>
      <c r="B3" s="7">
        <f>base1!D106</f>
        <v>13</v>
      </c>
    </row>
    <row r="4" spans="1:2" x14ac:dyDescent="0.25">
      <c r="A4" s="7">
        <v>3</v>
      </c>
      <c r="B4" s="7">
        <f>base1!E106</f>
        <v>17</v>
      </c>
    </row>
    <row r="5" spans="1:2" x14ac:dyDescent="0.25">
      <c r="A5" s="7">
        <v>4</v>
      </c>
      <c r="B5" s="7">
        <f>base1!F106</f>
        <v>12</v>
      </c>
    </row>
    <row r="6" spans="1:2" x14ac:dyDescent="0.25">
      <c r="A6" s="7">
        <v>5</v>
      </c>
      <c r="B6" s="7">
        <f>base1!G106</f>
        <v>7</v>
      </c>
    </row>
    <row r="7" spans="1:2" x14ac:dyDescent="0.25">
      <c r="A7" s="7">
        <v>6</v>
      </c>
      <c r="B7" s="7">
        <f>base1!H106</f>
        <v>10</v>
      </c>
    </row>
    <row r="8" spans="1:2" x14ac:dyDescent="0.25">
      <c r="A8" s="7">
        <v>7</v>
      </c>
      <c r="B8" s="7">
        <f>base1!I106</f>
        <v>9</v>
      </c>
    </row>
    <row r="9" spans="1:2" x14ac:dyDescent="0.25">
      <c r="A9" s="7">
        <v>8</v>
      </c>
      <c r="B9" s="7">
        <f>base1!J106</f>
        <v>5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base1!C107</f>
        <v>13</v>
      </c>
    </row>
    <row r="3" spans="1:2" x14ac:dyDescent="0.25">
      <c r="A3" s="7">
        <v>2</v>
      </c>
      <c r="B3" s="7">
        <f>base1!D107</f>
        <v>3</v>
      </c>
    </row>
    <row r="4" spans="1:2" x14ac:dyDescent="0.25">
      <c r="A4" s="7">
        <v>3</v>
      </c>
      <c r="B4" s="7">
        <f>base1!E107</f>
        <v>9</v>
      </c>
    </row>
    <row r="5" spans="1:2" x14ac:dyDescent="0.25">
      <c r="A5" s="7">
        <v>4</v>
      </c>
      <c r="B5" s="7">
        <f>base1!F107</f>
        <v>5</v>
      </c>
    </row>
    <row r="6" spans="1:2" x14ac:dyDescent="0.25">
      <c r="A6" s="7">
        <v>5</v>
      </c>
      <c r="B6" s="7">
        <f>base1!G107</f>
        <v>10</v>
      </c>
    </row>
    <row r="7" spans="1:2" x14ac:dyDescent="0.25">
      <c r="A7" s="7">
        <v>6</v>
      </c>
      <c r="B7" s="7">
        <f>base1!H107</f>
        <v>12</v>
      </c>
    </row>
    <row r="8" spans="1:2" x14ac:dyDescent="0.25">
      <c r="A8" s="7">
        <v>7</v>
      </c>
      <c r="B8" s="7">
        <f>base1!I107</f>
        <v>7</v>
      </c>
    </row>
    <row r="9" spans="1:2" x14ac:dyDescent="0.25">
      <c r="A9" s="7">
        <v>8</v>
      </c>
      <c r="B9" s="7">
        <f>base1!J107</f>
        <v>15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base1!C108</f>
        <v>3</v>
      </c>
    </row>
    <row r="3" spans="1:2" x14ac:dyDescent="0.25">
      <c r="A3" s="7">
        <v>2</v>
      </c>
      <c r="B3" s="7">
        <f>base1!D108</f>
        <v>13</v>
      </c>
    </row>
    <row r="4" spans="1:2" x14ac:dyDescent="0.25">
      <c r="A4" s="7">
        <v>3</v>
      </c>
      <c r="B4" s="7">
        <f>base1!E108</f>
        <v>7</v>
      </c>
    </row>
    <row r="5" spans="1:2" x14ac:dyDescent="0.25">
      <c r="A5" s="7">
        <v>4</v>
      </c>
      <c r="B5" s="7">
        <f>base1!F108</f>
        <v>9</v>
      </c>
    </row>
    <row r="6" spans="1:2" x14ac:dyDescent="0.25">
      <c r="A6" s="7">
        <v>5</v>
      </c>
      <c r="B6" s="7">
        <f>base1!G108</f>
        <v>17</v>
      </c>
    </row>
    <row r="7" spans="1:2" x14ac:dyDescent="0.25">
      <c r="A7" s="7">
        <v>6</v>
      </c>
      <c r="B7" s="7">
        <f>base1!H108</f>
        <v>12</v>
      </c>
    </row>
    <row r="8" spans="1:2" x14ac:dyDescent="0.25">
      <c r="A8" s="7">
        <v>7</v>
      </c>
      <c r="B8" s="7">
        <f>base1!I108</f>
        <v>11</v>
      </c>
    </row>
    <row r="9" spans="1:2" x14ac:dyDescent="0.25">
      <c r="A9" s="7">
        <v>8</v>
      </c>
      <c r="B9" s="7">
        <f>base1!J108</f>
        <v>10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base1!C109</f>
        <v>3</v>
      </c>
    </row>
    <row r="3" spans="1:2" x14ac:dyDescent="0.25">
      <c r="A3" s="7">
        <v>2</v>
      </c>
      <c r="B3" s="7">
        <f>base1!D109</f>
        <v>10</v>
      </c>
    </row>
    <row r="4" spans="1:2" x14ac:dyDescent="0.25">
      <c r="A4" s="7">
        <v>3</v>
      </c>
      <c r="B4" s="7">
        <f>base1!E109</f>
        <v>9</v>
      </c>
    </row>
    <row r="5" spans="1:2" x14ac:dyDescent="0.25">
      <c r="A5" s="7">
        <v>4</v>
      </c>
      <c r="B5" s="7">
        <f>base1!F109</f>
        <v>12</v>
      </c>
    </row>
    <row r="6" spans="1:2" x14ac:dyDescent="0.25">
      <c r="A6" s="7">
        <v>5</v>
      </c>
      <c r="B6" s="7">
        <f>base1!G109</f>
        <v>13</v>
      </c>
    </row>
    <row r="7" spans="1:2" x14ac:dyDescent="0.25">
      <c r="A7" s="7">
        <v>6</v>
      </c>
      <c r="B7" s="7">
        <f>base1!H109</f>
        <v>5</v>
      </c>
    </row>
    <row r="8" spans="1:2" x14ac:dyDescent="0.25">
      <c r="A8" s="7">
        <v>7</v>
      </c>
      <c r="B8" s="7">
        <f>base1!I109</f>
        <v>11</v>
      </c>
    </row>
    <row r="9" spans="1:2" x14ac:dyDescent="0.25">
      <c r="A9" s="7">
        <v>8</v>
      </c>
      <c r="B9" s="7">
        <f>base1!J109</f>
        <v>15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base1!C110</f>
        <v>10</v>
      </c>
    </row>
    <row r="3" spans="1:2" x14ac:dyDescent="0.25">
      <c r="A3" s="7">
        <v>2</v>
      </c>
      <c r="B3" s="7">
        <f>base1!D110</f>
        <v>9</v>
      </c>
    </row>
    <row r="4" spans="1:2" x14ac:dyDescent="0.25">
      <c r="A4" s="7">
        <v>3</v>
      </c>
      <c r="B4" s="7">
        <f>base1!E110</f>
        <v>12</v>
      </c>
    </row>
    <row r="5" spans="1:2" x14ac:dyDescent="0.25">
      <c r="A5" s="7">
        <v>4</v>
      </c>
      <c r="B5" s="7">
        <f>base1!F110</f>
        <v>5</v>
      </c>
    </row>
    <row r="6" spans="1:2" x14ac:dyDescent="0.25">
      <c r="A6" s="7">
        <v>5</v>
      </c>
      <c r="B6" s="7">
        <f>base1!G110</f>
        <v>3</v>
      </c>
    </row>
    <row r="7" spans="1:2" x14ac:dyDescent="0.25">
      <c r="A7" s="7">
        <v>6</v>
      </c>
      <c r="B7" s="7">
        <f>base1!H110</f>
        <v>13</v>
      </c>
    </row>
    <row r="8" spans="1:2" x14ac:dyDescent="0.25">
      <c r="A8" s="7">
        <v>7</v>
      </c>
      <c r="B8" s="7">
        <f>base1!I110</f>
        <v>15</v>
      </c>
    </row>
    <row r="9" spans="1:2" x14ac:dyDescent="0.25">
      <c r="A9" s="7">
        <v>8</v>
      </c>
      <c r="B9" s="7">
        <f>base1!J110</f>
        <v>18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base1!C111</f>
        <v>10</v>
      </c>
    </row>
    <row r="3" spans="1:2" x14ac:dyDescent="0.25">
      <c r="A3" s="7">
        <v>2</v>
      </c>
      <c r="B3" s="7">
        <f>base1!D111</f>
        <v>13</v>
      </c>
    </row>
    <row r="4" spans="1:2" x14ac:dyDescent="0.25">
      <c r="A4" s="7">
        <v>3</v>
      </c>
      <c r="B4" s="7">
        <f>base1!E111</f>
        <v>12</v>
      </c>
    </row>
    <row r="5" spans="1:2" x14ac:dyDescent="0.25">
      <c r="A5" s="7">
        <v>4</v>
      </c>
      <c r="B5" s="7">
        <f>base1!F111</f>
        <v>9</v>
      </c>
    </row>
    <row r="6" spans="1:2" x14ac:dyDescent="0.25">
      <c r="A6" s="7">
        <v>5</v>
      </c>
      <c r="B6" s="7">
        <f>base1!G111</f>
        <v>5</v>
      </c>
    </row>
    <row r="7" spans="1:2" x14ac:dyDescent="0.25">
      <c r="A7" s="7">
        <v>6</v>
      </c>
      <c r="B7" s="7">
        <f>base1!H111</f>
        <v>11</v>
      </c>
    </row>
    <row r="8" spans="1:2" x14ac:dyDescent="0.25">
      <c r="A8" s="7">
        <v>7</v>
      </c>
      <c r="B8" s="7">
        <f>base1!I111</f>
        <v>18</v>
      </c>
    </row>
    <row r="9" spans="1:2" x14ac:dyDescent="0.25">
      <c r="A9" s="7">
        <v>8</v>
      </c>
      <c r="B9" s="7">
        <f>base1!J111</f>
        <v>7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base1!C112</f>
        <v>3</v>
      </c>
    </row>
    <row r="3" spans="1:2" x14ac:dyDescent="0.25">
      <c r="A3" s="7">
        <v>2</v>
      </c>
      <c r="B3" s="7">
        <f>base1!D112</f>
        <v>5</v>
      </c>
    </row>
    <row r="4" spans="1:2" x14ac:dyDescent="0.25">
      <c r="A4" s="7">
        <v>3</v>
      </c>
      <c r="B4" s="7">
        <f>base1!E112</f>
        <v>10</v>
      </c>
    </row>
    <row r="5" spans="1:2" x14ac:dyDescent="0.25">
      <c r="A5" s="7">
        <v>4</v>
      </c>
      <c r="B5" s="7">
        <f>base1!F112</f>
        <v>12</v>
      </c>
    </row>
    <row r="6" spans="1:2" x14ac:dyDescent="0.25">
      <c r="A6" s="7">
        <v>5</v>
      </c>
      <c r="B6" s="7">
        <f>base1!G112</f>
        <v>9</v>
      </c>
    </row>
    <row r="7" spans="1:2" x14ac:dyDescent="0.25">
      <c r="A7" s="7">
        <v>6</v>
      </c>
      <c r="B7" s="7">
        <f>base1!H112</f>
        <v>18</v>
      </c>
    </row>
    <row r="8" spans="1:2" x14ac:dyDescent="0.25">
      <c r="A8" s="7">
        <v>7</v>
      </c>
      <c r="B8" s="7">
        <f>base1!I112</f>
        <v>16</v>
      </c>
    </row>
    <row r="9" spans="1:2" x14ac:dyDescent="0.25">
      <c r="A9" s="7">
        <v>8</v>
      </c>
      <c r="B9" s="7">
        <f>base1!J112</f>
        <v>7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base1!C113</f>
        <v>10</v>
      </c>
    </row>
    <row r="3" spans="1:2" x14ac:dyDescent="0.25">
      <c r="A3" s="7">
        <v>2</v>
      </c>
      <c r="B3" s="7">
        <f>base1!D113</f>
        <v>12</v>
      </c>
    </row>
    <row r="4" spans="1:2" x14ac:dyDescent="0.25">
      <c r="A4" s="7">
        <v>3</v>
      </c>
      <c r="B4" s="7">
        <f>base1!E113</f>
        <v>3</v>
      </c>
    </row>
    <row r="5" spans="1:2" x14ac:dyDescent="0.25">
      <c r="A5" s="7">
        <v>4</v>
      </c>
      <c r="B5" s="7">
        <f>base1!F113</f>
        <v>5</v>
      </c>
    </row>
    <row r="6" spans="1:2" x14ac:dyDescent="0.25">
      <c r="A6" s="7">
        <v>5</v>
      </c>
      <c r="B6" s="7">
        <f>base1!G113</f>
        <v>9</v>
      </c>
    </row>
    <row r="7" spans="1:2" x14ac:dyDescent="0.25">
      <c r="A7" s="7">
        <v>6</v>
      </c>
      <c r="B7" s="7">
        <f>base1!H113</f>
        <v>11</v>
      </c>
    </row>
    <row r="8" spans="1:2" x14ac:dyDescent="0.25">
      <c r="A8" s="7">
        <v>7</v>
      </c>
      <c r="B8" s="7">
        <f>base1!I113</f>
        <v>16</v>
      </c>
    </row>
    <row r="9" spans="1:2" x14ac:dyDescent="0.25">
      <c r="A9" s="7">
        <v>8</v>
      </c>
      <c r="B9" s="7">
        <f>base1!J113</f>
        <v>6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base1!C114</f>
        <v>10</v>
      </c>
    </row>
    <row r="3" spans="1:2" x14ac:dyDescent="0.25">
      <c r="A3" s="7">
        <v>2</v>
      </c>
      <c r="B3" s="7">
        <f>base1!D114</f>
        <v>5</v>
      </c>
    </row>
    <row r="4" spans="1:2" x14ac:dyDescent="0.25">
      <c r="A4" s="7">
        <v>3</v>
      </c>
      <c r="B4" s="7">
        <f>base1!E114</f>
        <v>3</v>
      </c>
    </row>
    <row r="5" spans="1:2" x14ac:dyDescent="0.25">
      <c r="A5" s="7">
        <v>4</v>
      </c>
      <c r="B5" s="7">
        <f>base1!F114</f>
        <v>12</v>
      </c>
    </row>
    <row r="6" spans="1:2" x14ac:dyDescent="0.25">
      <c r="A6" s="7">
        <v>5</v>
      </c>
      <c r="B6" s="7">
        <f>base1!G114</f>
        <v>9</v>
      </c>
    </row>
    <row r="7" spans="1:2" x14ac:dyDescent="0.25">
      <c r="A7" s="7">
        <v>6</v>
      </c>
      <c r="B7" s="7">
        <f>base1!H114</f>
        <v>4</v>
      </c>
    </row>
    <row r="8" spans="1:2" x14ac:dyDescent="0.25">
      <c r="A8" s="7">
        <v>7</v>
      </c>
      <c r="B8" s="7">
        <f>base1!I114</f>
        <v>13</v>
      </c>
    </row>
    <row r="9" spans="1:2" x14ac:dyDescent="0.25">
      <c r="A9" s="7">
        <v>8</v>
      </c>
      <c r="B9" s="7">
        <f>base1!J114</f>
        <v>2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base1!C115</f>
        <v>5</v>
      </c>
    </row>
    <row r="3" spans="1:2" x14ac:dyDescent="0.25">
      <c r="A3" s="7">
        <v>2</v>
      </c>
      <c r="B3" s="7">
        <f>base1!D115</f>
        <v>3</v>
      </c>
    </row>
    <row r="4" spans="1:2" x14ac:dyDescent="0.25">
      <c r="A4" s="7">
        <v>3</v>
      </c>
      <c r="B4" s="7">
        <f>base1!E115</f>
        <v>10</v>
      </c>
    </row>
    <row r="5" spans="1:2" x14ac:dyDescent="0.25">
      <c r="A5" s="7">
        <v>4</v>
      </c>
      <c r="B5" s="7">
        <f>base1!F115</f>
        <v>13</v>
      </c>
    </row>
    <row r="6" spans="1:2" x14ac:dyDescent="0.25">
      <c r="A6" s="7">
        <v>5</v>
      </c>
      <c r="B6" s="7">
        <f>base1!G115</f>
        <v>9</v>
      </c>
    </row>
    <row r="7" spans="1:2" x14ac:dyDescent="0.25">
      <c r="A7" s="7">
        <v>6</v>
      </c>
      <c r="B7" s="7">
        <f>base1!H115</f>
        <v>12</v>
      </c>
    </row>
    <row r="8" spans="1:2" x14ac:dyDescent="0.25">
      <c r="A8" s="7">
        <v>7</v>
      </c>
      <c r="B8" s="7">
        <f>base1!I115</f>
        <v>11</v>
      </c>
    </row>
    <row r="9" spans="1:2" x14ac:dyDescent="0.25">
      <c r="A9" s="7">
        <v>8</v>
      </c>
      <c r="B9" s="7">
        <f>base1!J115</f>
        <v>15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base1!C116</f>
        <v>3</v>
      </c>
    </row>
    <row r="3" spans="1:2" x14ac:dyDescent="0.25">
      <c r="A3" s="7">
        <v>2</v>
      </c>
      <c r="B3" s="7">
        <f>base1!D116</f>
        <v>6</v>
      </c>
    </row>
    <row r="4" spans="1:2" x14ac:dyDescent="0.25">
      <c r="A4" s="7">
        <v>3</v>
      </c>
      <c r="B4" s="7">
        <f>base1!E116</f>
        <v>12</v>
      </c>
    </row>
    <row r="5" spans="1:2" x14ac:dyDescent="0.25">
      <c r="A5" s="7">
        <v>4</v>
      </c>
      <c r="B5" s="7">
        <f>base1!F116</f>
        <v>13</v>
      </c>
    </row>
    <row r="6" spans="1:2" x14ac:dyDescent="0.25">
      <c r="A6" s="7">
        <v>5</v>
      </c>
      <c r="B6" s="7">
        <f>base1!G116</f>
        <v>7</v>
      </c>
    </row>
    <row r="7" spans="1:2" x14ac:dyDescent="0.25">
      <c r="A7" s="7">
        <v>6</v>
      </c>
      <c r="B7" s="7">
        <f>base1!H116</f>
        <v>5</v>
      </c>
    </row>
    <row r="8" spans="1:2" x14ac:dyDescent="0.25">
      <c r="A8" s="7">
        <v>7</v>
      </c>
      <c r="B8" s="7">
        <f>base1!I116</f>
        <v>9</v>
      </c>
    </row>
    <row r="9" spans="1:2" x14ac:dyDescent="0.25">
      <c r="A9" s="7">
        <v>8</v>
      </c>
      <c r="B9" s="7">
        <f>base1!J116</f>
        <v>10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base1!C117</f>
        <v>9</v>
      </c>
    </row>
    <row r="3" spans="1:2" x14ac:dyDescent="0.25">
      <c r="A3" s="7">
        <v>2</v>
      </c>
      <c r="B3" s="7">
        <f>base1!D117</f>
        <v>5</v>
      </c>
    </row>
    <row r="4" spans="1:2" x14ac:dyDescent="0.25">
      <c r="A4" s="7">
        <v>3</v>
      </c>
      <c r="B4" s="7">
        <f>base1!E117</f>
        <v>12</v>
      </c>
    </row>
    <row r="5" spans="1:2" x14ac:dyDescent="0.25">
      <c r="A5" s="7">
        <v>4</v>
      </c>
      <c r="B5" s="7">
        <f>base1!F117</f>
        <v>3</v>
      </c>
    </row>
    <row r="6" spans="1:2" x14ac:dyDescent="0.25">
      <c r="A6" s="7">
        <v>5</v>
      </c>
      <c r="B6" s="7">
        <f>base1!G117</f>
        <v>2</v>
      </c>
    </row>
    <row r="7" spans="1:2" x14ac:dyDescent="0.25">
      <c r="A7" s="7">
        <v>6</v>
      </c>
      <c r="B7" s="7">
        <f>base1!H117</f>
        <v>11</v>
      </c>
    </row>
    <row r="8" spans="1:2" x14ac:dyDescent="0.25">
      <c r="A8" s="7">
        <v>7</v>
      </c>
      <c r="B8" s="7">
        <f>base1!I117</f>
        <v>18</v>
      </c>
    </row>
    <row r="9" spans="1:2" x14ac:dyDescent="0.25">
      <c r="A9" s="7">
        <v>8</v>
      </c>
      <c r="B9" s="7">
        <f>base1!J117</f>
        <v>7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base1!C118</f>
        <v>10</v>
      </c>
    </row>
    <row r="3" spans="1:2" x14ac:dyDescent="0.25">
      <c r="A3" s="7">
        <v>2</v>
      </c>
      <c r="B3" s="7">
        <f>base1!D118</f>
        <v>12</v>
      </c>
    </row>
    <row r="4" spans="1:2" x14ac:dyDescent="0.25">
      <c r="A4" s="7">
        <v>3</v>
      </c>
      <c r="B4" s="7">
        <f>base1!E118</f>
        <v>3</v>
      </c>
    </row>
    <row r="5" spans="1:2" x14ac:dyDescent="0.25">
      <c r="A5" s="7">
        <v>4</v>
      </c>
      <c r="B5" s="7">
        <f>base1!F118</f>
        <v>5</v>
      </c>
    </row>
    <row r="6" spans="1:2" x14ac:dyDescent="0.25">
      <c r="A6" s="7">
        <v>5</v>
      </c>
      <c r="B6" s="7">
        <f>base1!G118</f>
        <v>13</v>
      </c>
    </row>
    <row r="7" spans="1:2" x14ac:dyDescent="0.25">
      <c r="A7" s="7">
        <v>6</v>
      </c>
      <c r="B7" s="7">
        <f>base1!H118</f>
        <v>9</v>
      </c>
    </row>
    <row r="8" spans="1:2" x14ac:dyDescent="0.25">
      <c r="A8" s="7">
        <v>7</v>
      </c>
      <c r="B8" s="7">
        <f>base1!I118</f>
        <v>11</v>
      </c>
    </row>
    <row r="9" spans="1:2" x14ac:dyDescent="0.25">
      <c r="A9" s="7">
        <v>8</v>
      </c>
      <c r="B9" s="7">
        <f>base1!J118</f>
        <v>16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base1!C119</f>
        <v>3</v>
      </c>
    </row>
    <row r="3" spans="1:2" x14ac:dyDescent="0.25">
      <c r="A3" s="7">
        <v>2</v>
      </c>
      <c r="B3" s="7">
        <f>base1!D119</f>
        <v>12</v>
      </c>
    </row>
    <row r="4" spans="1:2" x14ac:dyDescent="0.25">
      <c r="A4" s="7">
        <v>3</v>
      </c>
      <c r="B4" s="7">
        <f>base1!E119</f>
        <v>13</v>
      </c>
    </row>
    <row r="5" spans="1:2" x14ac:dyDescent="0.25">
      <c r="A5" s="7">
        <v>4</v>
      </c>
      <c r="B5" s="7">
        <f>base1!F119</f>
        <v>7</v>
      </c>
    </row>
    <row r="6" spans="1:2" x14ac:dyDescent="0.25">
      <c r="A6" s="7">
        <v>5</v>
      </c>
      <c r="B6" s="7">
        <f>base1!G119</f>
        <v>10</v>
      </c>
    </row>
    <row r="7" spans="1:2" x14ac:dyDescent="0.25">
      <c r="A7" s="7">
        <v>6</v>
      </c>
      <c r="B7" s="7">
        <f>base1!H119</f>
        <v>5</v>
      </c>
    </row>
    <row r="8" spans="1:2" x14ac:dyDescent="0.25">
      <c r="A8" s="7">
        <v>7</v>
      </c>
      <c r="B8" s="7">
        <f>base1!I119</f>
        <v>9</v>
      </c>
    </row>
    <row r="9" spans="1:2" x14ac:dyDescent="0.25">
      <c r="A9" s="7">
        <v>8</v>
      </c>
      <c r="B9" s="7">
        <f>base1!J119</f>
        <v>6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E13"/>
  <sheetViews>
    <sheetView workbookViewId="0">
      <selection activeCell="E2" sqref="E2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5.85546875" bestFit="1" customWidth="1"/>
    <col min="5" max="5" width="13.7109375" bestFit="1" customWidth="1"/>
  </cols>
  <sheetData>
    <row r="1" spans="1:5" x14ac:dyDescent="0.25">
      <c r="A1" t="s">
        <v>375</v>
      </c>
      <c r="D1" t="s">
        <v>113</v>
      </c>
      <c r="E1" t="s">
        <v>239</v>
      </c>
    </row>
    <row r="2" spans="1:5" x14ac:dyDescent="0.25">
      <c r="B2" t="s">
        <v>376</v>
      </c>
      <c r="C2" t="s">
        <v>377</v>
      </c>
      <c r="D2">
        <v>7</v>
      </c>
      <c r="E2">
        <v>7</v>
      </c>
    </row>
    <row r="3" spans="1:5" x14ac:dyDescent="0.25">
      <c r="B3" t="s">
        <v>376</v>
      </c>
      <c r="C3" t="s">
        <v>377</v>
      </c>
      <c r="D3">
        <v>10</v>
      </c>
      <c r="E3">
        <v>4</v>
      </c>
    </row>
    <row r="4" spans="1:5" x14ac:dyDescent="0.25">
      <c r="B4" t="s">
        <v>376</v>
      </c>
      <c r="C4" t="s">
        <v>377</v>
      </c>
      <c r="D4">
        <v>11</v>
      </c>
      <c r="E4">
        <v>6</v>
      </c>
    </row>
    <row r="5" spans="1:5" x14ac:dyDescent="0.25">
      <c r="B5" t="s">
        <v>376</v>
      </c>
      <c r="C5" t="s">
        <v>377</v>
      </c>
      <c r="D5">
        <v>12</v>
      </c>
      <c r="E5">
        <v>17</v>
      </c>
    </row>
    <row r="6" spans="1:5" x14ac:dyDescent="0.25">
      <c r="B6" t="s">
        <v>376</v>
      </c>
      <c r="C6" t="s">
        <v>377</v>
      </c>
      <c r="D6">
        <v>13</v>
      </c>
      <c r="E6">
        <v>15</v>
      </c>
    </row>
    <row r="7" spans="1:5" x14ac:dyDescent="0.25">
      <c r="B7" t="s">
        <v>376</v>
      </c>
      <c r="C7" t="s">
        <v>377</v>
      </c>
      <c r="D7">
        <v>14</v>
      </c>
      <c r="E7">
        <v>8</v>
      </c>
    </row>
    <row r="8" spans="1:5" x14ac:dyDescent="0.25">
      <c r="B8" t="s">
        <v>376</v>
      </c>
      <c r="C8" t="s">
        <v>377</v>
      </c>
      <c r="D8">
        <v>15</v>
      </c>
      <c r="E8">
        <v>2</v>
      </c>
    </row>
    <row r="9" spans="1:5" x14ac:dyDescent="0.25">
      <c r="B9" t="s">
        <v>376</v>
      </c>
      <c r="C9" t="s">
        <v>377</v>
      </c>
      <c r="D9">
        <v>16</v>
      </c>
      <c r="E9">
        <v>16</v>
      </c>
    </row>
    <row r="10" spans="1:5" x14ac:dyDescent="0.25">
      <c r="B10" t="s">
        <v>376</v>
      </c>
      <c r="C10" t="s">
        <v>377</v>
      </c>
      <c r="D10">
        <v>17</v>
      </c>
      <c r="E10">
        <v>1</v>
      </c>
    </row>
    <row r="11" spans="1:5" x14ac:dyDescent="0.25">
      <c r="B11" t="s">
        <v>376</v>
      </c>
      <c r="C11" t="s">
        <v>377</v>
      </c>
      <c r="D11">
        <v>18</v>
      </c>
      <c r="E11">
        <v>14</v>
      </c>
    </row>
    <row r="12" spans="1:5" x14ac:dyDescent="0.25">
      <c r="B12" t="s">
        <v>376</v>
      </c>
      <c r="C12" t="s">
        <v>377</v>
      </c>
      <c r="D12">
        <v>19</v>
      </c>
      <c r="E12">
        <v>19</v>
      </c>
    </row>
    <row r="13" spans="1:5" x14ac:dyDescent="0.25">
      <c r="B13" t="s">
        <v>376</v>
      </c>
      <c r="C13" t="s">
        <v>377</v>
      </c>
      <c r="D13">
        <v>20</v>
      </c>
      <c r="E13">
        <v>20</v>
      </c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E13"/>
  <sheetViews>
    <sheetView workbookViewId="0">
      <selection activeCell="D5" sqref="D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7</v>
      </c>
      <c r="E2" s="7">
        <v>7</v>
      </c>
    </row>
    <row r="3" spans="1:5" x14ac:dyDescent="0.25">
      <c r="B3" s="7" t="s">
        <v>376</v>
      </c>
      <c r="C3" s="7" t="s">
        <v>377</v>
      </c>
      <c r="D3" s="7">
        <v>9</v>
      </c>
      <c r="E3" s="7">
        <v>18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4</v>
      </c>
    </row>
    <row r="5" spans="1:5" x14ac:dyDescent="0.25">
      <c r="B5" s="7" t="s">
        <v>376</v>
      </c>
      <c r="C5" s="7" t="s">
        <v>377</v>
      </c>
      <c r="D5" s="7">
        <v>11</v>
      </c>
      <c r="E5" s="7">
        <v>6</v>
      </c>
    </row>
    <row r="6" spans="1:5" x14ac:dyDescent="0.25">
      <c r="B6" s="7" t="s">
        <v>376</v>
      </c>
      <c r="C6" s="7" t="s">
        <v>377</v>
      </c>
      <c r="D6" s="7">
        <v>12</v>
      </c>
      <c r="E6" s="7">
        <v>17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8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2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14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7</v>
      </c>
      <c r="E2" s="7">
        <v>7</v>
      </c>
    </row>
    <row r="3" spans="1:5" x14ac:dyDescent="0.25">
      <c r="B3" s="7" t="s">
        <v>376</v>
      </c>
      <c r="C3" s="7" t="s">
        <v>377</v>
      </c>
      <c r="D3" s="7">
        <v>10</v>
      </c>
      <c r="E3" s="7">
        <v>4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6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17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15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8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2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14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8</v>
      </c>
      <c r="E2" s="7">
        <v>11</v>
      </c>
    </row>
    <row r="3" spans="1:5" x14ac:dyDescent="0.25">
      <c r="B3" s="7" t="s">
        <v>376</v>
      </c>
      <c r="C3" s="7" t="s">
        <v>377</v>
      </c>
      <c r="D3" s="7">
        <v>10</v>
      </c>
      <c r="E3" s="7">
        <v>4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6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17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15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8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2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14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4</v>
      </c>
      <c r="E2" s="7">
        <v>13</v>
      </c>
    </row>
    <row r="3" spans="1:5" x14ac:dyDescent="0.25">
      <c r="B3" s="7" t="s">
        <v>376</v>
      </c>
      <c r="C3" s="7" t="s">
        <v>377</v>
      </c>
      <c r="D3" s="7">
        <v>8</v>
      </c>
      <c r="E3" s="7">
        <v>11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4</v>
      </c>
    </row>
    <row r="5" spans="1:5" x14ac:dyDescent="0.25">
      <c r="B5" s="7" t="s">
        <v>376</v>
      </c>
      <c r="C5" s="7" t="s">
        <v>377</v>
      </c>
      <c r="D5" s="7">
        <v>11</v>
      </c>
      <c r="E5" s="7">
        <v>6</v>
      </c>
    </row>
    <row r="6" spans="1:5" x14ac:dyDescent="0.25">
      <c r="B6" s="7" t="s">
        <v>376</v>
      </c>
      <c r="C6" s="7" t="s">
        <v>377</v>
      </c>
      <c r="D6" s="7">
        <v>12</v>
      </c>
      <c r="E6" s="7">
        <v>17</v>
      </c>
    </row>
    <row r="7" spans="1:5" x14ac:dyDescent="0.25">
      <c r="B7" s="7" t="s">
        <v>376</v>
      </c>
      <c r="C7" s="7" t="s">
        <v>377</v>
      </c>
      <c r="D7" s="7">
        <v>13</v>
      </c>
      <c r="E7" s="7">
        <v>15</v>
      </c>
    </row>
    <row r="8" spans="1:5" x14ac:dyDescent="0.25">
      <c r="B8" s="7" t="s">
        <v>376</v>
      </c>
      <c r="C8" s="7" t="s">
        <v>377</v>
      </c>
      <c r="D8" s="7">
        <v>14</v>
      </c>
      <c r="E8" s="7">
        <v>8</v>
      </c>
    </row>
    <row r="9" spans="1:5" x14ac:dyDescent="0.25">
      <c r="B9" s="7" t="s">
        <v>376</v>
      </c>
      <c r="C9" s="7" t="s">
        <v>377</v>
      </c>
      <c r="D9" s="7">
        <v>15</v>
      </c>
      <c r="E9" s="7">
        <v>2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14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6</v>
      </c>
      <c r="E2" s="7">
        <v>6</v>
      </c>
    </row>
    <row r="3" spans="1:5" x14ac:dyDescent="0.25">
      <c r="B3" s="7" t="s">
        <v>376</v>
      </c>
      <c r="C3" s="7" t="s">
        <v>377</v>
      </c>
      <c r="D3" s="7">
        <v>8</v>
      </c>
      <c r="E3" s="7">
        <v>8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15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2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16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4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14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1</v>
      </c>
      <c r="E2" s="7">
        <v>9</v>
      </c>
    </row>
    <row r="3" spans="1:5" x14ac:dyDescent="0.25">
      <c r="B3" s="7" t="s">
        <v>376</v>
      </c>
      <c r="C3" s="7" t="s">
        <v>377</v>
      </c>
      <c r="D3" s="7">
        <v>2</v>
      </c>
      <c r="E3" s="7">
        <v>12</v>
      </c>
    </row>
    <row r="4" spans="1:5" x14ac:dyDescent="0.25">
      <c r="B4" s="7" t="s">
        <v>376</v>
      </c>
      <c r="C4" s="7" t="s">
        <v>377</v>
      </c>
      <c r="D4" s="7">
        <v>7</v>
      </c>
      <c r="E4" s="7">
        <v>7</v>
      </c>
    </row>
    <row r="5" spans="1:5" x14ac:dyDescent="0.25">
      <c r="B5" s="7" t="s">
        <v>376</v>
      </c>
      <c r="C5" s="7" t="s">
        <v>377</v>
      </c>
      <c r="D5" s="7">
        <v>11</v>
      </c>
      <c r="E5" s="7">
        <v>15</v>
      </c>
    </row>
    <row r="6" spans="1:5" x14ac:dyDescent="0.25">
      <c r="B6" s="7" t="s">
        <v>376</v>
      </c>
      <c r="C6" s="7" t="s">
        <v>377</v>
      </c>
      <c r="D6" s="7">
        <v>12</v>
      </c>
      <c r="E6" s="7">
        <v>2</v>
      </c>
    </row>
    <row r="7" spans="1:5" x14ac:dyDescent="0.25">
      <c r="B7" s="7" t="s">
        <v>376</v>
      </c>
      <c r="C7" s="7" t="s">
        <v>377</v>
      </c>
      <c r="D7" s="7">
        <v>13</v>
      </c>
      <c r="E7" s="7">
        <v>16</v>
      </c>
    </row>
    <row r="8" spans="1:5" x14ac:dyDescent="0.25">
      <c r="B8" s="7" t="s">
        <v>376</v>
      </c>
      <c r="C8" s="7" t="s">
        <v>377</v>
      </c>
      <c r="D8" s="7">
        <v>14</v>
      </c>
      <c r="E8" s="7">
        <v>1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14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6</v>
      </c>
      <c r="E2" s="7">
        <v>6</v>
      </c>
    </row>
    <row r="3" spans="1:5" x14ac:dyDescent="0.25">
      <c r="B3" s="7" t="s">
        <v>376</v>
      </c>
      <c r="C3" s="7" t="s">
        <v>377</v>
      </c>
      <c r="D3" s="7">
        <v>8</v>
      </c>
      <c r="E3" s="7">
        <v>8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15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2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16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4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14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8</v>
      </c>
      <c r="E2" s="7">
        <v>8</v>
      </c>
    </row>
    <row r="3" spans="1:5" x14ac:dyDescent="0.25">
      <c r="B3" s="7" t="s">
        <v>376</v>
      </c>
      <c r="C3" s="7" t="s">
        <v>377</v>
      </c>
      <c r="D3" s="7">
        <v>9</v>
      </c>
      <c r="E3" s="7">
        <v>11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15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2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16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4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14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6</v>
      </c>
      <c r="E2" s="7">
        <v>6</v>
      </c>
    </row>
    <row r="3" spans="1:5" x14ac:dyDescent="0.25">
      <c r="B3" s="7" t="s">
        <v>376</v>
      </c>
      <c r="C3" s="7" t="s">
        <v>377</v>
      </c>
      <c r="D3" s="7">
        <v>7</v>
      </c>
      <c r="E3" s="7">
        <v>7</v>
      </c>
    </row>
    <row r="4" spans="1:5" x14ac:dyDescent="0.25">
      <c r="B4" s="7" t="s">
        <v>376</v>
      </c>
      <c r="C4" s="7" t="s">
        <v>377</v>
      </c>
      <c r="D4" s="7">
        <v>8</v>
      </c>
      <c r="E4" s="7">
        <v>8</v>
      </c>
    </row>
    <row r="5" spans="1:5" x14ac:dyDescent="0.25">
      <c r="B5" s="7" t="s">
        <v>376</v>
      </c>
      <c r="C5" s="7" t="s">
        <v>377</v>
      </c>
      <c r="D5" s="7">
        <v>11</v>
      </c>
      <c r="E5" s="7">
        <v>15</v>
      </c>
    </row>
    <row r="6" spans="1:5" x14ac:dyDescent="0.25">
      <c r="B6" s="7" t="s">
        <v>376</v>
      </c>
      <c r="C6" s="7" t="s">
        <v>377</v>
      </c>
      <c r="D6" s="7">
        <v>12</v>
      </c>
      <c r="E6" s="7">
        <v>2</v>
      </c>
    </row>
    <row r="7" spans="1:5" x14ac:dyDescent="0.25">
      <c r="B7" s="7" t="s">
        <v>376</v>
      </c>
      <c r="C7" s="7" t="s">
        <v>377</v>
      </c>
      <c r="D7" s="7">
        <v>13</v>
      </c>
      <c r="E7" s="7">
        <v>16</v>
      </c>
    </row>
    <row r="8" spans="1:5" x14ac:dyDescent="0.25">
      <c r="B8" s="7" t="s">
        <v>376</v>
      </c>
      <c r="C8" s="7" t="s">
        <v>377</v>
      </c>
      <c r="D8" s="7">
        <v>14</v>
      </c>
      <c r="E8" s="7">
        <v>1</v>
      </c>
    </row>
    <row r="9" spans="1:5" x14ac:dyDescent="0.25">
      <c r="B9" s="7" t="s">
        <v>376</v>
      </c>
      <c r="C9" s="7" t="s">
        <v>377</v>
      </c>
      <c r="D9" s="7">
        <v>15</v>
      </c>
      <c r="E9" s="7">
        <v>4</v>
      </c>
    </row>
    <row r="10" spans="1:5" x14ac:dyDescent="0.25">
      <c r="B10" s="7" t="s">
        <v>376</v>
      </c>
      <c r="C10" s="7" t="s">
        <v>377</v>
      </c>
      <c r="D10" s="7">
        <v>16</v>
      </c>
      <c r="E10" s="7">
        <v>14</v>
      </c>
    </row>
    <row r="11" spans="1:5" x14ac:dyDescent="0.25">
      <c r="B11" s="7" t="s">
        <v>376</v>
      </c>
      <c r="C11" s="7" t="s">
        <v>377</v>
      </c>
      <c r="D11" s="7">
        <v>17</v>
      </c>
      <c r="E11" s="7">
        <v>17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7</v>
      </c>
      <c r="E2" s="7">
        <v>4</v>
      </c>
    </row>
    <row r="3" spans="1:5" x14ac:dyDescent="0.25">
      <c r="B3" s="7" t="s">
        <v>376</v>
      </c>
      <c r="C3" s="7" t="s">
        <v>377</v>
      </c>
      <c r="D3" s="7">
        <v>8</v>
      </c>
      <c r="E3" s="7">
        <v>16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15</v>
      </c>
    </row>
    <row r="5" spans="1:5" x14ac:dyDescent="0.25">
      <c r="B5" s="7" t="s">
        <v>376</v>
      </c>
      <c r="C5" s="7" t="s">
        <v>377</v>
      </c>
      <c r="D5" s="7">
        <v>11</v>
      </c>
      <c r="E5" s="7">
        <v>11</v>
      </c>
    </row>
    <row r="6" spans="1:5" x14ac:dyDescent="0.25">
      <c r="B6" s="7" t="s">
        <v>376</v>
      </c>
      <c r="C6" s="7" t="s">
        <v>377</v>
      </c>
      <c r="D6" s="7">
        <v>12</v>
      </c>
      <c r="E6" s="7">
        <v>2</v>
      </c>
    </row>
    <row r="7" spans="1:5" x14ac:dyDescent="0.25">
      <c r="B7" s="7" t="s">
        <v>376</v>
      </c>
      <c r="C7" s="7" t="s">
        <v>377</v>
      </c>
      <c r="D7" s="7">
        <v>13</v>
      </c>
      <c r="E7" s="7">
        <v>1</v>
      </c>
    </row>
    <row r="8" spans="1:5" x14ac:dyDescent="0.25">
      <c r="B8" s="7" t="s">
        <v>376</v>
      </c>
      <c r="C8" s="7" t="s">
        <v>377</v>
      </c>
      <c r="D8" s="7">
        <v>14</v>
      </c>
      <c r="E8" s="7">
        <v>17</v>
      </c>
    </row>
    <row r="9" spans="1:5" x14ac:dyDescent="0.25">
      <c r="B9" s="7" t="s">
        <v>376</v>
      </c>
      <c r="C9" s="7" t="s">
        <v>377</v>
      </c>
      <c r="D9" s="7">
        <v>15</v>
      </c>
      <c r="E9" s="7">
        <v>14</v>
      </c>
    </row>
    <row r="10" spans="1:5" x14ac:dyDescent="0.25">
      <c r="B10" s="7" t="s">
        <v>376</v>
      </c>
      <c r="C10" s="7" t="s">
        <v>377</v>
      </c>
      <c r="D10" s="7">
        <v>16</v>
      </c>
      <c r="E10" s="7">
        <v>6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5</v>
      </c>
      <c r="E2" s="7">
        <v>7</v>
      </c>
    </row>
    <row r="3" spans="1:5" x14ac:dyDescent="0.25">
      <c r="B3" s="7" t="s">
        <v>376</v>
      </c>
      <c r="C3" s="7" t="s">
        <v>377</v>
      </c>
      <c r="D3" s="7">
        <v>7</v>
      </c>
      <c r="E3" s="7">
        <v>4</v>
      </c>
    </row>
    <row r="4" spans="1:5" x14ac:dyDescent="0.25">
      <c r="B4" s="7" t="s">
        <v>376</v>
      </c>
      <c r="C4" s="7" t="s">
        <v>377</v>
      </c>
      <c r="D4" s="7">
        <v>8</v>
      </c>
      <c r="E4" s="7">
        <v>16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2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17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14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18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7</v>
      </c>
      <c r="E2" s="7">
        <v>4</v>
      </c>
    </row>
    <row r="3" spans="1:5" x14ac:dyDescent="0.25">
      <c r="B3" s="7" t="s">
        <v>376</v>
      </c>
      <c r="C3" s="7" t="s">
        <v>377</v>
      </c>
      <c r="D3" s="7">
        <v>8</v>
      </c>
      <c r="E3" s="7">
        <v>16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15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2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17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14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18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E13"/>
  <sheetViews>
    <sheetView workbookViewId="0">
      <selection activeCell="A2" sqref="A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7</v>
      </c>
      <c r="E2" s="7">
        <v>4</v>
      </c>
    </row>
    <row r="3" spans="1:5" x14ac:dyDescent="0.25">
      <c r="B3" s="7" t="s">
        <v>376</v>
      </c>
      <c r="C3" s="7" t="s">
        <v>377</v>
      </c>
      <c r="D3" s="7">
        <v>8</v>
      </c>
      <c r="E3" s="7">
        <v>16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15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2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17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14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18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5</v>
      </c>
      <c r="E2" s="7">
        <v>7</v>
      </c>
    </row>
    <row r="3" spans="1:5" x14ac:dyDescent="0.25">
      <c r="B3" s="7" t="s">
        <v>376</v>
      </c>
      <c r="C3" s="7" t="s">
        <v>377</v>
      </c>
      <c r="D3" s="7">
        <v>8</v>
      </c>
      <c r="E3" s="7">
        <v>16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15</v>
      </c>
    </row>
    <row r="5" spans="1:5" x14ac:dyDescent="0.25">
      <c r="B5" s="7" t="s">
        <v>376</v>
      </c>
      <c r="C5" s="7" t="s">
        <v>377</v>
      </c>
      <c r="D5" s="7">
        <v>11</v>
      </c>
      <c r="E5" s="7">
        <v>11</v>
      </c>
    </row>
    <row r="6" spans="1:5" x14ac:dyDescent="0.25">
      <c r="B6" s="7" t="s">
        <v>376</v>
      </c>
      <c r="C6" s="7" t="s">
        <v>377</v>
      </c>
      <c r="D6" s="7">
        <v>12</v>
      </c>
      <c r="E6" s="7">
        <v>2</v>
      </c>
    </row>
    <row r="7" spans="1:5" x14ac:dyDescent="0.25">
      <c r="B7" s="7" t="s">
        <v>376</v>
      </c>
      <c r="C7" s="7" t="s">
        <v>377</v>
      </c>
      <c r="D7" s="7">
        <v>13</v>
      </c>
      <c r="E7" s="7">
        <v>1</v>
      </c>
    </row>
    <row r="8" spans="1:5" x14ac:dyDescent="0.25">
      <c r="B8" s="7" t="s">
        <v>376</v>
      </c>
      <c r="C8" s="7" t="s">
        <v>377</v>
      </c>
      <c r="D8" s="7">
        <v>14</v>
      </c>
      <c r="E8" s="7">
        <v>17</v>
      </c>
    </row>
    <row r="9" spans="1:5" x14ac:dyDescent="0.25">
      <c r="B9" s="7" t="s">
        <v>376</v>
      </c>
      <c r="C9" s="7" t="s">
        <v>377</v>
      </c>
      <c r="D9" s="7">
        <v>15</v>
      </c>
      <c r="E9" s="7">
        <v>14</v>
      </c>
    </row>
    <row r="10" spans="1:5" x14ac:dyDescent="0.25">
      <c r="B10" s="7" t="s">
        <v>376</v>
      </c>
      <c r="C10" s="7" t="s">
        <v>377</v>
      </c>
      <c r="D10" s="7">
        <v>16</v>
      </c>
      <c r="E10" s="7">
        <v>6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8</v>
      </c>
      <c r="E2" s="7">
        <v>7</v>
      </c>
    </row>
    <row r="3" spans="1:5" x14ac:dyDescent="0.25">
      <c r="B3" s="7" t="s">
        <v>376</v>
      </c>
      <c r="C3" s="7" t="s">
        <v>377</v>
      </c>
      <c r="D3" s="7">
        <v>9</v>
      </c>
      <c r="E3" s="7">
        <v>18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6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4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16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17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2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8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14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7</v>
      </c>
      <c r="E2" s="7">
        <v>11</v>
      </c>
    </row>
    <row r="3" spans="1:5" x14ac:dyDescent="0.25">
      <c r="B3" s="7" t="s">
        <v>376</v>
      </c>
      <c r="C3" s="7" t="s">
        <v>377</v>
      </c>
      <c r="D3" s="7">
        <v>9</v>
      </c>
      <c r="E3" s="7">
        <v>18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15</v>
      </c>
    </row>
    <row r="5" spans="1:5" x14ac:dyDescent="0.25">
      <c r="B5" s="7" t="s">
        <v>376</v>
      </c>
      <c r="C5" s="7" t="s">
        <v>377</v>
      </c>
      <c r="D5" s="7">
        <v>11</v>
      </c>
      <c r="E5" s="7">
        <v>6</v>
      </c>
    </row>
    <row r="6" spans="1:5" x14ac:dyDescent="0.25">
      <c r="B6" s="7" t="s">
        <v>376</v>
      </c>
      <c r="C6" s="7" t="s">
        <v>377</v>
      </c>
      <c r="D6" s="7">
        <v>12</v>
      </c>
      <c r="E6" s="7">
        <v>4</v>
      </c>
    </row>
    <row r="7" spans="1:5" x14ac:dyDescent="0.25">
      <c r="B7" s="7" t="s">
        <v>376</v>
      </c>
      <c r="C7" s="7" t="s">
        <v>377</v>
      </c>
      <c r="D7" s="7">
        <v>13</v>
      </c>
      <c r="E7" s="7">
        <v>16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2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8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14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7</v>
      </c>
      <c r="E2" s="7">
        <v>11</v>
      </c>
    </row>
    <row r="3" spans="1:5" x14ac:dyDescent="0.25">
      <c r="B3" s="7" t="s">
        <v>376</v>
      </c>
      <c r="C3" s="7" t="s">
        <v>377</v>
      </c>
      <c r="D3" s="7">
        <v>9</v>
      </c>
      <c r="E3" s="7">
        <v>18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6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4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16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17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2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8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14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2</v>
      </c>
      <c r="E2" s="7">
        <v>5</v>
      </c>
    </row>
    <row r="3" spans="1:5" x14ac:dyDescent="0.25">
      <c r="B3" s="7" t="s">
        <v>376</v>
      </c>
      <c r="C3" s="7" t="s">
        <v>377</v>
      </c>
      <c r="D3" s="7">
        <v>9</v>
      </c>
      <c r="E3" s="7">
        <v>18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15</v>
      </c>
    </row>
    <row r="5" spans="1:5" x14ac:dyDescent="0.25">
      <c r="B5" s="7" t="s">
        <v>376</v>
      </c>
      <c r="C5" s="7" t="s">
        <v>377</v>
      </c>
      <c r="D5" s="7">
        <v>11</v>
      </c>
      <c r="E5" s="7">
        <v>6</v>
      </c>
    </row>
    <row r="6" spans="1:5" x14ac:dyDescent="0.25">
      <c r="B6" s="7" t="s">
        <v>376</v>
      </c>
      <c r="C6" s="7" t="s">
        <v>377</v>
      </c>
      <c r="D6" s="7">
        <v>12</v>
      </c>
      <c r="E6" s="7">
        <v>4</v>
      </c>
    </row>
    <row r="7" spans="1:5" x14ac:dyDescent="0.25">
      <c r="B7" s="7" t="s">
        <v>376</v>
      </c>
      <c r="C7" s="7" t="s">
        <v>377</v>
      </c>
      <c r="D7" s="7">
        <v>13</v>
      </c>
      <c r="E7" s="7">
        <v>16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2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8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14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8</v>
      </c>
      <c r="E2" s="7">
        <v>7</v>
      </c>
    </row>
    <row r="3" spans="1:5" x14ac:dyDescent="0.25">
      <c r="B3" s="7" t="s">
        <v>376</v>
      </c>
      <c r="C3" s="7" t="s">
        <v>377</v>
      </c>
      <c r="D3" s="7">
        <v>9</v>
      </c>
      <c r="E3" s="7">
        <v>18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6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4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16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17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2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8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14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5</v>
      </c>
      <c r="E2" s="7">
        <v>7</v>
      </c>
    </row>
    <row r="3" spans="1:5" x14ac:dyDescent="0.25">
      <c r="B3" s="7" t="s">
        <v>376</v>
      </c>
      <c r="C3" s="7" t="s">
        <v>377</v>
      </c>
      <c r="D3" s="7">
        <v>7</v>
      </c>
      <c r="E3" s="7">
        <v>4</v>
      </c>
    </row>
    <row r="4" spans="1:5" x14ac:dyDescent="0.25">
      <c r="B4" s="7" t="s">
        <v>376</v>
      </c>
      <c r="C4" s="7" t="s">
        <v>377</v>
      </c>
      <c r="D4" s="7">
        <v>8</v>
      </c>
      <c r="E4" s="7">
        <v>16</v>
      </c>
    </row>
    <row r="5" spans="1:5" x14ac:dyDescent="0.25">
      <c r="B5" s="7" t="s">
        <v>376</v>
      </c>
      <c r="C5" s="7" t="s">
        <v>377</v>
      </c>
      <c r="D5" s="7">
        <v>11</v>
      </c>
      <c r="E5" s="7">
        <v>11</v>
      </c>
    </row>
    <row r="6" spans="1:5" x14ac:dyDescent="0.25">
      <c r="B6" s="7" t="s">
        <v>376</v>
      </c>
      <c r="C6" s="7" t="s">
        <v>377</v>
      </c>
      <c r="D6" s="7">
        <v>12</v>
      </c>
      <c r="E6" s="7">
        <v>2</v>
      </c>
    </row>
    <row r="7" spans="1:5" x14ac:dyDescent="0.25">
      <c r="B7" s="7" t="s">
        <v>376</v>
      </c>
      <c r="C7" s="7" t="s">
        <v>377</v>
      </c>
      <c r="D7" s="7">
        <v>13</v>
      </c>
      <c r="E7" s="7">
        <v>1</v>
      </c>
    </row>
    <row r="8" spans="1:5" x14ac:dyDescent="0.25">
      <c r="B8" s="7" t="s">
        <v>376</v>
      </c>
      <c r="C8" s="7" t="s">
        <v>377</v>
      </c>
      <c r="D8" s="7">
        <v>14</v>
      </c>
      <c r="E8" s="7">
        <v>17</v>
      </c>
    </row>
    <row r="9" spans="1:5" x14ac:dyDescent="0.25">
      <c r="B9" s="7" t="s">
        <v>376</v>
      </c>
      <c r="C9" s="7" t="s">
        <v>377</v>
      </c>
      <c r="D9" s="7">
        <v>15</v>
      </c>
      <c r="E9" s="7">
        <v>14</v>
      </c>
    </row>
    <row r="10" spans="1:5" x14ac:dyDescent="0.25">
      <c r="B10" s="7" t="s">
        <v>376</v>
      </c>
      <c r="C10" s="7" t="s">
        <v>377</v>
      </c>
      <c r="D10" s="7">
        <v>16</v>
      </c>
      <c r="E10" s="7">
        <v>6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1</v>
      </c>
      <c r="E2" s="7">
        <v>3</v>
      </c>
    </row>
    <row r="3" spans="1:5" x14ac:dyDescent="0.25">
      <c r="B3" s="7" t="s">
        <v>376</v>
      </c>
      <c r="C3" s="7" t="s">
        <v>377</v>
      </c>
      <c r="D3" s="7">
        <v>7</v>
      </c>
      <c r="E3" s="7">
        <v>4</v>
      </c>
    </row>
    <row r="4" spans="1:5" x14ac:dyDescent="0.25">
      <c r="B4" s="7" t="s">
        <v>376</v>
      </c>
      <c r="C4" s="7" t="s">
        <v>377</v>
      </c>
      <c r="D4" s="7">
        <v>8</v>
      </c>
      <c r="E4" s="7">
        <v>16</v>
      </c>
    </row>
    <row r="5" spans="1:5" x14ac:dyDescent="0.25">
      <c r="B5" s="7" t="s">
        <v>376</v>
      </c>
      <c r="C5" s="7" t="s">
        <v>377</v>
      </c>
      <c r="D5" s="7">
        <v>10</v>
      </c>
      <c r="E5" s="7">
        <v>15</v>
      </c>
    </row>
    <row r="6" spans="1:5" x14ac:dyDescent="0.25">
      <c r="B6" s="7" t="s">
        <v>376</v>
      </c>
      <c r="C6" s="7" t="s">
        <v>377</v>
      </c>
      <c r="D6" s="7">
        <v>12</v>
      </c>
      <c r="E6" s="7">
        <v>2</v>
      </c>
    </row>
    <row r="7" spans="1:5" x14ac:dyDescent="0.25">
      <c r="B7" s="7" t="s">
        <v>376</v>
      </c>
      <c r="C7" s="7" t="s">
        <v>377</v>
      </c>
      <c r="D7" s="7">
        <v>13</v>
      </c>
      <c r="E7" s="7">
        <v>1</v>
      </c>
    </row>
    <row r="8" spans="1:5" x14ac:dyDescent="0.25">
      <c r="B8" s="7" t="s">
        <v>376</v>
      </c>
      <c r="C8" s="7" t="s">
        <v>377</v>
      </c>
      <c r="D8" s="7">
        <v>14</v>
      </c>
      <c r="E8" s="7">
        <v>17</v>
      </c>
    </row>
    <row r="9" spans="1:5" x14ac:dyDescent="0.25">
      <c r="B9" s="7" t="s">
        <v>376</v>
      </c>
      <c r="C9" s="7" t="s">
        <v>377</v>
      </c>
      <c r="D9" s="7">
        <v>15</v>
      </c>
      <c r="E9" s="7">
        <v>14</v>
      </c>
    </row>
    <row r="10" spans="1:5" x14ac:dyDescent="0.25">
      <c r="B10" s="7" t="s">
        <v>376</v>
      </c>
      <c r="C10" s="7" t="s">
        <v>377</v>
      </c>
      <c r="D10" s="7">
        <v>16</v>
      </c>
      <c r="E10" s="7">
        <v>6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2</v>
      </c>
      <c r="E2" s="7">
        <v>13</v>
      </c>
    </row>
    <row r="3" spans="1:5" x14ac:dyDescent="0.25">
      <c r="B3" s="7" t="s">
        <v>376</v>
      </c>
      <c r="C3" s="7" t="s">
        <v>377</v>
      </c>
      <c r="D3" s="7">
        <v>7</v>
      </c>
      <c r="E3" s="7">
        <v>4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15</v>
      </c>
    </row>
    <row r="5" spans="1:5" x14ac:dyDescent="0.25">
      <c r="B5" s="7" t="s">
        <v>376</v>
      </c>
      <c r="C5" s="7" t="s">
        <v>377</v>
      </c>
      <c r="D5" s="7">
        <v>11</v>
      </c>
      <c r="E5" s="7">
        <v>11</v>
      </c>
    </row>
    <row r="6" spans="1:5" x14ac:dyDescent="0.25">
      <c r="B6" s="7" t="s">
        <v>376</v>
      </c>
      <c r="C6" s="7" t="s">
        <v>377</v>
      </c>
      <c r="D6" s="7">
        <v>12</v>
      </c>
      <c r="E6" s="7">
        <v>2</v>
      </c>
    </row>
    <row r="7" spans="1:5" x14ac:dyDescent="0.25">
      <c r="B7" s="7" t="s">
        <v>376</v>
      </c>
      <c r="C7" s="7" t="s">
        <v>377</v>
      </c>
      <c r="D7" s="7">
        <v>13</v>
      </c>
      <c r="E7" s="7">
        <v>1</v>
      </c>
    </row>
    <row r="8" spans="1:5" x14ac:dyDescent="0.25">
      <c r="B8" s="7" t="s">
        <v>376</v>
      </c>
      <c r="C8" s="7" t="s">
        <v>377</v>
      </c>
      <c r="D8" s="7">
        <v>14</v>
      </c>
      <c r="E8" s="7">
        <v>17</v>
      </c>
    </row>
    <row r="9" spans="1:5" x14ac:dyDescent="0.25">
      <c r="B9" s="7" t="s">
        <v>376</v>
      </c>
      <c r="C9" s="7" t="s">
        <v>377</v>
      </c>
      <c r="D9" s="7">
        <v>15</v>
      </c>
      <c r="E9" s="7">
        <v>14</v>
      </c>
    </row>
    <row r="10" spans="1:5" x14ac:dyDescent="0.25">
      <c r="B10" s="7" t="s">
        <v>376</v>
      </c>
      <c r="C10" s="7" t="s">
        <v>377</v>
      </c>
      <c r="D10" s="7">
        <v>16</v>
      </c>
      <c r="E10" s="7">
        <v>6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2</v>
      </c>
      <c r="E2" s="7">
        <v>13</v>
      </c>
    </row>
    <row r="3" spans="1:5" x14ac:dyDescent="0.25">
      <c r="B3" s="7" t="s">
        <v>376</v>
      </c>
      <c r="C3" s="7" t="s">
        <v>377</v>
      </c>
      <c r="D3" s="7">
        <v>5</v>
      </c>
      <c r="E3" s="7">
        <v>7</v>
      </c>
    </row>
    <row r="4" spans="1:5" x14ac:dyDescent="0.25">
      <c r="B4" s="7" t="s">
        <v>376</v>
      </c>
      <c r="C4" s="7" t="s">
        <v>377</v>
      </c>
      <c r="D4" s="7">
        <v>7</v>
      </c>
      <c r="E4" s="7">
        <v>4</v>
      </c>
    </row>
    <row r="5" spans="1:5" x14ac:dyDescent="0.25">
      <c r="B5" s="7" t="s">
        <v>376</v>
      </c>
      <c r="C5" s="7" t="s">
        <v>377</v>
      </c>
      <c r="D5" s="7">
        <v>10</v>
      </c>
      <c r="E5" s="7">
        <v>15</v>
      </c>
    </row>
    <row r="6" spans="1:5" x14ac:dyDescent="0.25">
      <c r="B6" s="7" t="s">
        <v>376</v>
      </c>
      <c r="C6" s="7" t="s">
        <v>377</v>
      </c>
      <c r="D6" s="7">
        <v>12</v>
      </c>
      <c r="E6" s="7">
        <v>2</v>
      </c>
    </row>
    <row r="7" spans="1:5" x14ac:dyDescent="0.25">
      <c r="B7" s="7" t="s">
        <v>376</v>
      </c>
      <c r="C7" s="7" t="s">
        <v>377</v>
      </c>
      <c r="D7" s="7">
        <v>13</v>
      </c>
      <c r="E7" s="7">
        <v>1</v>
      </c>
    </row>
    <row r="8" spans="1:5" x14ac:dyDescent="0.25">
      <c r="B8" s="7" t="s">
        <v>376</v>
      </c>
      <c r="C8" s="7" t="s">
        <v>377</v>
      </c>
      <c r="D8" s="7">
        <v>14</v>
      </c>
      <c r="E8" s="7">
        <v>17</v>
      </c>
    </row>
    <row r="9" spans="1:5" x14ac:dyDescent="0.25">
      <c r="B9" s="7" t="s">
        <v>376</v>
      </c>
      <c r="C9" s="7" t="s">
        <v>377</v>
      </c>
      <c r="D9" s="7">
        <v>15</v>
      </c>
      <c r="E9" s="7">
        <v>14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18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5</v>
      </c>
      <c r="E2" s="7">
        <v>7</v>
      </c>
    </row>
    <row r="3" spans="1:5" x14ac:dyDescent="0.25">
      <c r="B3" s="7" t="s">
        <v>376</v>
      </c>
      <c r="C3" s="7" t="s">
        <v>377</v>
      </c>
      <c r="D3" s="7">
        <v>8</v>
      </c>
      <c r="E3" s="7">
        <v>16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15</v>
      </c>
    </row>
    <row r="5" spans="1:5" x14ac:dyDescent="0.25">
      <c r="B5" s="7" t="s">
        <v>376</v>
      </c>
      <c r="C5" s="7" t="s">
        <v>377</v>
      </c>
      <c r="D5" s="7">
        <v>11</v>
      </c>
      <c r="E5" s="7">
        <v>11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17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14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18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4</v>
      </c>
      <c r="E2" s="7">
        <v>7</v>
      </c>
    </row>
    <row r="3" spans="1:5" x14ac:dyDescent="0.25">
      <c r="B3" s="7" t="s">
        <v>376</v>
      </c>
      <c r="C3" s="7" t="s">
        <v>377</v>
      </c>
      <c r="D3" s="7">
        <v>8</v>
      </c>
      <c r="E3" s="7">
        <v>6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18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2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4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8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14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16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17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9</v>
      </c>
      <c r="E2" s="7">
        <v>15</v>
      </c>
    </row>
    <row r="3" spans="1:5" x14ac:dyDescent="0.25">
      <c r="B3" s="7" t="s">
        <v>376</v>
      </c>
      <c r="C3" s="7" t="s">
        <v>377</v>
      </c>
      <c r="D3" s="7">
        <v>10</v>
      </c>
      <c r="E3" s="7">
        <v>18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11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2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4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8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14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16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17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3</v>
      </c>
      <c r="E2" s="7">
        <v>13</v>
      </c>
    </row>
    <row r="3" spans="1:5" x14ac:dyDescent="0.25">
      <c r="B3" s="7" t="s">
        <v>376</v>
      </c>
      <c r="C3" s="7" t="s">
        <v>377</v>
      </c>
      <c r="D3" s="7">
        <v>5</v>
      </c>
      <c r="E3" s="7">
        <v>10</v>
      </c>
    </row>
    <row r="4" spans="1:5" x14ac:dyDescent="0.25">
      <c r="B4" s="7" t="s">
        <v>376</v>
      </c>
      <c r="C4" s="7" t="s">
        <v>377</v>
      </c>
      <c r="D4" s="7">
        <v>8</v>
      </c>
      <c r="E4" s="7">
        <v>6</v>
      </c>
    </row>
    <row r="5" spans="1:5" x14ac:dyDescent="0.25">
      <c r="B5" s="7" t="s">
        <v>376</v>
      </c>
      <c r="C5" s="7" t="s">
        <v>377</v>
      </c>
      <c r="D5" s="7">
        <v>9</v>
      </c>
      <c r="E5" s="7">
        <v>15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4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8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14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16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17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4</v>
      </c>
      <c r="E2" s="7">
        <v>7</v>
      </c>
    </row>
    <row r="3" spans="1:5" x14ac:dyDescent="0.25">
      <c r="B3" s="7" t="s">
        <v>376</v>
      </c>
      <c r="C3" s="7" t="s">
        <v>377</v>
      </c>
      <c r="D3" s="7">
        <v>8</v>
      </c>
      <c r="E3" s="7">
        <v>6</v>
      </c>
    </row>
    <row r="4" spans="1:5" x14ac:dyDescent="0.25">
      <c r="B4" s="7" t="s">
        <v>376</v>
      </c>
      <c r="C4" s="7" t="s">
        <v>377</v>
      </c>
      <c r="D4" s="7">
        <v>9</v>
      </c>
      <c r="E4" s="7">
        <v>15</v>
      </c>
    </row>
    <row r="5" spans="1:5" x14ac:dyDescent="0.25">
      <c r="B5" s="7" t="s">
        <v>376</v>
      </c>
      <c r="C5" s="7" t="s">
        <v>377</v>
      </c>
      <c r="D5" s="7">
        <v>10</v>
      </c>
      <c r="E5" s="7">
        <v>18</v>
      </c>
    </row>
    <row r="6" spans="1:5" x14ac:dyDescent="0.25">
      <c r="B6" s="7" t="s">
        <v>376</v>
      </c>
      <c r="C6" s="7" t="s">
        <v>377</v>
      </c>
      <c r="D6" s="7">
        <v>12</v>
      </c>
      <c r="E6" s="7">
        <v>2</v>
      </c>
    </row>
    <row r="7" spans="1:5" x14ac:dyDescent="0.25">
      <c r="B7" s="7" t="s">
        <v>376</v>
      </c>
      <c r="C7" s="7" t="s">
        <v>377</v>
      </c>
      <c r="D7" s="7">
        <v>13</v>
      </c>
      <c r="E7" s="7">
        <v>1</v>
      </c>
    </row>
    <row r="8" spans="1:5" x14ac:dyDescent="0.25">
      <c r="B8" s="7" t="s">
        <v>376</v>
      </c>
      <c r="C8" s="7" t="s">
        <v>377</v>
      </c>
      <c r="D8" s="7">
        <v>14</v>
      </c>
      <c r="E8" s="7">
        <v>4</v>
      </c>
    </row>
    <row r="9" spans="1:5" x14ac:dyDescent="0.25">
      <c r="B9" s="7" t="s">
        <v>376</v>
      </c>
      <c r="C9" s="7" t="s">
        <v>377</v>
      </c>
      <c r="D9" s="7">
        <v>15</v>
      </c>
      <c r="E9" s="7">
        <v>8</v>
      </c>
    </row>
    <row r="10" spans="1:5" x14ac:dyDescent="0.25">
      <c r="B10" s="7" t="s">
        <v>376</v>
      </c>
      <c r="C10" s="7" t="s">
        <v>377</v>
      </c>
      <c r="D10" s="7">
        <v>16</v>
      </c>
      <c r="E10" s="7">
        <v>14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17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/>
  <dimension ref="A1:E13"/>
  <sheetViews>
    <sheetView workbookViewId="0">
      <selection activeCell="C4" sqref="C4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9</v>
      </c>
      <c r="E2" s="7">
        <v>15</v>
      </c>
    </row>
    <row r="3" spans="1:5" x14ac:dyDescent="0.25">
      <c r="B3" s="7" t="s">
        <v>376</v>
      </c>
      <c r="C3" s="7" t="s">
        <v>377</v>
      </c>
      <c r="D3" s="7">
        <v>10</v>
      </c>
      <c r="E3" s="7">
        <v>18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11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2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4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8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14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16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17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81</vt:i4>
      </vt:variant>
      <vt:variant>
        <vt:lpstr>Plages nommées</vt:lpstr>
      </vt:variant>
      <vt:variant>
        <vt:i4>136</vt:i4>
      </vt:variant>
    </vt:vector>
  </HeadingPairs>
  <TitlesOfParts>
    <vt:vector size="217" baseType="lpstr">
      <vt:lpstr>base1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prono1</vt:lpstr>
      <vt:lpstr>prono2</vt:lpstr>
      <vt:lpstr>prono3</vt:lpstr>
      <vt:lpstr>prono4</vt:lpstr>
      <vt:lpstr>prono5</vt:lpstr>
      <vt:lpstr>prono6</vt:lpstr>
      <vt:lpstr>ligne21</vt:lpstr>
      <vt:lpstr>ligne22</vt:lpstr>
      <vt:lpstr>ligne23</vt:lpstr>
      <vt:lpstr>ligne24</vt:lpstr>
      <vt:lpstr>ligne25</vt:lpstr>
      <vt:lpstr>ligne26</vt:lpstr>
      <vt:lpstr>ligne27</vt:lpstr>
      <vt:lpstr>ligne28</vt:lpstr>
      <vt:lpstr>ligne29</vt:lpstr>
      <vt:lpstr>ligne30</vt:lpstr>
      <vt:lpstr>ligne31</vt:lpstr>
      <vt:lpstr>ligne32</vt:lpstr>
      <vt:lpstr>ligne33</vt:lpstr>
      <vt:lpstr>ligne34</vt:lpstr>
      <vt:lpstr>ligne35</vt:lpstr>
      <vt:lpstr>ligne36</vt:lpstr>
      <vt:lpstr>ligne37</vt:lpstr>
      <vt:lpstr>ligne38</vt:lpstr>
      <vt:lpstr>ligne39</vt:lpstr>
      <vt:lpstr>ligne40</vt:lpstr>
      <vt:lpstr>ligne41</vt:lpstr>
      <vt:lpstr>ligne42</vt:lpstr>
      <vt:lpstr>ligne43</vt:lpstr>
      <vt:lpstr>ligne44</vt:lpstr>
      <vt:lpstr>ligne45</vt:lpstr>
      <vt:lpstr>ligne46</vt:lpstr>
      <vt:lpstr>ligne47</vt:lpstr>
      <vt:lpstr>ligne48</vt:lpstr>
      <vt:lpstr>ligne49</vt:lpstr>
      <vt:lpstr>ligne50</vt:lpstr>
      <vt:lpstr>vue_complement21</vt:lpstr>
      <vt:lpstr>vue_complement22</vt:lpstr>
      <vt:lpstr>vue_complement23</vt:lpstr>
      <vt:lpstr>vue_complement24</vt:lpstr>
      <vt:lpstr>vue_complement25</vt:lpstr>
      <vt:lpstr>vue_complement26</vt:lpstr>
      <vt:lpstr>vue_complement27</vt:lpstr>
      <vt:lpstr>vue_complement28</vt:lpstr>
      <vt:lpstr>vue_complement29</vt:lpstr>
      <vt:lpstr>vue_complement30</vt:lpstr>
      <vt:lpstr>vue_complement31</vt:lpstr>
      <vt:lpstr>vue_complement32</vt:lpstr>
      <vt:lpstr>vue_complement33</vt:lpstr>
      <vt:lpstr>vue_complement34</vt:lpstr>
      <vt:lpstr>vue_complement35</vt:lpstr>
      <vt:lpstr>vue_complement36</vt:lpstr>
      <vt:lpstr>vue_complement37</vt:lpstr>
      <vt:lpstr>vue_complement38</vt:lpstr>
      <vt:lpstr>vue_complement39</vt:lpstr>
      <vt:lpstr>vue_complement40</vt:lpstr>
      <vt:lpstr>vue_complement41</vt:lpstr>
      <vt:lpstr>vue_complement42</vt:lpstr>
      <vt:lpstr>vue_complement43</vt:lpstr>
      <vt:lpstr>vue_complement44</vt:lpstr>
      <vt:lpstr>vue_complement45</vt:lpstr>
      <vt:lpstr>vue_complement46</vt:lpstr>
      <vt:lpstr>vue_complement47</vt:lpstr>
      <vt:lpstr>vue_complement48</vt:lpstr>
      <vt:lpstr>vue_complement49</vt:lpstr>
      <vt:lpstr>vue_complement50</vt:lpstr>
      <vt:lpstr>resultat!sql.php?db_kokanturf_table_vue_arivee_hier_token_6e9430b2f36f92a209c3fd0558138a2b_pos_0</vt:lpstr>
      <vt:lpstr>vue_Trio!sql.php?db_kokanturf_token_02b65b141673bf38173d6a416e6dcba1_table_vue_trio_a1_pos_0</vt:lpstr>
      <vt:lpstr>vue_complement24!sql.php?db_kokanturf_token_1875a6e4164ba7808b992d9b8141ab89_table_complement_ligne24_pos_0</vt:lpstr>
      <vt:lpstr>vue_complement35!sql.php?db_kokanturf_token_191a229a67f98b1cfae1e90581752822_table_complement_ligne35_pos_0</vt:lpstr>
      <vt:lpstr>vue_complement38!sql.php?db_kokanturf_token_1e5e992bc7d4638316c6f45cf264d83b_table_complement_ligne38_pos_0</vt:lpstr>
      <vt:lpstr>transfo!sql.php?db_kokanturf_token_266ed46d5cc4c94a341d77731fdae983_table_vue_selection_triee_pos_0</vt:lpstr>
      <vt:lpstr>vue_complement33!sql.php?db_kokanturf_token_283b3a21b874dc0a1c7aa85f1f75db5a_table_complement_ligne33_pos_0</vt:lpstr>
      <vt:lpstr>vue_complement39!sql.php?db_kokanturf_token_2b769dea51a75fc17e59f614b05cefc9_table_complement_ligne39_pos_0</vt:lpstr>
      <vt:lpstr>vue_complement46!sql.php?db_kokanturf_token_2d94fa7a350f492ecfc616f71d8de202_table_complement_ligne46_pos_0</vt:lpstr>
      <vt:lpstr>vue_complement27!sql.php?db_kokanturf_token_314d22fc1121d9a1bbd969d2882ecfe1_table_complement_ligne27_pos_0</vt:lpstr>
      <vt:lpstr>vue_complement32!sql.php?db_kokanturf_token_32859549e668fcaf3256683797fb1545_table_complement_ligne32_pos_0</vt:lpstr>
      <vt:lpstr>vue_complement48!sql.php?db_kokanturf_token_38c176da737bd7d3efbc24465e18a746_table_complement_ligne48_pos_0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vue_complement28!sql.php?db_kokanturf_token_54c80e3431a4a61c2bf128759393e32d_table_complement_ligne28_pos_0</vt:lpstr>
      <vt:lpstr>vue_complement40!sql.php?db_kokanturf_token_59cd988b1f6b71dd33fec70aa9bac471_table_complement_ligne40_pos_0</vt:lpstr>
      <vt:lpstr>vue_complement41!sql.php?db_kokanturf_token_5e7412a285c536559d9667025096f1a1_table_complement_ligne41_pos_0</vt:lpstr>
      <vt:lpstr>vue_complement49!sql.php?db_kokanturf_token_6c4a441444872c9bed4d335bdfcc9d4e_table_complement_ligne49_pos_0</vt:lpstr>
      <vt:lpstr>resultat!sql.php?db_kokanturf_token_6e9430b2f36f92a209c3fd0558138a2b_table_vue_arivee_semaine_pos_0</vt:lpstr>
      <vt:lpstr>vue_complement42!sql.php?db_kokanturf_token_8e585ca0600f0da5ac28795b08de63dd_table_complement_ligne42_pos_0</vt:lpstr>
      <vt:lpstr>vue_complement31!sql.php?db_kokanturf_token_9620eb33620cac4386bff549d5025bbc_table_complement_ligne31_pos_0</vt:lpstr>
      <vt:lpstr>vue_complement21!sql.php?db_kokanturf_token_9d3c7f9cc84ba304dffd2f98972456ae_table_complement_ligne21_pos_0</vt:lpstr>
      <vt:lpstr>vue_complement29!sql.php?db_kokanturf_token_a34466eb735b01dce431054bfb687582_table_complement_ligne29_pos_0</vt:lpstr>
      <vt:lpstr>vue_complement36!sql.php?db_kokanturf_token_a5ddb9bca4a61654268cc1cb99c127ff_table_complement_ligne36_pos_0</vt:lpstr>
      <vt:lpstr>vue_complement22!sql.php?db_kokanturf_token_a747ef94dd434414f2c05959e4e034cb_table_complement_ligne22_pos_0</vt:lpstr>
      <vt:lpstr>vue_complement44!sql.php?db_kokanturf_token_a977662021473d7b079e5c1ee2d03867_table_complement_ligne44_pos_0</vt:lpstr>
      <vt:lpstr>vue_complement30!sql.php?db_kokanturf_token_b7ac696876343302d0031feab8b744a7_table_complement_ligne30_pos_0</vt:lpstr>
      <vt:lpstr>vue_complement34!sql.php?db_kokanturf_token_c037d6631dd09625de07f414c4e94944_table_complement_ligne34_pos_0</vt:lpstr>
      <vt:lpstr>vue_complement37!sql.php?db_kokanturf_token_c3590e45c1e3bae437e7836e7db829c5_table_complement_ligne37_pos_0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vue_complement26!sql.php?db_kokanturf_token_dc5836024d7dc2476f189cc4f8f0b104_table_complement_ligne26_pos_0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vue_complement43!sql.php?db_kokanturf_token_e09500ec6875bfaba99a2f25357dc253_table_complement_ligne43_pos_0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vue_complement25!sql.php?db_kokanturf_token_e7605f33c1c859f484d6b08a9b3f3e46_table_complement_ligne25_pos_0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  <vt:lpstr>vue_complement23!sql.php?db_kokanturf_token_f481e22c78e0b1669d5e236b47ab2f93_table_complement_ligne23_pos_0</vt:lpstr>
      <vt:lpstr>vue_complement45!sql.php?db_kokanturf_token_f505cf65b620ea1f9311ecd37392e493_table_complement_ligne45_pos_0</vt:lpstr>
      <vt:lpstr>vue_complement50!sql.php?db_kokanturf_token_f50c9b60c797b236dd8387bb695f9f0d_table_complement_ligne50_pos_0</vt:lpstr>
      <vt:lpstr>vue_complement47!sql.php?db_kokanturf_token_fbf709d4e95ade098adebecf0fd720dd_table_complement_ligne47_pos_0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2016-09-04T00:00:41Z</dcterms:modified>
</cp:coreProperties>
</file>