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0" sheetId="2" r:id="rId1"/>
    <sheet name="condition3etape0" sheetId="887" r:id="rId2"/>
    <sheet name="condition3etape1" sheetId="886" r:id="rId3"/>
    <sheet name="condition3etape2" sheetId="876" r:id="rId4"/>
    <sheet name="condition3etape3" sheetId="877" r:id="rId5"/>
    <sheet name="condition3etape4" sheetId="878" r:id="rId6"/>
    <sheet name="condition3etape5" sheetId="879" r:id="rId7"/>
    <sheet name="condition3etape6" sheetId="880" r:id="rId8"/>
    <sheet name="condition3etape7" sheetId="881" r:id="rId9"/>
    <sheet name="condition3etape8" sheetId="882" r:id="rId10"/>
    <sheet name="condition3etape9" sheetId="883" r:id="rId11"/>
    <sheet name="condition3etape10" sheetId="884" r:id="rId12"/>
    <sheet name="condition3etape11" sheetId="863" r:id="rId13"/>
    <sheet name="condition3etape12" sheetId="864" r:id="rId14"/>
    <sheet name="condition3etape13" sheetId="865" r:id="rId15"/>
    <sheet name="condition3etape14" sheetId="866" r:id="rId16"/>
    <sheet name="condition3etape16" sheetId="868" r:id="rId17"/>
    <sheet name="condition3etape17" sheetId="869" r:id="rId18"/>
    <sheet name="condition3etape18" sheetId="870" r:id="rId19"/>
    <sheet name="condition3etape19" sheetId="871" r:id="rId20"/>
    <sheet name="condition3etape20" sheetId="872" r:id="rId21"/>
    <sheet name="condition3etape21" sheetId="862" r:id="rId22"/>
    <sheet name="condition3etape22" sheetId="836" r:id="rId23"/>
    <sheet name="condition3etape23" sheetId="845" r:id="rId24"/>
    <sheet name="condition3etape24" sheetId="846" r:id="rId25"/>
    <sheet name="condition3etape25" sheetId="847" r:id="rId26"/>
    <sheet name="condition3etape26" sheetId="849" r:id="rId27"/>
    <sheet name="condition3etape27" sheetId="848" r:id="rId28"/>
    <sheet name="condition3etape28" sheetId="850" r:id="rId29"/>
    <sheet name="condition3etape29" sheetId="851" r:id="rId30"/>
    <sheet name="condition3etape30" sheetId="852" r:id="rId31"/>
    <sheet name="condition3etape501" sheetId="874" r:id="rId32"/>
    <sheet name="condition3etape502" sheetId="854" r:id="rId33"/>
    <sheet name="condition3etape503" sheetId="855" r:id="rId34"/>
    <sheet name="condition3etape504" sheetId="853" r:id="rId35"/>
    <sheet name="condition3etape505" sheetId="856" r:id="rId36"/>
    <sheet name="condition3etape506" sheetId="857" r:id="rId37"/>
    <sheet name="condition3etape507" sheetId="858" r:id="rId38"/>
    <sheet name="condition3etape508" sheetId="859" r:id="rId39"/>
    <sheet name="condition3etape509" sheetId="860" r:id="rId40"/>
    <sheet name="condition3etape510" sheetId="861" r:id="rId41"/>
    <sheet name="condition0" sheetId="873" r:id="rId42"/>
    <sheet name="resultat" sheetId="46" r:id="rId43"/>
    <sheet name="mei_D" sheetId="30" r:id="rId44"/>
    <sheet name="stat" sheetId="45" r:id="rId45"/>
    <sheet name="mei_A" sheetId="28" r:id="rId46"/>
    <sheet name="mei_B" sheetId="27" r:id="rId47"/>
    <sheet name="mei_C" sheetId="29" r:id="rId48"/>
    <sheet name="mei_E" sheetId="31" r:id="rId49"/>
    <sheet name="tableauroger" sheetId="50" r:id="rId50"/>
    <sheet name="conditionr" sheetId="48" r:id="rId51"/>
    <sheet name="complementpronostic" sheetId="601" r:id="rId52"/>
    <sheet name="transfo" sheetId="47" r:id="rId53"/>
    <sheet name="trio" sheetId="825" r:id="rId54"/>
    <sheet name="vue_Trio" sheetId="830" r:id="rId55"/>
  </sheets>
  <externalReferences>
    <externalReference r:id="rId56"/>
  </externalReferences>
  <definedNames>
    <definedName name="_xlnm._FilterDatabase" localSheetId="52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42">resultat!$A$4:$K$5</definedName>
    <definedName name="sql.php?db_kokanturf_token_02b65b141673bf38173d6a416e6dcba1_table_vue_trio_a1_pos_0" localSheetId="54">vue_Trio!$A$1:$D$13</definedName>
    <definedName name="sql.php?db_kokanturf_token_266ed46d5cc4c94a341d77731fdae983_table_vue_selection_triee_pos_0" localSheetId="52">transfo!$A$1:$G$21</definedName>
    <definedName name="sql.php?db_kokanturf_token_3d7f623371ac0b31a41da3a47545961d_table_vue_arrivee_sysdate_pos_0" localSheetId="42">resultat!$A$1:$K$2</definedName>
    <definedName name="sql.php?db_kokanturf_token_44a55c4e43de6016494398d7f6a7928c_table_vue_tableau_roger1_pos_0" localSheetId="50">conditionr!#REF!</definedName>
    <definedName name="sql.php?db_kokanturf_token_44a55c4e43de6016494398d7f6a7928c_table_vue_tableau_roger1_pos_0" localSheetId="49">tableauroger!$A$2:$E$22</definedName>
    <definedName name="sql.php?db_kokanturf_token_44a55c4e43de6016494398d7f6a7928c_table_vue_tableau_roger2_pos_0" localSheetId="49">tableauroger!$A$26:$E$46</definedName>
    <definedName name="sql.php?db_kokanturf_token_44a55c4e43de6016494398d7f6a7928c_table_vue_tableau_roger3_pos_0" localSheetId="49">tableauroger!$A$50:$E$70</definedName>
    <definedName name="sql.php?db_kokanturf_token_4be618a3dcd8a335a77509e879e65f86_table_vue_trio_k1_pos_0" localSheetId="54">vue_Trio!$A$435:$D$447</definedName>
    <definedName name="sql.php?db_kokanturf_token_4be618a3dcd8a335a77509e879e65f86_table_vue_trio_k10_pos_0" localSheetId="54">vue_Trio!$A$561:$D$573</definedName>
    <definedName name="sql.php?db_kokanturf_token_4be618a3dcd8a335a77509e879e65f86_table_vue_trio_k2_pos_0" localSheetId="54">vue_Trio!$A$449:$D$461</definedName>
    <definedName name="sql.php?db_kokanturf_token_4be618a3dcd8a335a77509e879e65f86_table_vue_trio_k3_pos_0" localSheetId="54">vue_Trio!$A$463:$D$475</definedName>
    <definedName name="sql.php?db_kokanturf_token_4be618a3dcd8a335a77509e879e65f86_table_vue_trio_k4_pos_0" localSheetId="54">vue_Trio!$A$477:$D$489</definedName>
    <definedName name="sql.php?db_kokanturf_token_4be618a3dcd8a335a77509e879e65f86_table_vue_trio_k5_pos_0" localSheetId="54">vue_Trio!$A$491:$D$503</definedName>
    <definedName name="sql.php?db_kokanturf_token_4be618a3dcd8a335a77509e879e65f86_table_vue_trio_k6_pos_0" localSheetId="54">vue_Trio!$A$505:$D$517</definedName>
    <definedName name="sql.php?db_kokanturf_token_4be618a3dcd8a335a77509e879e65f86_table_vue_trio_k7_pos_0" localSheetId="54">vue_Trio!$A$519:$D$531</definedName>
    <definedName name="sql.php?db_kokanturf_token_4be618a3dcd8a335a77509e879e65f86_table_vue_trio_k8_pos_0" localSheetId="54">vue_Trio!$A$533:$D$545</definedName>
    <definedName name="sql.php?db_kokanturf_token_4be618a3dcd8a335a77509e879e65f86_table_vue_trio_k9_pos_0" localSheetId="54">vue_Trio!$A$547:$D$559</definedName>
    <definedName name="sql.php?db_kokanturf_token_4be618a3dcd8a335a77509e879e65f86_table_vue_trio_p10_pos_0" localSheetId="54">vue_Trio!$A$663:$D$683</definedName>
    <definedName name="sql.php?db_kokanturf_token_4be618a3dcd8a335a77509e879e65f86_table_vue_trio_p11_pos_0" localSheetId="54">vue_Trio!$A$685:$D$705</definedName>
    <definedName name="sql.php?db_kokanturf_token_4be618a3dcd8a335a77509e879e65f86_table_vue_trio_p12_pos_0" localSheetId="54">vue_Trio!$A$707:$D$727</definedName>
    <definedName name="sql.php?db_kokanturf_token_4be618a3dcd8a335a77509e879e65f86_table_vue_trio_p13_pos_0" localSheetId="54">vue_Trio!$A$729:$D$749</definedName>
    <definedName name="sql.php?db_kokanturf_token_4be618a3dcd8a335a77509e879e65f86_table_vue_trio_p14_pos_0" localSheetId="54">vue_Trio!$A$751:$D$771</definedName>
    <definedName name="sql.php?db_kokanturf_token_4be618a3dcd8a335a77509e879e65f86_table_vue_trio_p15_pos_0" localSheetId="54">vue_Trio!$A$773:$D$793</definedName>
    <definedName name="sql.php?db_kokanturf_token_4be618a3dcd8a335a77509e879e65f86_table_vue_trio_p16_pos_0" localSheetId="54">vue_Trio!$A$795:$D$815</definedName>
    <definedName name="sql.php?db_kokanturf_token_4be618a3dcd8a335a77509e879e65f86_table_vue_trio_p17_pos_0" localSheetId="54">vue_Trio!$A$817:$D$837</definedName>
    <definedName name="sql.php?db_kokanturf_token_4be618a3dcd8a335a77509e879e65f86_table_vue_trio_p18_pos_0" localSheetId="54">vue_Trio!$A$839:$D$859</definedName>
    <definedName name="sql.php?db_kokanturf_token_4be618a3dcd8a335a77509e879e65f86_table_vue_trio_p19_pos_0" localSheetId="54">vue_Trio!$A$861:$D$881</definedName>
    <definedName name="sql.php?db_kokanturf_token_4be618a3dcd8a335a77509e879e65f86_table_vue_trio_p6_pos_0" localSheetId="54">vue_Trio!$A$575:$D$595</definedName>
    <definedName name="sql.php?db_kokanturf_token_4be618a3dcd8a335a77509e879e65f86_table_vue_trio_p7_pos_0" localSheetId="54">vue_Trio!$A$597:$D$617</definedName>
    <definedName name="sql.php?db_kokanturf_token_4be618a3dcd8a335a77509e879e65f86_table_vue_trio_p8_pos_0" localSheetId="54">vue_Trio!$A$619:$D$639</definedName>
    <definedName name="sql.php?db_kokanturf_token_4be618a3dcd8a335a77509e879e65f86_table_vue_trio_p9_pos_0" localSheetId="54">vue_Trio!$A$641:$D$661</definedName>
    <definedName name="sql.php?db_kokanturf_token_4be618a3dcd8a335a77509e879e65f86_table_vue_trio_pz3_pos_0" localSheetId="54">vue_Trio!$A$883:$D$903</definedName>
    <definedName name="sql.php?db_kokanturf_token_4be618a3dcd8a335a77509e879e65f86_table_vue_trio_pz4_pos_0" localSheetId="54">vue_Trio!$A$905:$D$925</definedName>
    <definedName name="sql.php?db_kokanturf_token_4be618a3dcd8a335a77509e879e65f86_table_vue_trio_pz5_pos_0" localSheetId="54">vue_Trio!$A$927:$D$947</definedName>
    <definedName name="sql.php?db_kokanturf_token_4be618a3dcd8a335a77509e879e65f86_table_vue_trio_pz6_pos_0" localSheetId="54">vue_Trio!$A$949:$D$969</definedName>
    <definedName name="sql.php?db_kokanturf_token_6e9430b2f36f92a209c3fd0558138a2b_table_vue_arivee_semaine_pos_0" localSheetId="42">resultat!$A$7:$K$8</definedName>
    <definedName name="sql.php?db_kokanturf_token_c8243deb517224e51f72d61cb1603cb9_table_statistique_pos_0" localSheetId="44">stat!$A$1:$E$21</definedName>
    <definedName name="sql.php?db_kokanturf_token_cb5c8ff12ce6853b98417a06b6b8468c_table_vue_trio_a10_pos_0" localSheetId="54">vue_Trio!$A$127:$D$139</definedName>
    <definedName name="sql.php?db_kokanturf_token_cb5c8ff12ce6853b98417a06b6b8468c_table_vue_trio_a11_pos_0" localSheetId="54">vue_Trio!$A$141:$D$153</definedName>
    <definedName name="sql.php?db_kokanturf_token_cb5c8ff12ce6853b98417a06b6b8468c_table_vue_trio_a12_pos_0" localSheetId="54">vue_Trio!$A$155:$D$167</definedName>
    <definedName name="sql.php?db_kokanturf_token_cb5c8ff12ce6853b98417a06b6b8468c_table_vue_trio_a13_pos_0" localSheetId="54">vue_Trio!$A$169:$D$181</definedName>
    <definedName name="sql.php?db_kokanturf_token_cb5c8ff12ce6853b98417a06b6b8468c_table_vue_trio_a14_pos_0" localSheetId="54">vue_Trio!$A$183:$D$195</definedName>
    <definedName name="sql.php?db_kokanturf_token_cb5c8ff12ce6853b98417a06b6b8468c_table_vue_trio_a2_pos_0" localSheetId="54">vue_Trio!$A$15:$D$27</definedName>
    <definedName name="sql.php?db_kokanturf_token_cb5c8ff12ce6853b98417a06b6b8468c_table_vue_trio_a3_pos_0" localSheetId="54">vue_Trio!$A$29:$D$41</definedName>
    <definedName name="sql.php?db_kokanturf_token_cb5c8ff12ce6853b98417a06b6b8468c_table_vue_trio_a4_pos_0" localSheetId="54">vue_Trio!$A$43:$D$55</definedName>
    <definedName name="sql.php?db_kokanturf_token_cb5c8ff12ce6853b98417a06b6b8468c_table_vue_trio_a5_pos_0" localSheetId="54">vue_Trio!$A$57:$D$69</definedName>
    <definedName name="sql.php?db_kokanturf_token_cb5c8ff12ce6853b98417a06b6b8468c_table_vue_trio_a6_pos_0" localSheetId="54">vue_Trio!$A$71:$D$83</definedName>
    <definedName name="sql.php?db_kokanturf_token_cb5c8ff12ce6853b98417a06b6b8468c_table_vue_trio_a7_pos_0" localSheetId="54">vue_Trio!$A$85:$D$97</definedName>
    <definedName name="sql.php?db_kokanturf_token_cb5c8ff12ce6853b98417a06b6b8468c_table_vue_trio_a8_pos_0" localSheetId="54">vue_Trio!$A$99:$D$111</definedName>
    <definedName name="sql.php?db_kokanturf_token_cb5c8ff12ce6853b98417a06b6b8468c_table_vue_trio_a9_pos_0" localSheetId="54">vue_Trio!$A$113:$D$125</definedName>
    <definedName name="sql.php?db_kokanturf_token_cb5c8ff12ce6853b98417a06b6b8468c_table_vue_trio_c1_pos_0" localSheetId="54">vue_Trio!$A$197:$D$209</definedName>
    <definedName name="sql.php?db_kokanturf_token_cb5c8ff12ce6853b98417a06b6b8468c_table_vue_trio_c2_pos_0" localSheetId="54">vue_Trio!$A$211:$D$223</definedName>
    <definedName name="sql.php?db_kokanturf_token_cb5c8ff12ce6853b98417a06b6b8468c_table_vue_trio_c3_pos_0" localSheetId="54">vue_Trio!$A$225:$D$237</definedName>
    <definedName name="sql.php?db_kokanturf_token_cb5c8ff12ce6853b98417a06b6b8468c_table_vue_trio_c4_pos_0" localSheetId="54">vue_Trio!$A$239:$D$251</definedName>
    <definedName name="sql.php?db_kokanturf_token_cb5c8ff12ce6853b98417a06b6b8468c_table_vue_trio_c6_pos_0" localSheetId="54">vue_Trio!$A$253:$D$265</definedName>
    <definedName name="sql.php?db_kokanturf_token_cb5c8ff12ce6853b98417a06b6b8468c_table_vue_trio_c6_pos_0_1" localSheetId="54">vue_Trio!$A$267:$D$279</definedName>
    <definedName name="sql.php?db_kokanturf_token_cb5c8ff12ce6853b98417a06b6b8468c_table_vue_trio_c7_pos_0" localSheetId="54">vue_Trio!$A$281:$D$293</definedName>
    <definedName name="sql.php?db_kokanturf_token_cb5c8ff12ce6853b98417a06b6b8468c_table_vue_trio_c8_pos_0" localSheetId="54">vue_Trio!$A$295:$D$307</definedName>
    <definedName name="sql.php?db_kokanturf_token_cb5c8ff12ce6853b98417a06b6b8468c_table_vue_trio_toc1_pos_0" localSheetId="54">vue_Trio!$A$309:$D$321</definedName>
    <definedName name="sql.php?db_kokanturf_token_cb5c8ff12ce6853b98417a06b6b8468c_table_vue_trio_toc2_pos_0" localSheetId="54">vue_Trio!$A$323:$D$335</definedName>
    <definedName name="sql.php?db_kokanturf_token_cb5c8ff12ce6853b98417a06b6b8468c_table_vue_trio_toc3_pos_0" localSheetId="54">vue_Trio!$A$337:$D$349</definedName>
    <definedName name="sql.php?db_kokanturf_token_cb5c8ff12ce6853b98417a06b6b8468c_table_vue_trio_toc4_pos_0" localSheetId="54">vue_Trio!$A$351:$D$363</definedName>
    <definedName name="sql.php?db_kokanturf_token_cb5c8ff12ce6853b98417a06b6b8468c_table_vue_trio_toc5_pos_0" localSheetId="54">vue_Trio!$A$365:$D$377</definedName>
    <definedName name="sql.php?db_kokanturf_token_cb5c8ff12ce6853b98417a06b6b8468c_table_vue_trio_toc6_pos_0" localSheetId="54">vue_Trio!$A$379:$D$391</definedName>
    <definedName name="sql.php?db_kokanturf_token_cb5c8ff12ce6853b98417a06b6b8468c_table_vue_trio_toc7_pos_0" localSheetId="54">vue_Trio!$A$393:$D$405</definedName>
    <definedName name="sql.php?db_kokanturf_token_cb5c8ff12ce6853b98417a06b6b8468c_table_vue_trio_toc8_pos_0" localSheetId="54">vue_Trio!$A$407:$D$419</definedName>
    <definedName name="sql.php?db_kokanturf_token_cb5c8ff12ce6853b98417a06b6b8468c_table_vue_trio_toc9_pos_0" localSheetId="54">vue_Trio!$A$421:$D$433</definedName>
    <definedName name="sql.php?db_kokanturf_token_d8f9502aaf9c47ef15b7e2ca1ebacd18_table_vue_pgm_et_presse_pos_0" localSheetId="49">tableauroger!$A$140:$E$160</definedName>
    <definedName name="sql.php?db_kokanturf_token_dc607f7f6c2f840e57fc27f9a55786c1_table_vue_classement_gain_pos_0" localSheetId="49">tableauroger!$A$118:$E$138</definedName>
    <definedName name="sql.php?db_kokanturf_token_dcc2abfab60a97c5f9a140d2f160c2cc_table_vue_complement_pronostiqueur1_pos_0" localSheetId="49">tableauroger!$A$162:$E$192</definedName>
    <definedName name="sql.php?db_kokanturf_token_dcc2abfab60a97c5f9a140d2f160c2cc_table_vue_complement_pronostiqueur10_pos_0" localSheetId="49">tableauroger!$A$450:$E$480</definedName>
    <definedName name="sql.php?db_kokanturf_token_dcc2abfab60a97c5f9a140d2f160c2cc_table_vue_complement_pronostiqueur11_pos_0" localSheetId="49">tableauroger!$A$482:$E$512</definedName>
    <definedName name="sql.php?db_kokanturf_token_dcc2abfab60a97c5f9a140d2f160c2cc_table_vue_complement_pronostiqueur12_pos_0" localSheetId="49">tableauroger!$A$514:$E$544</definedName>
    <definedName name="sql.php?db_kokanturf_token_dcc2abfab60a97c5f9a140d2f160c2cc_table_vue_complement_pronostiqueur13_pos_0" localSheetId="49">tableauroger!$A$546:$E$576</definedName>
    <definedName name="sql.php?db_kokanturf_token_dcc2abfab60a97c5f9a140d2f160c2cc_table_vue_complement_pronostiqueur14_pos_0" localSheetId="49">tableauroger!$A$578:$E$608</definedName>
    <definedName name="sql.php?db_kokanturf_token_dcc2abfab60a97c5f9a140d2f160c2cc_table_vue_complement_pronostiqueur15_pos_0" localSheetId="49">tableauroger!$A$610:$E$640</definedName>
    <definedName name="sql.php?db_kokanturf_token_dcc2abfab60a97c5f9a140d2f160c2cc_table_vue_complement_pronostiqueur16_pos_0" localSheetId="49">tableauroger!$A$642:$E$672</definedName>
    <definedName name="sql.php?db_kokanturf_token_dcc2abfab60a97c5f9a140d2f160c2cc_table_vue_complement_pronostiqueur17_pos_0" localSheetId="49">tableauroger!$A$674:$E$704</definedName>
    <definedName name="sql.php?db_kokanturf_token_dcc2abfab60a97c5f9a140d2f160c2cc_table_vue_complement_pronostiqueur18_pos_0" localSheetId="49">tableauroger!$A$706:$E$736</definedName>
    <definedName name="sql.php?db_kokanturf_token_dcc2abfab60a97c5f9a140d2f160c2cc_table_vue_complement_pronostiqueur19_pos_0" localSheetId="49">tableauroger!$A$738:$E$768</definedName>
    <definedName name="sql.php?db_kokanturf_token_dcc2abfab60a97c5f9a140d2f160c2cc_table_vue_complement_pronostiqueur2_pos_0" localSheetId="49">tableauroger!$A$194:$E$224</definedName>
    <definedName name="sql.php?db_kokanturf_token_dcc2abfab60a97c5f9a140d2f160c2cc_table_vue_complement_pronostiqueur20_pos_0" localSheetId="49">tableauroger!$A$770:$E$800</definedName>
    <definedName name="sql.php?db_kokanturf_token_dcc2abfab60a97c5f9a140d2f160c2cc_table_vue_complement_pronostiqueur21_pos_0" localSheetId="49">tableauroger!#REF!</definedName>
    <definedName name="sql.php?db_kokanturf_token_dcc2abfab60a97c5f9a140d2f160c2cc_table_vue_complement_pronostiqueur21_pos_0_1" localSheetId="49">tableauroger!$A$802:$E$832</definedName>
    <definedName name="sql.php?db_kokanturf_token_dcc2abfab60a97c5f9a140d2f160c2cc_table_vue_complement_pronostiqueur22_pos_0" localSheetId="49">tableauroger!$A$834:$E$864</definedName>
    <definedName name="sql.php?db_kokanturf_token_dcc2abfab60a97c5f9a140d2f160c2cc_table_vue_complement_pronostiqueur23_pos_0" localSheetId="49">tableauroger!$A$866:$E$896</definedName>
    <definedName name="sql.php?db_kokanturf_token_dcc2abfab60a97c5f9a140d2f160c2cc_table_vue_complement_pronostiqueur24_pos_0" localSheetId="49">tableauroger!$A$898:$E$928</definedName>
    <definedName name="sql.php?db_kokanturf_token_dcc2abfab60a97c5f9a140d2f160c2cc_table_vue_complement_pronostiqueur25_pos_0" localSheetId="49">tableauroger!$A$968:$E$998</definedName>
    <definedName name="sql.php?db_kokanturf_token_dcc2abfab60a97c5f9a140d2f160c2cc_table_vue_complement_pronostiqueur26_pos_0" localSheetId="49">tableauroger!$A$1000:$E$1030</definedName>
    <definedName name="sql.php?db_kokanturf_token_dcc2abfab60a97c5f9a140d2f160c2cc_table_vue_complement_pronostiqueur27_pos_0" localSheetId="49">tableauroger!$A$1032:$E$1062</definedName>
    <definedName name="sql.php?db_kokanturf_token_dcc2abfab60a97c5f9a140d2f160c2cc_table_vue_complement_pronostiqueur28_pos_0" localSheetId="49">tableauroger!$A$1064:$E$1094</definedName>
    <definedName name="sql.php?db_kokanturf_token_dcc2abfab60a97c5f9a140d2f160c2cc_table_vue_complement_pronostiqueur29_pos_0" localSheetId="49">tableauroger!$A$1096:$E$1126</definedName>
    <definedName name="sql.php?db_kokanturf_token_dcc2abfab60a97c5f9a140d2f160c2cc_table_vue_complement_pronostiqueur3_pos_0" localSheetId="49">tableauroger!#REF!</definedName>
    <definedName name="sql.php?db_kokanturf_token_dcc2abfab60a97c5f9a140d2f160c2cc_table_vue_complement_pronostiqueur3_pos_0_1" localSheetId="49">tableauroger!$A$226:$E$256</definedName>
    <definedName name="sql.php?db_kokanturf_token_dcc2abfab60a97c5f9a140d2f160c2cc_table_vue_complement_pronostiqueur30_pos_0" localSheetId="49">tableauroger!$A$1128:$E$1158</definedName>
    <definedName name="sql.php?db_kokanturf_token_dcc2abfab60a97c5f9a140d2f160c2cc_table_vue_complement_pronostiqueur4_pos_0" localSheetId="49">tableauroger!$A$258:$E$288</definedName>
    <definedName name="sql.php?db_kokanturf_token_dcc2abfab60a97c5f9a140d2f160c2cc_table_vue_complement_pronostiqueur5_pos_0" localSheetId="49">tableauroger!$A$290:$E$320</definedName>
    <definedName name="sql.php?db_kokanturf_token_dcc2abfab60a97c5f9a140d2f160c2cc_table_vue_complement_pronostiqueur6_pos_0" localSheetId="49">tableauroger!$A$322:$E$352</definedName>
    <definedName name="sql.php?db_kokanturf_token_dcc2abfab60a97c5f9a140d2f160c2cc_table_vue_complement_pronostiqueur7_pos_0" localSheetId="49">tableauroger!$A$354:$E$384</definedName>
    <definedName name="sql.php?db_kokanturf_token_dcc2abfab60a97c5f9a140d2f160c2cc_table_vue_complement_pronostiqueur8_pos_0" localSheetId="49">tableauroger!$A$386:$E$416</definedName>
    <definedName name="sql.php?db_kokanturf_token_dcc2abfab60a97c5f9a140d2f160c2cc_table_vue_complement_pronostiqueur9_pos_0" localSheetId="49">tableauroger!$A$418:$E$448</definedName>
    <definedName name="sql.php?db_kokanturf_token_e3295d8aa288e162f8a6cf457278e32e_table_vue_classement_presse_pos_0" localSheetId="49">tableauroger!$A$95:$E$115</definedName>
    <definedName name="sql.php?db_kokanturf_token_e3295d8aa288e162f8a6cf457278e32e_table_vue_classement_programme_pos_0" localSheetId="49">tableauroger!$A$72:$E$92</definedName>
    <definedName name="sql.php?db_kokanturf_token_e3295d8aa288e162f8a6cf457278e32e_table_vue_classement_programme_pos_0_1" localSheetId="49">tableauroger!#REF!</definedName>
    <definedName name="sql.php?db_kokanturf_token_f16ef5b19b2fdd23d415ce6536a2d630_table_meilleur_a_pos_0" localSheetId="45">mei_A!$A$2:$D$22</definedName>
    <definedName name="sql.php?db_kokanturf_token_f16ef5b19b2fdd23d415ce6536a2d630_table_meilleur_b_pos_0" localSheetId="46">mei_B!$A$2:$D$22</definedName>
    <definedName name="sql.php?db_kokanturf_token_f16ef5b19b2fdd23d415ce6536a2d630_table_meilleur_c_pos_0" localSheetId="47">mei_C!$A$2:$D$22</definedName>
    <definedName name="sql.php?db_kokanturf_token_f16ef5b19b2fdd23d415ce6536a2d630_table_meilleur_d_pos_0" localSheetId="43">mei_D!$A$2:$D$22</definedName>
    <definedName name="sql.php?db_kokanturf_token_f16ef5b19b2fdd23d415ce6536a2d630_table_meilleur_e_pos_0" localSheetId="48">mei_E!$A$2:$D$22</definedName>
  </definedNames>
  <calcPr calcId="144525"/>
</workbook>
</file>

<file path=xl/calcChain.xml><?xml version="1.0" encoding="utf-8"?>
<calcChain xmlns="http://schemas.openxmlformats.org/spreadsheetml/2006/main">
  <c r="C91" i="2" l="1"/>
  <c r="D91" i="2"/>
  <c r="E91" i="2"/>
  <c r="F91" i="2"/>
  <c r="G91" i="2"/>
  <c r="H91" i="2"/>
  <c r="I91" i="2"/>
  <c r="J91" i="2"/>
  <c r="K91" i="2"/>
  <c r="L91" i="2"/>
  <c r="M91" i="2"/>
  <c r="M13" i="887"/>
  <c r="D412" i="887" l="1"/>
  <c r="C412" i="887"/>
  <c r="B412" i="887"/>
  <c r="D411" i="887"/>
  <c r="C411" i="887"/>
  <c r="B411" i="887"/>
  <c r="D410" i="887"/>
  <c r="C410" i="887"/>
  <c r="B410" i="887"/>
  <c r="D409" i="887"/>
  <c r="C409" i="887"/>
  <c r="B409" i="887"/>
  <c r="D408" i="887"/>
  <c r="C408" i="887"/>
  <c r="B408" i="887"/>
  <c r="D407" i="887"/>
  <c r="C407" i="887"/>
  <c r="B407" i="887"/>
  <c r="D406" i="887"/>
  <c r="C406" i="887"/>
  <c r="B406" i="887"/>
  <c r="D405" i="887"/>
  <c r="C405" i="887"/>
  <c r="B405" i="887"/>
  <c r="D404" i="887"/>
  <c r="C404" i="887"/>
  <c r="B404" i="887"/>
  <c r="D403" i="887"/>
  <c r="C403" i="887"/>
  <c r="B403" i="887"/>
  <c r="D402" i="887"/>
  <c r="C402" i="887"/>
  <c r="B402" i="887"/>
  <c r="D401" i="887"/>
  <c r="C401" i="887"/>
  <c r="B401" i="887"/>
  <c r="D400" i="887"/>
  <c r="C400" i="887"/>
  <c r="B400" i="887"/>
  <c r="D399" i="887"/>
  <c r="C399" i="887"/>
  <c r="B399" i="887"/>
  <c r="D398" i="887"/>
  <c r="C398" i="887"/>
  <c r="B398" i="887"/>
  <c r="D397" i="887"/>
  <c r="C397" i="887"/>
  <c r="B397" i="887"/>
  <c r="D396" i="887"/>
  <c r="D395" i="887"/>
  <c r="C395" i="887"/>
  <c r="B395" i="887"/>
  <c r="D394" i="887"/>
  <c r="C394" i="887"/>
  <c r="B394" i="887"/>
  <c r="D393" i="887"/>
  <c r="C393" i="887"/>
  <c r="B393" i="887"/>
  <c r="D392" i="887"/>
  <c r="C392" i="887"/>
  <c r="B392" i="887"/>
  <c r="D391" i="887"/>
  <c r="C391" i="887"/>
  <c r="B391" i="887"/>
  <c r="D390" i="887"/>
  <c r="C390" i="887"/>
  <c r="B390" i="887"/>
  <c r="D389" i="887"/>
  <c r="C389" i="887"/>
  <c r="B389" i="887"/>
  <c r="D388" i="887"/>
  <c r="C388" i="887"/>
  <c r="B388" i="887"/>
  <c r="D387" i="887"/>
  <c r="C387" i="887"/>
  <c r="B387" i="887"/>
  <c r="D386" i="887"/>
  <c r="C386" i="887"/>
  <c r="B386" i="887"/>
  <c r="D385" i="887"/>
  <c r="C385" i="887"/>
  <c r="B385" i="887"/>
  <c r="D384" i="887"/>
  <c r="C384" i="887"/>
  <c r="B384" i="887"/>
  <c r="D383" i="887"/>
  <c r="C383" i="887"/>
  <c r="B383" i="887"/>
  <c r="D382" i="887"/>
  <c r="C382" i="887"/>
  <c r="B382" i="887"/>
  <c r="D381" i="887"/>
  <c r="C381" i="887"/>
  <c r="B381" i="887"/>
  <c r="D380" i="887"/>
  <c r="C380" i="887"/>
  <c r="B380" i="887"/>
  <c r="D379" i="887"/>
  <c r="C379" i="887"/>
  <c r="B379" i="887"/>
  <c r="D378" i="887"/>
  <c r="C378" i="887"/>
  <c r="B378" i="887"/>
  <c r="D377" i="887"/>
  <c r="C377" i="887"/>
  <c r="B377" i="887"/>
  <c r="D376" i="887"/>
  <c r="C376" i="887"/>
  <c r="B376" i="887"/>
  <c r="D375" i="887"/>
  <c r="C375" i="887"/>
  <c r="B375" i="887"/>
  <c r="D374" i="887"/>
  <c r="C374" i="887"/>
  <c r="B374" i="887"/>
  <c r="D373" i="887"/>
  <c r="C373" i="887"/>
  <c r="B373" i="887"/>
  <c r="D372" i="887"/>
  <c r="C372" i="887"/>
  <c r="B372" i="887"/>
  <c r="D371" i="887"/>
  <c r="C371" i="887"/>
  <c r="B371" i="887"/>
  <c r="D370" i="887"/>
  <c r="C370" i="887"/>
  <c r="B370" i="887"/>
  <c r="D369" i="887"/>
  <c r="C369" i="887"/>
  <c r="B369" i="887"/>
  <c r="D368" i="887"/>
  <c r="C368" i="887"/>
  <c r="B368" i="887"/>
  <c r="D367" i="887"/>
  <c r="C367" i="887"/>
  <c r="B367" i="887"/>
  <c r="D366" i="887"/>
  <c r="C366" i="887"/>
  <c r="B366" i="887"/>
  <c r="D365" i="887"/>
  <c r="C365" i="887"/>
  <c r="B365" i="887"/>
  <c r="D364" i="887"/>
  <c r="C364" i="887"/>
  <c r="B364" i="887"/>
  <c r="D363" i="887"/>
  <c r="C363" i="887"/>
  <c r="B363" i="887"/>
  <c r="D362" i="887"/>
  <c r="C362" i="887"/>
  <c r="B362" i="887"/>
  <c r="D361" i="887"/>
  <c r="C361" i="887"/>
  <c r="B361" i="887"/>
  <c r="D360" i="887"/>
  <c r="C360" i="887"/>
  <c r="B360" i="887"/>
  <c r="D359" i="887"/>
  <c r="C359" i="887"/>
  <c r="B359" i="887"/>
  <c r="D358" i="887"/>
  <c r="C358" i="887"/>
  <c r="B358" i="887"/>
  <c r="D357" i="887"/>
  <c r="C357" i="887"/>
  <c r="B357" i="887"/>
  <c r="D356" i="887"/>
  <c r="C356" i="887"/>
  <c r="B356" i="887"/>
  <c r="D355" i="887"/>
  <c r="C355" i="887"/>
  <c r="B355" i="887"/>
  <c r="D354" i="887"/>
  <c r="C354" i="887"/>
  <c r="B354" i="887"/>
  <c r="D353" i="887"/>
  <c r="C353" i="887"/>
  <c r="B353" i="887"/>
  <c r="D352" i="887"/>
  <c r="C352" i="887"/>
  <c r="B352" i="887"/>
  <c r="D351" i="887"/>
  <c r="C351" i="887"/>
  <c r="B351" i="887"/>
  <c r="D350" i="887"/>
  <c r="C350" i="887"/>
  <c r="B350" i="887"/>
  <c r="D349" i="887"/>
  <c r="C349" i="887"/>
  <c r="B349" i="887"/>
  <c r="D348" i="887"/>
  <c r="C348" i="887"/>
  <c r="B348" i="887"/>
  <c r="D347" i="887"/>
  <c r="C347" i="887"/>
  <c r="B347" i="887"/>
  <c r="D345" i="887"/>
  <c r="C345" i="887"/>
  <c r="B345" i="887"/>
  <c r="D344" i="887"/>
  <c r="C344" i="887"/>
  <c r="B344" i="887"/>
  <c r="D343" i="887"/>
  <c r="C343" i="887"/>
  <c r="B343" i="887"/>
  <c r="D342" i="887"/>
  <c r="C342" i="887"/>
  <c r="B342" i="887"/>
  <c r="D341" i="887"/>
  <c r="C341" i="887"/>
  <c r="B341" i="887"/>
  <c r="D340" i="887"/>
  <c r="C340" i="887"/>
  <c r="B340" i="887"/>
  <c r="D339" i="887"/>
  <c r="C339" i="887"/>
  <c r="B339" i="887"/>
  <c r="D338" i="887"/>
  <c r="C338" i="887"/>
  <c r="B338" i="887"/>
  <c r="D337" i="887"/>
  <c r="C337" i="887"/>
  <c r="B337" i="887"/>
  <c r="D336" i="887"/>
  <c r="C336" i="887"/>
  <c r="B336" i="887"/>
  <c r="D335" i="887"/>
  <c r="C335" i="887"/>
  <c r="B335" i="887"/>
  <c r="D334" i="887"/>
  <c r="C334" i="887"/>
  <c r="B334" i="887"/>
  <c r="D333" i="887"/>
  <c r="C333" i="887"/>
  <c r="B333" i="887"/>
  <c r="D332" i="887"/>
  <c r="C332" i="887"/>
  <c r="B332" i="887"/>
  <c r="D331" i="887"/>
  <c r="C331" i="887"/>
  <c r="B331" i="887"/>
  <c r="D330" i="887"/>
  <c r="C330" i="887"/>
  <c r="B330" i="887"/>
  <c r="D329" i="887"/>
  <c r="C329" i="887"/>
  <c r="B329" i="887"/>
  <c r="D328" i="887"/>
  <c r="C328" i="887"/>
  <c r="B328" i="887"/>
  <c r="D327" i="887"/>
  <c r="C327" i="887"/>
  <c r="B327" i="887"/>
  <c r="D326" i="887"/>
  <c r="C326" i="887"/>
  <c r="B326" i="887"/>
  <c r="D325" i="887"/>
  <c r="C325" i="887"/>
  <c r="B325" i="887"/>
  <c r="D324" i="887"/>
  <c r="C324" i="887"/>
  <c r="B324" i="887"/>
  <c r="D323" i="887"/>
  <c r="C323" i="887"/>
  <c r="B323" i="887"/>
  <c r="D322" i="887"/>
  <c r="C322" i="887"/>
  <c r="B322" i="887"/>
  <c r="D321" i="887"/>
  <c r="C321" i="887"/>
  <c r="B321" i="887"/>
  <c r="D320" i="887"/>
  <c r="C320" i="887"/>
  <c r="B320" i="887"/>
  <c r="D319" i="887"/>
  <c r="C319" i="887"/>
  <c r="B319" i="887"/>
  <c r="D318" i="887"/>
  <c r="C318" i="887"/>
  <c r="B318" i="887"/>
  <c r="D317" i="887"/>
  <c r="C317" i="887"/>
  <c r="B317" i="887"/>
  <c r="D316" i="887"/>
  <c r="C316" i="887"/>
  <c r="B316" i="887"/>
  <c r="D315" i="887"/>
  <c r="C315" i="887"/>
  <c r="B315" i="887"/>
  <c r="D314" i="887"/>
  <c r="C314" i="887"/>
  <c r="B314" i="887"/>
  <c r="D313" i="887"/>
  <c r="C313" i="887"/>
  <c r="B313" i="887"/>
  <c r="D312" i="887"/>
  <c r="C312" i="887"/>
  <c r="B312" i="887"/>
  <c r="D311" i="887"/>
  <c r="C311" i="887"/>
  <c r="B311" i="887"/>
  <c r="D310" i="887"/>
  <c r="C310" i="887"/>
  <c r="B310" i="887"/>
  <c r="D309" i="887"/>
  <c r="C309" i="887"/>
  <c r="B309" i="887"/>
  <c r="D308" i="887"/>
  <c r="C308" i="887"/>
  <c r="B308" i="887"/>
  <c r="D307" i="887"/>
  <c r="C307" i="887"/>
  <c r="B307" i="887"/>
  <c r="D306" i="887"/>
  <c r="C306" i="887"/>
  <c r="B306" i="887"/>
  <c r="D305" i="887"/>
  <c r="C305" i="887"/>
  <c r="B305" i="887"/>
  <c r="D304" i="887"/>
  <c r="C304" i="887"/>
  <c r="B304" i="887"/>
  <c r="D303" i="887"/>
  <c r="C303" i="887"/>
  <c r="B303" i="887"/>
  <c r="D302" i="887"/>
  <c r="C302" i="887"/>
  <c r="B302" i="887"/>
  <c r="D301" i="887"/>
  <c r="C301" i="887"/>
  <c r="B301" i="887"/>
  <c r="D300" i="887"/>
  <c r="C300" i="887"/>
  <c r="B300" i="887"/>
  <c r="D299" i="887"/>
  <c r="C299" i="887"/>
  <c r="B299" i="887"/>
  <c r="D298" i="887"/>
  <c r="C298" i="887"/>
  <c r="B298" i="887"/>
  <c r="D297" i="887"/>
  <c r="C297" i="887"/>
  <c r="B297" i="887"/>
  <c r="D295" i="887"/>
  <c r="C295" i="887"/>
  <c r="B295" i="887"/>
  <c r="D294" i="887"/>
  <c r="C294" i="887"/>
  <c r="B294" i="887"/>
  <c r="D293" i="887"/>
  <c r="C293" i="887"/>
  <c r="B293" i="887"/>
  <c r="D292" i="887"/>
  <c r="C292" i="887"/>
  <c r="B292" i="887"/>
  <c r="D291" i="887"/>
  <c r="C291" i="887"/>
  <c r="B291" i="887"/>
  <c r="D290" i="887"/>
  <c r="C290" i="887"/>
  <c r="B290" i="887"/>
  <c r="D289" i="887"/>
  <c r="C289" i="887"/>
  <c r="B289" i="887"/>
  <c r="D288" i="887"/>
  <c r="C288" i="887"/>
  <c r="B288" i="887"/>
  <c r="D287" i="887"/>
  <c r="C287" i="887"/>
  <c r="B287" i="887"/>
  <c r="D286" i="887"/>
  <c r="C286" i="887"/>
  <c r="B286" i="887"/>
  <c r="D285" i="887"/>
  <c r="C285" i="887"/>
  <c r="B285" i="887"/>
  <c r="D284" i="887"/>
  <c r="C284" i="887"/>
  <c r="B284" i="887"/>
  <c r="D283" i="887"/>
  <c r="C283" i="887"/>
  <c r="B283" i="887"/>
  <c r="D282" i="887"/>
  <c r="C282" i="887"/>
  <c r="B282" i="887"/>
  <c r="D281" i="887"/>
  <c r="C281" i="887"/>
  <c r="B281" i="887"/>
  <c r="D280" i="887"/>
  <c r="C280" i="887"/>
  <c r="B280" i="887"/>
  <c r="D279" i="887"/>
  <c r="C279" i="887"/>
  <c r="B279" i="887"/>
  <c r="D278" i="887"/>
  <c r="C278" i="887"/>
  <c r="B278" i="887"/>
  <c r="D277" i="887"/>
  <c r="C277" i="887"/>
  <c r="B277" i="887"/>
  <c r="D276" i="887"/>
  <c r="C276" i="887"/>
  <c r="B276" i="887"/>
  <c r="D275" i="887"/>
  <c r="C275" i="887"/>
  <c r="B275" i="887"/>
  <c r="D274" i="887"/>
  <c r="C274" i="887"/>
  <c r="B274" i="887"/>
  <c r="D273" i="887"/>
  <c r="C273" i="887"/>
  <c r="B273" i="887"/>
  <c r="D272" i="887"/>
  <c r="C272" i="887"/>
  <c r="B272" i="887"/>
  <c r="D271" i="887"/>
  <c r="C271" i="887"/>
  <c r="B271" i="887"/>
  <c r="D270" i="887"/>
  <c r="C270" i="887"/>
  <c r="B270" i="887"/>
  <c r="D269" i="887"/>
  <c r="C269" i="887"/>
  <c r="B269" i="887"/>
  <c r="D268" i="887"/>
  <c r="C268" i="887"/>
  <c r="B268" i="887"/>
  <c r="D267" i="887"/>
  <c r="C267" i="887"/>
  <c r="B267" i="887"/>
  <c r="D266" i="887"/>
  <c r="C266" i="887"/>
  <c r="B266" i="887"/>
  <c r="D265" i="887"/>
  <c r="C265" i="887"/>
  <c r="B265" i="887"/>
  <c r="D264" i="887"/>
  <c r="C264" i="887"/>
  <c r="B264" i="887"/>
  <c r="D263" i="887"/>
  <c r="C263" i="887"/>
  <c r="B263" i="887"/>
  <c r="D262" i="887"/>
  <c r="C262" i="887"/>
  <c r="B262" i="887"/>
  <c r="D261" i="887"/>
  <c r="C261" i="887"/>
  <c r="B261" i="887"/>
  <c r="D260" i="887"/>
  <c r="C260" i="887"/>
  <c r="B260" i="887"/>
  <c r="D259" i="887"/>
  <c r="C259" i="887"/>
  <c r="B259" i="887"/>
  <c r="D258" i="887"/>
  <c r="C258" i="887"/>
  <c r="B258" i="887"/>
  <c r="D257" i="887"/>
  <c r="C257" i="887"/>
  <c r="B257" i="887"/>
  <c r="D256" i="887"/>
  <c r="C256" i="887"/>
  <c r="B256" i="887"/>
  <c r="D255" i="887"/>
  <c r="C255" i="887"/>
  <c r="B255" i="887"/>
  <c r="D254" i="887"/>
  <c r="C254" i="887"/>
  <c r="B254" i="887"/>
  <c r="D253" i="887"/>
  <c r="C253" i="887"/>
  <c r="B253" i="887"/>
  <c r="D252" i="887"/>
  <c r="C252" i="887"/>
  <c r="B252" i="887"/>
  <c r="D251" i="887"/>
  <c r="C251" i="887"/>
  <c r="B251" i="887"/>
  <c r="D250" i="887"/>
  <c r="C250" i="887"/>
  <c r="B250" i="887"/>
  <c r="D249" i="887"/>
  <c r="C249" i="887"/>
  <c r="B249" i="887"/>
  <c r="D248" i="887"/>
  <c r="C248" i="887"/>
  <c r="B248" i="887"/>
  <c r="D247" i="887"/>
  <c r="C247" i="887"/>
  <c r="B247" i="887"/>
  <c r="D245" i="887"/>
  <c r="C245" i="887"/>
  <c r="B245" i="887"/>
  <c r="D244" i="887"/>
  <c r="C244" i="887"/>
  <c r="B244" i="887"/>
  <c r="D243" i="887"/>
  <c r="C243" i="887"/>
  <c r="B243" i="887"/>
  <c r="D242" i="887"/>
  <c r="C242" i="887"/>
  <c r="B242" i="887"/>
  <c r="D241" i="887"/>
  <c r="C241" i="887"/>
  <c r="B241" i="887"/>
  <c r="D240" i="887"/>
  <c r="C240" i="887"/>
  <c r="B240" i="887"/>
  <c r="D239" i="887"/>
  <c r="C239" i="887"/>
  <c r="B239" i="887"/>
  <c r="D238" i="887"/>
  <c r="C238" i="887"/>
  <c r="B238" i="887"/>
  <c r="D237" i="887"/>
  <c r="C237" i="887"/>
  <c r="B237" i="887"/>
  <c r="D236" i="887"/>
  <c r="C236" i="887"/>
  <c r="B236" i="887"/>
  <c r="D235" i="887"/>
  <c r="C235" i="887"/>
  <c r="B235" i="887"/>
  <c r="D234" i="887"/>
  <c r="C234" i="887"/>
  <c r="B234" i="887"/>
  <c r="D233" i="887"/>
  <c r="C233" i="887"/>
  <c r="B233" i="887"/>
  <c r="D232" i="887"/>
  <c r="C232" i="887"/>
  <c r="B232" i="887"/>
  <c r="D231" i="887"/>
  <c r="C231" i="887"/>
  <c r="B231" i="887"/>
  <c r="D230" i="887"/>
  <c r="C230" i="887"/>
  <c r="B230" i="887"/>
  <c r="D229" i="887"/>
  <c r="C229" i="887"/>
  <c r="B229" i="887"/>
  <c r="D228" i="887"/>
  <c r="C228" i="887"/>
  <c r="B228" i="887"/>
  <c r="D227" i="887"/>
  <c r="C227" i="887"/>
  <c r="B227" i="887"/>
  <c r="D226" i="887"/>
  <c r="C226" i="887"/>
  <c r="B226" i="887"/>
  <c r="D225" i="887"/>
  <c r="C225" i="887"/>
  <c r="B225" i="887"/>
  <c r="D224" i="887"/>
  <c r="C224" i="887"/>
  <c r="B224" i="887"/>
  <c r="D223" i="887"/>
  <c r="C223" i="887"/>
  <c r="B223" i="887"/>
  <c r="D222" i="887"/>
  <c r="C222" i="887"/>
  <c r="B222" i="887"/>
  <c r="D221" i="887"/>
  <c r="C221" i="887"/>
  <c r="B221" i="887"/>
  <c r="D220" i="887"/>
  <c r="C220" i="887"/>
  <c r="B220" i="887"/>
  <c r="D219" i="887"/>
  <c r="C219" i="887"/>
  <c r="B219" i="887"/>
  <c r="D218" i="887"/>
  <c r="C218" i="887"/>
  <c r="B218" i="887"/>
  <c r="D217" i="887"/>
  <c r="C217" i="887"/>
  <c r="B217" i="887"/>
  <c r="D216" i="887"/>
  <c r="C216" i="887"/>
  <c r="B216" i="887"/>
  <c r="D215" i="887"/>
  <c r="C215" i="887"/>
  <c r="B215" i="887"/>
  <c r="D214" i="887"/>
  <c r="C214" i="887"/>
  <c r="B214" i="887"/>
  <c r="D213" i="887"/>
  <c r="C213" i="887"/>
  <c r="B213" i="887"/>
  <c r="D212" i="887"/>
  <c r="C212" i="887"/>
  <c r="B212" i="887"/>
  <c r="D211" i="887"/>
  <c r="C211" i="887"/>
  <c r="B211" i="887"/>
  <c r="D210" i="887"/>
  <c r="C210" i="887"/>
  <c r="B210" i="887"/>
  <c r="D209" i="887"/>
  <c r="C209" i="887"/>
  <c r="B209" i="887"/>
  <c r="D208" i="887"/>
  <c r="C208" i="887"/>
  <c r="B208" i="887"/>
  <c r="D207" i="887"/>
  <c r="C207" i="887"/>
  <c r="B207" i="887"/>
  <c r="D206" i="887"/>
  <c r="C206" i="887"/>
  <c r="B206" i="887"/>
  <c r="D205" i="887"/>
  <c r="C205" i="887"/>
  <c r="B205" i="887"/>
  <c r="D204" i="887"/>
  <c r="C204" i="887"/>
  <c r="B204" i="887"/>
  <c r="D203" i="887"/>
  <c r="C203" i="887"/>
  <c r="B203" i="887"/>
  <c r="D202" i="887"/>
  <c r="C202" i="887"/>
  <c r="B202" i="887"/>
  <c r="D201" i="887"/>
  <c r="C201" i="887"/>
  <c r="B201" i="887"/>
  <c r="D200" i="887"/>
  <c r="C200" i="887"/>
  <c r="B200" i="887"/>
  <c r="D199" i="887"/>
  <c r="C199" i="887"/>
  <c r="B199" i="887"/>
  <c r="D198" i="887"/>
  <c r="C198" i="887"/>
  <c r="B198" i="887"/>
  <c r="D197" i="887"/>
  <c r="C197" i="887"/>
  <c r="B197" i="887"/>
  <c r="D195" i="887"/>
  <c r="C195" i="887"/>
  <c r="B195" i="887"/>
  <c r="D194" i="887"/>
  <c r="C194" i="887"/>
  <c r="B194" i="887"/>
  <c r="D193" i="887"/>
  <c r="C193" i="887"/>
  <c r="B193" i="887"/>
  <c r="D192" i="887"/>
  <c r="C192" i="887"/>
  <c r="B192" i="887"/>
  <c r="D191" i="887"/>
  <c r="C191" i="887"/>
  <c r="B191" i="887"/>
  <c r="D190" i="887"/>
  <c r="C190" i="887"/>
  <c r="B190" i="887"/>
  <c r="D189" i="887"/>
  <c r="C189" i="887"/>
  <c r="B189" i="887"/>
  <c r="D188" i="887"/>
  <c r="C188" i="887"/>
  <c r="B188" i="887"/>
  <c r="D187" i="887"/>
  <c r="C187" i="887"/>
  <c r="B187" i="887"/>
  <c r="D186" i="887"/>
  <c r="C186" i="887"/>
  <c r="B186" i="887"/>
  <c r="D185" i="887"/>
  <c r="C185" i="887"/>
  <c r="B185" i="887"/>
  <c r="D184" i="887"/>
  <c r="C184" i="887"/>
  <c r="B184" i="887"/>
  <c r="D183" i="887"/>
  <c r="C183" i="887"/>
  <c r="B183" i="887"/>
  <c r="D182" i="887"/>
  <c r="C182" i="887"/>
  <c r="B182" i="887"/>
  <c r="D181" i="887"/>
  <c r="C181" i="887"/>
  <c r="B181" i="887"/>
  <c r="D180" i="887"/>
  <c r="C180" i="887"/>
  <c r="B180" i="887"/>
  <c r="D179" i="887"/>
  <c r="C179" i="887"/>
  <c r="B179" i="887"/>
  <c r="D178" i="887"/>
  <c r="C178" i="887"/>
  <c r="B178" i="887"/>
  <c r="D177" i="887"/>
  <c r="C177" i="887"/>
  <c r="B177" i="887"/>
  <c r="D176" i="887"/>
  <c r="C176" i="887"/>
  <c r="B176" i="887"/>
  <c r="D175" i="887"/>
  <c r="C175" i="887"/>
  <c r="B175" i="887"/>
  <c r="D174" i="887"/>
  <c r="C174" i="887"/>
  <c r="B174" i="887"/>
  <c r="D173" i="887"/>
  <c r="C173" i="887"/>
  <c r="B173" i="887"/>
  <c r="D172" i="887"/>
  <c r="C172" i="887"/>
  <c r="B172" i="887"/>
  <c r="D171" i="887"/>
  <c r="C171" i="887"/>
  <c r="B171" i="887"/>
  <c r="D170" i="887"/>
  <c r="C170" i="887"/>
  <c r="B170" i="887"/>
  <c r="D169" i="887"/>
  <c r="C169" i="887"/>
  <c r="B169" i="887"/>
  <c r="D168" i="887"/>
  <c r="C168" i="887"/>
  <c r="B168" i="887"/>
  <c r="D167" i="887"/>
  <c r="C167" i="887"/>
  <c r="B167" i="887"/>
  <c r="D166" i="887"/>
  <c r="C166" i="887"/>
  <c r="B166" i="887"/>
  <c r="D165" i="887"/>
  <c r="C165" i="887"/>
  <c r="B165" i="887"/>
  <c r="D164" i="887"/>
  <c r="C164" i="887"/>
  <c r="B164" i="887"/>
  <c r="D163" i="887"/>
  <c r="C163" i="887"/>
  <c r="B163" i="887"/>
  <c r="D162" i="887"/>
  <c r="C162" i="887"/>
  <c r="B162" i="887"/>
  <c r="D161" i="887"/>
  <c r="C161" i="887"/>
  <c r="B161" i="887"/>
  <c r="D160" i="887"/>
  <c r="C160" i="887"/>
  <c r="B160" i="887"/>
  <c r="D159" i="887"/>
  <c r="C159" i="887"/>
  <c r="B159" i="887"/>
  <c r="D158" i="887"/>
  <c r="C158" i="887"/>
  <c r="B158" i="887"/>
  <c r="D157" i="887"/>
  <c r="C157" i="887"/>
  <c r="B157" i="887"/>
  <c r="D156" i="887"/>
  <c r="C156" i="887"/>
  <c r="B156" i="887"/>
  <c r="D155" i="887"/>
  <c r="C155" i="887"/>
  <c r="B155" i="887"/>
  <c r="D154" i="887"/>
  <c r="C154" i="887"/>
  <c r="B154" i="887"/>
  <c r="D153" i="887"/>
  <c r="C153" i="887"/>
  <c r="B153" i="887"/>
  <c r="D152" i="887"/>
  <c r="C152" i="887"/>
  <c r="B152" i="887"/>
  <c r="D151" i="887"/>
  <c r="C151" i="887"/>
  <c r="B151" i="887"/>
  <c r="D150" i="887"/>
  <c r="C150" i="887"/>
  <c r="B150" i="887"/>
  <c r="D149" i="887"/>
  <c r="C149" i="887"/>
  <c r="B149" i="887"/>
  <c r="D148" i="887"/>
  <c r="C148" i="887"/>
  <c r="B148" i="887"/>
  <c r="D147" i="887"/>
  <c r="C147" i="887"/>
  <c r="B147" i="887"/>
  <c r="D145" i="887"/>
  <c r="C145" i="887"/>
  <c r="B145" i="887"/>
  <c r="D144" i="887"/>
  <c r="C144" i="887"/>
  <c r="B144" i="887"/>
  <c r="D143" i="887"/>
  <c r="C143" i="887"/>
  <c r="B143" i="887"/>
  <c r="D142" i="887"/>
  <c r="C142" i="887"/>
  <c r="B142" i="887"/>
  <c r="D141" i="887"/>
  <c r="C141" i="887"/>
  <c r="B141" i="887"/>
  <c r="D140" i="887"/>
  <c r="C140" i="887"/>
  <c r="B140" i="887"/>
  <c r="D139" i="887"/>
  <c r="C139" i="887"/>
  <c r="B139" i="887"/>
  <c r="D138" i="887"/>
  <c r="C138" i="887"/>
  <c r="B138" i="887"/>
  <c r="D137" i="887"/>
  <c r="C137" i="887"/>
  <c r="B137" i="887"/>
  <c r="D136" i="887"/>
  <c r="C136" i="887"/>
  <c r="B136" i="887"/>
  <c r="D135" i="887"/>
  <c r="C135" i="887"/>
  <c r="B135" i="887"/>
  <c r="D134" i="887"/>
  <c r="C134" i="887"/>
  <c r="B134" i="887"/>
  <c r="D133" i="887"/>
  <c r="C133" i="887"/>
  <c r="B133" i="887"/>
  <c r="D132" i="887"/>
  <c r="C132" i="887"/>
  <c r="B132" i="887"/>
  <c r="D131" i="887"/>
  <c r="C131" i="887"/>
  <c r="B131" i="887"/>
  <c r="D130" i="887"/>
  <c r="C130" i="887"/>
  <c r="B130" i="887"/>
  <c r="D129" i="887"/>
  <c r="C129" i="887"/>
  <c r="B129" i="887"/>
  <c r="D128" i="887"/>
  <c r="C128" i="887"/>
  <c r="B128" i="887"/>
  <c r="D127" i="887"/>
  <c r="C127" i="887"/>
  <c r="B127" i="887"/>
  <c r="D126" i="887"/>
  <c r="C126" i="887"/>
  <c r="B126" i="887"/>
  <c r="D125" i="887"/>
  <c r="C125" i="887"/>
  <c r="B125" i="887"/>
  <c r="D124" i="887"/>
  <c r="C124" i="887"/>
  <c r="B124" i="887"/>
  <c r="D123" i="887"/>
  <c r="C123" i="887"/>
  <c r="B123" i="887"/>
  <c r="D122" i="887"/>
  <c r="C122" i="887"/>
  <c r="B122" i="887"/>
  <c r="D121" i="887"/>
  <c r="C121" i="887"/>
  <c r="B121" i="887"/>
  <c r="D120" i="887"/>
  <c r="C120" i="887"/>
  <c r="B120" i="887"/>
  <c r="D119" i="887"/>
  <c r="C119" i="887"/>
  <c r="B119" i="887"/>
  <c r="D118" i="887"/>
  <c r="C118" i="887"/>
  <c r="B118" i="887"/>
  <c r="D117" i="887"/>
  <c r="C117" i="887"/>
  <c r="B117" i="887"/>
  <c r="D116" i="887"/>
  <c r="C116" i="887"/>
  <c r="B116" i="887"/>
  <c r="D115" i="887"/>
  <c r="C115" i="887"/>
  <c r="B115" i="887"/>
  <c r="D114" i="887"/>
  <c r="C114" i="887"/>
  <c r="B114" i="887"/>
  <c r="D113" i="887"/>
  <c r="C113" i="887"/>
  <c r="B113" i="887"/>
  <c r="D112" i="887"/>
  <c r="C112" i="887"/>
  <c r="B112" i="887"/>
  <c r="D111" i="887"/>
  <c r="C111" i="887"/>
  <c r="B111" i="887"/>
  <c r="D110" i="887"/>
  <c r="C110" i="887"/>
  <c r="B110" i="887"/>
  <c r="D109" i="887"/>
  <c r="C109" i="887"/>
  <c r="B109" i="887"/>
  <c r="D108" i="887"/>
  <c r="C108" i="887"/>
  <c r="B108" i="887"/>
  <c r="D107" i="887"/>
  <c r="C107" i="887"/>
  <c r="B107" i="887"/>
  <c r="D106" i="887"/>
  <c r="C106" i="887"/>
  <c r="B106" i="887"/>
  <c r="D105" i="887"/>
  <c r="C105" i="887"/>
  <c r="B105" i="887"/>
  <c r="D104" i="887"/>
  <c r="C104" i="887"/>
  <c r="B104" i="887"/>
  <c r="D103" i="887"/>
  <c r="C103" i="887"/>
  <c r="B103" i="887"/>
  <c r="D102" i="887"/>
  <c r="C102" i="887"/>
  <c r="B102" i="887"/>
  <c r="D101" i="887"/>
  <c r="C101" i="887"/>
  <c r="B101" i="887"/>
  <c r="D100" i="887"/>
  <c r="C100" i="887"/>
  <c r="B100" i="887"/>
  <c r="D99" i="887"/>
  <c r="C99" i="887"/>
  <c r="B99" i="887"/>
  <c r="D98" i="887"/>
  <c r="C98" i="887"/>
  <c r="B98" i="887"/>
  <c r="D97" i="887"/>
  <c r="C97" i="887"/>
  <c r="B97" i="887"/>
  <c r="D95" i="887"/>
  <c r="C95" i="887"/>
  <c r="B95" i="887"/>
  <c r="D94" i="887"/>
  <c r="C94" i="887"/>
  <c r="B94" i="887"/>
  <c r="D93" i="887"/>
  <c r="C93" i="887"/>
  <c r="B93" i="887"/>
  <c r="D92" i="887"/>
  <c r="C92" i="887"/>
  <c r="B92" i="887"/>
  <c r="D91" i="887"/>
  <c r="C91" i="887"/>
  <c r="B91" i="887"/>
  <c r="D90" i="887"/>
  <c r="C90" i="887"/>
  <c r="B90" i="887"/>
  <c r="D89" i="887"/>
  <c r="C89" i="887"/>
  <c r="B89" i="887"/>
  <c r="D88" i="887"/>
  <c r="C88" i="887"/>
  <c r="B88" i="887"/>
  <c r="D87" i="887"/>
  <c r="C87" i="887"/>
  <c r="B87" i="887"/>
  <c r="D86" i="887"/>
  <c r="C86" i="887"/>
  <c r="B86" i="887"/>
  <c r="D85" i="887"/>
  <c r="C85" i="887"/>
  <c r="B85" i="887"/>
  <c r="D84" i="887"/>
  <c r="C84" i="887"/>
  <c r="B84" i="887"/>
  <c r="D83" i="887"/>
  <c r="C83" i="887"/>
  <c r="B83" i="887"/>
  <c r="D82" i="887"/>
  <c r="C82" i="887"/>
  <c r="B82" i="887"/>
  <c r="D81" i="887"/>
  <c r="C81" i="887"/>
  <c r="B81" i="887"/>
  <c r="D80" i="887"/>
  <c r="C80" i="887"/>
  <c r="B80" i="887"/>
  <c r="D79" i="887"/>
  <c r="C79" i="887"/>
  <c r="B79" i="887"/>
  <c r="D78" i="887"/>
  <c r="C78" i="887"/>
  <c r="B78" i="887"/>
  <c r="D77" i="887"/>
  <c r="C77" i="887"/>
  <c r="B77" i="887"/>
  <c r="D76" i="887"/>
  <c r="C76" i="887"/>
  <c r="B76" i="887"/>
  <c r="D75" i="887"/>
  <c r="C75" i="887"/>
  <c r="B75" i="887"/>
  <c r="D74" i="887"/>
  <c r="C74" i="887"/>
  <c r="B74" i="887"/>
  <c r="D73" i="887"/>
  <c r="C73" i="887"/>
  <c r="B73" i="887"/>
  <c r="D72" i="887"/>
  <c r="C72" i="887"/>
  <c r="B72" i="887"/>
  <c r="D71" i="887"/>
  <c r="C71" i="887"/>
  <c r="B71" i="887"/>
  <c r="D70" i="887"/>
  <c r="C70" i="887"/>
  <c r="B70" i="887"/>
  <c r="D69" i="887"/>
  <c r="C69" i="887"/>
  <c r="B69" i="887"/>
  <c r="D68" i="887"/>
  <c r="C68" i="887"/>
  <c r="B68" i="887"/>
  <c r="D67" i="887"/>
  <c r="C67" i="887"/>
  <c r="B67" i="887"/>
  <c r="D66" i="887"/>
  <c r="C66" i="887"/>
  <c r="B66" i="887"/>
  <c r="D65" i="887"/>
  <c r="C65" i="887"/>
  <c r="B65" i="887"/>
  <c r="D64" i="887"/>
  <c r="C64" i="887"/>
  <c r="B64" i="887"/>
  <c r="D63" i="887"/>
  <c r="C63" i="887"/>
  <c r="B63" i="887"/>
  <c r="D62" i="887"/>
  <c r="C62" i="887"/>
  <c r="B62" i="887"/>
  <c r="D61" i="887"/>
  <c r="C61" i="887"/>
  <c r="B61" i="887"/>
  <c r="D60" i="887"/>
  <c r="C60" i="887"/>
  <c r="B60" i="887"/>
  <c r="D59" i="887"/>
  <c r="C59" i="887"/>
  <c r="B59" i="887"/>
  <c r="D58" i="887"/>
  <c r="C58" i="887"/>
  <c r="B58" i="887"/>
  <c r="D57" i="887"/>
  <c r="C57" i="887"/>
  <c r="B57" i="887"/>
  <c r="D56" i="887"/>
  <c r="C56" i="887"/>
  <c r="B56" i="887"/>
  <c r="D55" i="887"/>
  <c r="C55" i="887"/>
  <c r="B55" i="887"/>
  <c r="D54" i="887"/>
  <c r="C54" i="887"/>
  <c r="B54" i="887"/>
  <c r="D53" i="887"/>
  <c r="C53" i="887"/>
  <c r="B53" i="887"/>
  <c r="D52" i="887"/>
  <c r="C52" i="887"/>
  <c r="B52" i="887"/>
  <c r="D51" i="887"/>
  <c r="C51" i="887"/>
  <c r="B51" i="887"/>
  <c r="D50" i="887"/>
  <c r="C50" i="887"/>
  <c r="B50" i="887"/>
  <c r="D49" i="887"/>
  <c r="C49" i="887"/>
  <c r="B49" i="887"/>
  <c r="D48" i="887"/>
  <c r="C48" i="887"/>
  <c r="B48" i="887"/>
  <c r="D47" i="887"/>
  <c r="C47" i="887"/>
  <c r="B47" i="887"/>
  <c r="D45" i="887"/>
  <c r="C45" i="887"/>
  <c r="B45" i="887"/>
  <c r="D44" i="887"/>
  <c r="C44" i="887"/>
  <c r="B44" i="887"/>
  <c r="D43" i="887"/>
  <c r="C43" i="887"/>
  <c r="B43" i="887"/>
  <c r="D42" i="887"/>
  <c r="C42" i="887"/>
  <c r="B42" i="887"/>
  <c r="D41" i="887"/>
  <c r="C41" i="887"/>
  <c r="B41" i="887"/>
  <c r="D40" i="887"/>
  <c r="C40" i="887"/>
  <c r="B40" i="887"/>
  <c r="D39" i="887"/>
  <c r="C39" i="887"/>
  <c r="B39" i="887"/>
  <c r="D38" i="887"/>
  <c r="C38" i="887"/>
  <c r="B38" i="887"/>
  <c r="D37" i="887"/>
  <c r="C37" i="887"/>
  <c r="B37" i="887"/>
  <c r="D36" i="887"/>
  <c r="C36" i="887"/>
  <c r="B36" i="887"/>
  <c r="D35" i="887"/>
  <c r="C35" i="887"/>
  <c r="B35" i="887"/>
  <c r="D34" i="887"/>
  <c r="C34" i="887"/>
  <c r="B34" i="887"/>
  <c r="D33" i="887"/>
  <c r="C33" i="887"/>
  <c r="B33" i="887"/>
  <c r="D32" i="887"/>
  <c r="C32" i="887"/>
  <c r="B32" i="887"/>
  <c r="R31" i="887"/>
  <c r="Q31" i="887"/>
  <c r="P31" i="887"/>
  <c r="O31" i="887"/>
  <c r="N31" i="887"/>
  <c r="M31" i="887"/>
  <c r="L31" i="887"/>
  <c r="K31" i="887"/>
  <c r="J31" i="887"/>
  <c r="I31" i="887"/>
  <c r="H31" i="887"/>
  <c r="G31" i="887"/>
  <c r="F31" i="887"/>
  <c r="E31" i="887"/>
  <c r="D31" i="887"/>
  <c r="C31" i="887"/>
  <c r="B31" i="887"/>
  <c r="M24" i="887"/>
  <c r="L24" i="887"/>
  <c r="K24" i="887"/>
  <c r="J24" i="887"/>
  <c r="I24" i="887"/>
  <c r="H24" i="887"/>
  <c r="G24" i="887"/>
  <c r="F24" i="887"/>
  <c r="E24" i="887"/>
  <c r="D24" i="887"/>
  <c r="C24" i="887"/>
  <c r="B24" i="887"/>
  <c r="M23" i="887"/>
  <c r="L23" i="887"/>
  <c r="K23" i="887"/>
  <c r="J23" i="887"/>
  <c r="I23" i="887"/>
  <c r="H23" i="887"/>
  <c r="G23" i="887"/>
  <c r="F23" i="887"/>
  <c r="E23" i="887"/>
  <c r="D23" i="887"/>
  <c r="C23" i="887"/>
  <c r="B23" i="887"/>
  <c r="M22" i="887"/>
  <c r="L22" i="887"/>
  <c r="K22" i="887"/>
  <c r="J22" i="887"/>
  <c r="I22" i="887"/>
  <c r="H22" i="887"/>
  <c r="G22" i="887"/>
  <c r="F22" i="887"/>
  <c r="E22" i="887"/>
  <c r="D22" i="887"/>
  <c r="C22" i="887"/>
  <c r="B22" i="887"/>
  <c r="K21" i="887"/>
  <c r="J21" i="887"/>
  <c r="I21" i="887"/>
  <c r="H21" i="887"/>
  <c r="G21" i="887"/>
  <c r="F21" i="887"/>
  <c r="E21" i="887"/>
  <c r="D21" i="887"/>
  <c r="C21" i="887"/>
  <c r="B21" i="887"/>
  <c r="K20" i="887"/>
  <c r="J20" i="887"/>
  <c r="I20" i="887"/>
  <c r="H20" i="887"/>
  <c r="G20" i="887"/>
  <c r="F20" i="887"/>
  <c r="E20" i="887"/>
  <c r="D20" i="887"/>
  <c r="C20" i="887"/>
  <c r="B20" i="887"/>
  <c r="K19" i="887"/>
  <c r="J19" i="887"/>
  <c r="I19" i="887"/>
  <c r="H19" i="887"/>
  <c r="G19" i="887"/>
  <c r="F19" i="887"/>
  <c r="E19" i="887"/>
  <c r="D19" i="887"/>
  <c r="C19" i="887"/>
  <c r="B19" i="887"/>
  <c r="I18" i="887"/>
  <c r="H18" i="887"/>
  <c r="G18" i="887"/>
  <c r="F18" i="887"/>
  <c r="E18" i="887"/>
  <c r="D18" i="887"/>
  <c r="C18" i="887"/>
  <c r="B18" i="887"/>
  <c r="I17" i="887"/>
  <c r="H17" i="887"/>
  <c r="G17" i="887"/>
  <c r="F17" i="887"/>
  <c r="E17" i="887"/>
  <c r="D17" i="887"/>
  <c r="C17" i="887"/>
  <c r="B17" i="887"/>
  <c r="I16" i="887"/>
  <c r="H16" i="887"/>
  <c r="G16" i="887"/>
  <c r="F16" i="887"/>
  <c r="E16" i="887"/>
  <c r="D16" i="887"/>
  <c r="C16" i="887"/>
  <c r="B16" i="887"/>
  <c r="K15" i="887"/>
  <c r="J15" i="887"/>
  <c r="I15" i="887"/>
  <c r="H15" i="887"/>
  <c r="G15" i="887"/>
  <c r="F15" i="887"/>
  <c r="E15" i="887"/>
  <c r="D15" i="887"/>
  <c r="C15" i="887"/>
  <c r="B15" i="887"/>
  <c r="H14" i="887"/>
  <c r="G14" i="887"/>
  <c r="F14" i="887"/>
  <c r="E14" i="887"/>
  <c r="D14" i="887"/>
  <c r="C14" i="887"/>
  <c r="B14" i="887"/>
  <c r="C13" i="886"/>
  <c r="D13" i="886"/>
  <c r="E13" i="886"/>
  <c r="F13" i="886"/>
  <c r="G13" i="886"/>
  <c r="H13" i="886"/>
  <c r="I13" i="886"/>
  <c r="J13" i="886"/>
  <c r="K13" i="886"/>
  <c r="L13" i="886"/>
  <c r="M13" i="886"/>
  <c r="B13" i="886"/>
  <c r="C12" i="886"/>
  <c r="D12" i="886"/>
  <c r="E12" i="886"/>
  <c r="F12" i="886"/>
  <c r="G12" i="886"/>
  <c r="H12" i="886"/>
  <c r="I12" i="886"/>
  <c r="J12" i="886"/>
  <c r="K12" i="886"/>
  <c r="L12" i="886"/>
  <c r="B12" i="886"/>
  <c r="C11" i="886"/>
  <c r="D11" i="886"/>
  <c r="E11" i="886"/>
  <c r="F11" i="886"/>
  <c r="G11" i="886"/>
  <c r="H11" i="886"/>
  <c r="I11" i="886"/>
  <c r="J11" i="886"/>
  <c r="K11" i="886"/>
  <c r="B11" i="886"/>
  <c r="C10" i="886"/>
  <c r="D10" i="886"/>
  <c r="E10" i="886"/>
  <c r="F10" i="886"/>
  <c r="G10" i="886"/>
  <c r="H10" i="886"/>
  <c r="I10" i="886"/>
  <c r="J10" i="886"/>
  <c r="B10" i="886"/>
  <c r="C9" i="886"/>
  <c r="D9" i="886"/>
  <c r="E9" i="886"/>
  <c r="F9" i="886"/>
  <c r="G9" i="886"/>
  <c r="H9" i="886"/>
  <c r="I9" i="886"/>
  <c r="J9" i="886"/>
  <c r="B9" i="886"/>
  <c r="C8" i="886"/>
  <c r="D8" i="886"/>
  <c r="E8" i="886"/>
  <c r="F8" i="886"/>
  <c r="G8" i="886"/>
  <c r="H8" i="886"/>
  <c r="I8" i="886"/>
  <c r="B8" i="886"/>
  <c r="C7" i="886"/>
  <c r="D7" i="886"/>
  <c r="E7" i="886"/>
  <c r="F7" i="886"/>
  <c r="G7" i="886"/>
  <c r="H7" i="886"/>
  <c r="B7" i="886"/>
  <c r="C6" i="886"/>
  <c r="D6" i="886"/>
  <c r="E6" i="886"/>
  <c r="F6" i="886"/>
  <c r="G6" i="886"/>
  <c r="B6" i="886"/>
  <c r="C5" i="886"/>
  <c r="D5" i="886"/>
  <c r="E5" i="886"/>
  <c r="F5" i="886"/>
  <c r="B5" i="886"/>
  <c r="C4" i="886"/>
  <c r="D4" i="886"/>
  <c r="E4" i="886"/>
  <c r="F4" i="886"/>
  <c r="B4" i="886"/>
  <c r="C3" i="886"/>
  <c r="D3" i="886"/>
  <c r="E3" i="886"/>
  <c r="B3" i="886"/>
  <c r="AE5" i="2"/>
  <c r="AC5" i="2"/>
  <c r="AB5" i="2"/>
  <c r="AD5" i="2"/>
  <c r="AA5" i="2"/>
  <c r="B52" i="876" l="1"/>
  <c r="C52" i="876"/>
  <c r="D52" i="876"/>
  <c r="E52" i="876"/>
  <c r="F52" i="876"/>
  <c r="B53" i="876"/>
  <c r="C53" i="876"/>
  <c r="D53" i="876"/>
  <c r="E53" i="876"/>
  <c r="F53" i="876"/>
  <c r="B54" i="876"/>
  <c r="C54" i="876"/>
  <c r="D54" i="876"/>
  <c r="E54" i="876"/>
  <c r="F54" i="876"/>
  <c r="B55" i="876"/>
  <c r="C55" i="876"/>
  <c r="D55" i="876"/>
  <c r="E55" i="876"/>
  <c r="F55" i="876"/>
  <c r="B56" i="876"/>
  <c r="C56" i="876"/>
  <c r="D56" i="876"/>
  <c r="E56" i="876"/>
  <c r="F56" i="876"/>
  <c r="G69" i="876"/>
  <c r="H69" i="876"/>
  <c r="I69" i="876"/>
  <c r="J69" i="876"/>
  <c r="G70" i="876"/>
  <c r="H70" i="876"/>
  <c r="I70" i="876"/>
  <c r="J70" i="876"/>
  <c r="G71" i="876"/>
  <c r="H71" i="876"/>
  <c r="I71" i="876"/>
  <c r="J71" i="876"/>
  <c r="G72" i="876"/>
  <c r="H72" i="876"/>
  <c r="I72" i="876"/>
  <c r="J72" i="876"/>
  <c r="G73" i="876"/>
  <c r="H73" i="876"/>
  <c r="I73" i="876"/>
  <c r="J73" i="876"/>
  <c r="Q79" i="876"/>
  <c r="R79" i="876"/>
  <c r="Q80" i="876"/>
  <c r="R80" i="876"/>
  <c r="Q81" i="876"/>
  <c r="R81" i="876"/>
  <c r="Q82" i="876"/>
  <c r="R82" i="876"/>
  <c r="S82" i="876"/>
  <c r="T82" i="876"/>
  <c r="U82" i="876"/>
  <c r="Q83" i="876"/>
  <c r="R83" i="876"/>
  <c r="S83" i="876"/>
  <c r="T83" i="876"/>
  <c r="U83" i="876"/>
  <c r="S84" i="876"/>
  <c r="T84" i="876"/>
  <c r="U84" i="876"/>
  <c r="S85" i="876"/>
  <c r="T85" i="876"/>
  <c r="U85" i="876"/>
  <c r="S86" i="876"/>
  <c r="T86" i="876"/>
  <c r="U86" i="876"/>
  <c r="K96" i="876"/>
  <c r="L96" i="876"/>
  <c r="M96" i="876"/>
  <c r="N96" i="876"/>
  <c r="O96" i="876"/>
  <c r="P96" i="876"/>
  <c r="K97" i="876"/>
  <c r="L97" i="876"/>
  <c r="M97" i="876"/>
  <c r="N97" i="876"/>
  <c r="O97" i="876"/>
  <c r="P97" i="876"/>
  <c r="K98" i="876"/>
  <c r="L98" i="876"/>
  <c r="M98" i="876"/>
  <c r="N98" i="876"/>
  <c r="O98" i="876"/>
  <c r="P98" i="876"/>
  <c r="K99" i="876"/>
  <c r="L99" i="876"/>
  <c r="M99" i="876"/>
  <c r="N99" i="876"/>
  <c r="O99" i="876"/>
  <c r="P99" i="876"/>
  <c r="K100" i="876"/>
  <c r="L100" i="876"/>
  <c r="M100" i="876"/>
  <c r="N100" i="876"/>
  <c r="O100" i="876"/>
  <c r="P100" i="876"/>
  <c r="B32" i="886"/>
  <c r="C32" i="886"/>
  <c r="D32" i="886"/>
  <c r="B33" i="886"/>
  <c r="C33" i="886"/>
  <c r="D33" i="886"/>
  <c r="B34" i="886"/>
  <c r="C34" i="886"/>
  <c r="D34" i="886"/>
  <c r="B35" i="886"/>
  <c r="C35" i="886"/>
  <c r="D35" i="886"/>
  <c r="B36" i="886"/>
  <c r="C36" i="886"/>
  <c r="D36" i="886"/>
  <c r="B82" i="886"/>
  <c r="C82" i="886"/>
  <c r="D82" i="886"/>
  <c r="B83" i="886"/>
  <c r="C83" i="886"/>
  <c r="D83" i="886"/>
  <c r="B84" i="886"/>
  <c r="C84" i="886"/>
  <c r="D84" i="886"/>
  <c r="B85" i="886"/>
  <c r="C85" i="886"/>
  <c r="D85" i="886"/>
  <c r="B86" i="886"/>
  <c r="C86" i="886"/>
  <c r="D86" i="886"/>
  <c r="B132" i="886"/>
  <c r="C132" i="886"/>
  <c r="D132" i="886"/>
  <c r="B133" i="886"/>
  <c r="C133" i="886"/>
  <c r="D133" i="886"/>
  <c r="B134" i="886"/>
  <c r="C134" i="886"/>
  <c r="D134" i="886"/>
  <c r="B135" i="886"/>
  <c r="C135" i="886"/>
  <c r="D135" i="886"/>
  <c r="B136" i="886"/>
  <c r="C136" i="886"/>
  <c r="D136" i="886"/>
  <c r="B182" i="886"/>
  <c r="C182" i="886"/>
  <c r="D182" i="886"/>
  <c r="B183" i="886"/>
  <c r="C183" i="886"/>
  <c r="D183" i="886"/>
  <c r="B184" i="886"/>
  <c r="C184" i="886"/>
  <c r="D184" i="886"/>
  <c r="B185" i="886"/>
  <c r="C185" i="886"/>
  <c r="D185" i="886"/>
  <c r="B186" i="886"/>
  <c r="C186" i="886"/>
  <c r="D186" i="886"/>
  <c r="B232" i="886"/>
  <c r="C232" i="886"/>
  <c r="D232" i="886"/>
  <c r="B233" i="886"/>
  <c r="C233" i="886"/>
  <c r="D233" i="886"/>
  <c r="B234" i="886"/>
  <c r="C234" i="886"/>
  <c r="D234" i="886"/>
  <c r="B235" i="886"/>
  <c r="C235" i="886"/>
  <c r="D235" i="886"/>
  <c r="B236" i="886"/>
  <c r="C236" i="886"/>
  <c r="D236" i="886"/>
  <c r="B282" i="886"/>
  <c r="C282" i="886"/>
  <c r="D282" i="886"/>
  <c r="B283" i="886"/>
  <c r="C283" i="886"/>
  <c r="D283" i="886"/>
  <c r="B284" i="886"/>
  <c r="C284" i="886"/>
  <c r="D284" i="886"/>
  <c r="B285" i="886"/>
  <c r="C285" i="886"/>
  <c r="D285" i="886"/>
  <c r="B286" i="886"/>
  <c r="C286" i="886"/>
  <c r="D286" i="886"/>
  <c r="B332" i="886"/>
  <c r="C332" i="886"/>
  <c r="D332" i="886"/>
  <c r="B333" i="886"/>
  <c r="C333" i="886"/>
  <c r="D333" i="886"/>
  <c r="B334" i="886"/>
  <c r="C334" i="886"/>
  <c r="D334" i="886"/>
  <c r="B335" i="886"/>
  <c r="C335" i="886"/>
  <c r="D335" i="886"/>
  <c r="B336" i="886"/>
  <c r="C336" i="886"/>
  <c r="D336" i="886"/>
  <c r="B382" i="886"/>
  <c r="C382" i="886"/>
  <c r="D382" i="886"/>
  <c r="B383" i="886"/>
  <c r="C383" i="886"/>
  <c r="D383" i="886"/>
  <c r="B384" i="886"/>
  <c r="C384" i="886"/>
  <c r="D384" i="886"/>
  <c r="B385" i="886"/>
  <c r="C385" i="886"/>
  <c r="D385" i="886"/>
  <c r="B386" i="886"/>
  <c r="C386" i="886"/>
  <c r="D386" i="886"/>
  <c r="M31" i="886" l="1"/>
  <c r="N31" i="886"/>
  <c r="O31" i="886"/>
  <c r="P31" i="886"/>
  <c r="Q31" i="886"/>
  <c r="R31" i="886"/>
  <c r="L31" i="886"/>
  <c r="C31" i="886"/>
  <c r="D31" i="886"/>
  <c r="E31" i="886"/>
  <c r="F31" i="886"/>
  <c r="G31" i="886"/>
  <c r="H31" i="886"/>
  <c r="I31" i="886"/>
  <c r="J31" i="886"/>
  <c r="K31" i="886"/>
  <c r="B31" i="886"/>
  <c r="C15" i="886"/>
  <c r="D15" i="886"/>
  <c r="E15" i="886"/>
  <c r="F15" i="886"/>
  <c r="G15" i="886"/>
  <c r="H15" i="886"/>
  <c r="I15" i="886"/>
  <c r="J15" i="886"/>
  <c r="K15" i="886"/>
  <c r="B15" i="886"/>
  <c r="C14" i="886"/>
  <c r="D14" i="886"/>
  <c r="E14" i="886"/>
  <c r="F14" i="886"/>
  <c r="G14" i="886"/>
  <c r="H14" i="886"/>
  <c r="B14" i="886"/>
  <c r="C2" i="886"/>
  <c r="D2" i="886"/>
  <c r="B2" i="886"/>
  <c r="V126" i="2" l="1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6" i="2"/>
  <c r="I126" i="2"/>
  <c r="B81" i="886" s="1"/>
  <c r="H126" i="2"/>
  <c r="G126" i="2"/>
  <c r="F126" i="2"/>
  <c r="E126" i="2"/>
  <c r="D126" i="2"/>
  <c r="C126" i="2"/>
  <c r="J125" i="2"/>
  <c r="I125" i="2"/>
  <c r="B80" i="886" s="1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J124" i="2"/>
  <c r="I124" i="2"/>
  <c r="B79" i="886" s="1"/>
  <c r="H124" i="2"/>
  <c r="G124" i="2"/>
  <c r="F124" i="2"/>
  <c r="E124" i="2"/>
  <c r="D124" i="2"/>
  <c r="C124" i="2"/>
  <c r="J123" i="2"/>
  <c r="I123" i="2"/>
  <c r="B78" i="886" s="1"/>
  <c r="H123" i="2"/>
  <c r="G123" i="2"/>
  <c r="F123" i="2"/>
  <c r="E123" i="2"/>
  <c r="D123" i="2"/>
  <c r="C123" i="2"/>
  <c r="J122" i="2"/>
  <c r="I122" i="2"/>
  <c r="B77" i="886" s="1"/>
  <c r="H122" i="2"/>
  <c r="G122" i="2"/>
  <c r="F122" i="2"/>
  <c r="E122" i="2"/>
  <c r="D122" i="2"/>
  <c r="C122" i="2"/>
  <c r="J121" i="2"/>
  <c r="I121" i="2"/>
  <c r="B76" i="886" s="1"/>
  <c r="H121" i="2"/>
  <c r="G121" i="2"/>
  <c r="F121" i="2"/>
  <c r="E121" i="2"/>
  <c r="D121" i="2"/>
  <c r="C121" i="2"/>
  <c r="J120" i="2"/>
  <c r="I120" i="2"/>
  <c r="B75" i="886" s="1"/>
  <c r="H120" i="2"/>
  <c r="G120" i="2"/>
  <c r="F120" i="2"/>
  <c r="E120" i="2"/>
  <c r="D120" i="2"/>
  <c r="C120" i="2"/>
  <c r="J119" i="2"/>
  <c r="I119" i="2"/>
  <c r="B74" i="886" s="1"/>
  <c r="H119" i="2"/>
  <c r="G119" i="2"/>
  <c r="F119" i="2"/>
  <c r="E119" i="2"/>
  <c r="D119" i="2"/>
  <c r="C119" i="2"/>
  <c r="J118" i="2"/>
  <c r="I118" i="2"/>
  <c r="B73" i="886" s="1"/>
  <c r="H118" i="2"/>
  <c r="G118" i="2"/>
  <c r="F118" i="2"/>
  <c r="E118" i="2"/>
  <c r="D118" i="2"/>
  <c r="C118" i="2"/>
  <c r="J117" i="2"/>
  <c r="I117" i="2"/>
  <c r="B72" i="886" s="1"/>
  <c r="H117" i="2"/>
  <c r="G117" i="2"/>
  <c r="F117" i="2"/>
  <c r="E117" i="2"/>
  <c r="D117" i="2"/>
  <c r="C117" i="2"/>
  <c r="J116" i="2"/>
  <c r="I116" i="2"/>
  <c r="B71" i="886" s="1"/>
  <c r="H116" i="2"/>
  <c r="G116" i="2"/>
  <c r="F116" i="2"/>
  <c r="E116" i="2"/>
  <c r="D116" i="2"/>
  <c r="C116" i="2"/>
  <c r="J115" i="2"/>
  <c r="I115" i="2"/>
  <c r="B70" i="886" s="1"/>
  <c r="H115" i="2"/>
  <c r="G115" i="2"/>
  <c r="F115" i="2"/>
  <c r="E115" i="2"/>
  <c r="D115" i="2"/>
  <c r="C115" i="2"/>
  <c r="J114" i="2"/>
  <c r="I114" i="2"/>
  <c r="B69" i="886" s="1"/>
  <c r="H114" i="2"/>
  <c r="G114" i="2"/>
  <c r="F114" i="2"/>
  <c r="E114" i="2"/>
  <c r="D114" i="2"/>
  <c r="C114" i="2"/>
  <c r="J113" i="2"/>
  <c r="I113" i="2"/>
  <c r="B68" i="886" s="1"/>
  <c r="H113" i="2"/>
  <c r="G113" i="2"/>
  <c r="F113" i="2"/>
  <c r="E113" i="2"/>
  <c r="D113" i="2"/>
  <c r="C113" i="2"/>
  <c r="J112" i="2"/>
  <c r="I112" i="2"/>
  <c r="B67" i="886" s="1"/>
  <c r="H112" i="2"/>
  <c r="G112" i="2"/>
  <c r="F112" i="2"/>
  <c r="E112" i="2"/>
  <c r="D112" i="2"/>
  <c r="C112" i="2"/>
  <c r="J111" i="2"/>
  <c r="I111" i="2"/>
  <c r="B66" i="886" s="1"/>
  <c r="H111" i="2"/>
  <c r="G111" i="2"/>
  <c r="F111" i="2"/>
  <c r="E111" i="2"/>
  <c r="D111" i="2"/>
  <c r="C111" i="2"/>
  <c r="J110" i="2"/>
  <c r="I110" i="2"/>
  <c r="B65" i="886" s="1"/>
  <c r="H110" i="2"/>
  <c r="G110" i="2"/>
  <c r="F110" i="2"/>
  <c r="E110" i="2"/>
  <c r="D110" i="2"/>
  <c r="C110" i="2"/>
  <c r="J109" i="2"/>
  <c r="I109" i="2"/>
  <c r="B64" i="886" s="1"/>
  <c r="H109" i="2"/>
  <c r="G109" i="2"/>
  <c r="F109" i="2"/>
  <c r="E109" i="2"/>
  <c r="D109" i="2"/>
  <c r="C109" i="2"/>
  <c r="J108" i="2"/>
  <c r="I108" i="2"/>
  <c r="B63" i="886" s="1"/>
  <c r="H108" i="2"/>
  <c r="G108" i="2"/>
  <c r="F108" i="2"/>
  <c r="E108" i="2"/>
  <c r="D108" i="2"/>
  <c r="C108" i="2"/>
  <c r="J107" i="2"/>
  <c r="I107" i="2"/>
  <c r="B62" i="886" s="1"/>
  <c r="H107" i="2"/>
  <c r="G107" i="2"/>
  <c r="F107" i="2"/>
  <c r="E107" i="2"/>
  <c r="D107" i="2"/>
  <c r="C107" i="2"/>
  <c r="J106" i="2"/>
  <c r="I106" i="2"/>
  <c r="B61" i="886" s="1"/>
  <c r="H106" i="2"/>
  <c r="G106" i="2"/>
  <c r="F106" i="2"/>
  <c r="E106" i="2"/>
  <c r="D106" i="2"/>
  <c r="C106" i="2"/>
  <c r="J105" i="2"/>
  <c r="I105" i="2"/>
  <c r="B60" i="886" s="1"/>
  <c r="H105" i="2"/>
  <c r="G105" i="2"/>
  <c r="F105" i="2"/>
  <c r="E105" i="2"/>
  <c r="D105" i="2"/>
  <c r="C105" i="2"/>
  <c r="J104" i="2"/>
  <c r="I104" i="2"/>
  <c r="B59" i="886" s="1"/>
  <c r="H104" i="2"/>
  <c r="G104" i="2"/>
  <c r="F104" i="2"/>
  <c r="E104" i="2"/>
  <c r="D104" i="2"/>
  <c r="C104" i="2"/>
  <c r="J103" i="2"/>
  <c r="I103" i="2"/>
  <c r="B58" i="886" s="1"/>
  <c r="H103" i="2"/>
  <c r="G103" i="2"/>
  <c r="F103" i="2"/>
  <c r="E103" i="2"/>
  <c r="D103" i="2"/>
  <c r="C103" i="2"/>
  <c r="J102" i="2"/>
  <c r="I102" i="2"/>
  <c r="B57" i="886" s="1"/>
  <c r="H102" i="2"/>
  <c r="G102" i="2"/>
  <c r="F102" i="2"/>
  <c r="E102" i="2"/>
  <c r="D102" i="2"/>
  <c r="C102" i="2"/>
  <c r="J101" i="2"/>
  <c r="I101" i="2"/>
  <c r="B56" i="886" s="1"/>
  <c r="H101" i="2"/>
  <c r="G101" i="2"/>
  <c r="F101" i="2"/>
  <c r="E101" i="2"/>
  <c r="D101" i="2"/>
  <c r="C101" i="2"/>
  <c r="J100" i="2"/>
  <c r="I100" i="2"/>
  <c r="B55" i="886" s="1"/>
  <c r="H100" i="2"/>
  <c r="G100" i="2"/>
  <c r="F100" i="2"/>
  <c r="E100" i="2"/>
  <c r="D100" i="2"/>
  <c r="C100" i="2"/>
  <c r="J99" i="2"/>
  <c r="I99" i="2"/>
  <c r="B54" i="886" s="1"/>
  <c r="H99" i="2"/>
  <c r="G99" i="2"/>
  <c r="F99" i="2"/>
  <c r="E99" i="2"/>
  <c r="D99" i="2"/>
  <c r="C99" i="2"/>
  <c r="J98" i="2"/>
  <c r="I98" i="2"/>
  <c r="B53" i="886" s="1"/>
  <c r="H98" i="2"/>
  <c r="G98" i="2"/>
  <c r="F98" i="2"/>
  <c r="E98" i="2"/>
  <c r="D98" i="2"/>
  <c r="C98" i="2"/>
  <c r="J97" i="2"/>
  <c r="I97" i="2"/>
  <c r="B52" i="886" s="1"/>
  <c r="H97" i="2"/>
  <c r="G97" i="2"/>
  <c r="F97" i="2"/>
  <c r="E97" i="2"/>
  <c r="D97" i="2"/>
  <c r="C97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B51" i="886" s="1"/>
  <c r="H96" i="2"/>
  <c r="G96" i="2"/>
  <c r="F96" i="2"/>
  <c r="E96" i="2"/>
  <c r="D96" i="2"/>
  <c r="C96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B50" i="886" s="1"/>
  <c r="H95" i="2"/>
  <c r="G95" i="2"/>
  <c r="F95" i="2"/>
  <c r="E95" i="2"/>
  <c r="D95" i="2"/>
  <c r="C95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B49" i="886" s="1"/>
  <c r="H94" i="2"/>
  <c r="G94" i="2"/>
  <c r="F94" i="2"/>
  <c r="E94" i="2"/>
  <c r="D94" i="2"/>
  <c r="C94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B48" i="886" s="1"/>
  <c r="H93" i="2"/>
  <c r="G93" i="2"/>
  <c r="F93" i="2"/>
  <c r="E93" i="2"/>
  <c r="D93" i="2"/>
  <c r="C93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B47" i="886" s="1"/>
  <c r="H92" i="2"/>
  <c r="G92" i="2"/>
  <c r="F92" i="2"/>
  <c r="E92" i="2"/>
  <c r="D92" i="2"/>
  <c r="C92" i="2"/>
  <c r="V91" i="2"/>
  <c r="U91" i="2"/>
  <c r="T91" i="2"/>
  <c r="S91" i="2"/>
  <c r="R91" i="2"/>
  <c r="Q91" i="2"/>
  <c r="P91" i="2"/>
  <c r="O91" i="2"/>
  <c r="N9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4" i="887" l="1"/>
  <c r="B2" i="887"/>
  <c r="B12" i="887"/>
  <c r="B10" i="887"/>
  <c r="B7" i="887"/>
  <c r="B6" i="887"/>
  <c r="B3" i="887"/>
  <c r="B13" i="887"/>
  <c r="B9" i="887"/>
  <c r="B8" i="887"/>
  <c r="B11" i="887"/>
  <c r="B5" i="887"/>
  <c r="F10" i="887"/>
  <c r="F11" i="887"/>
  <c r="F9" i="887"/>
  <c r="F6" i="887"/>
  <c r="F5" i="887"/>
  <c r="F4" i="887"/>
  <c r="F13" i="887"/>
  <c r="F12" i="887"/>
  <c r="F8" i="887"/>
  <c r="F7" i="887"/>
  <c r="J10" i="887"/>
  <c r="J11" i="887"/>
  <c r="J9" i="887"/>
  <c r="J13" i="887"/>
  <c r="J12" i="887"/>
  <c r="C13" i="887"/>
  <c r="C12" i="887"/>
  <c r="C8" i="887"/>
  <c r="C4" i="887"/>
  <c r="C10" i="887"/>
  <c r="C11" i="887"/>
  <c r="C9" i="887"/>
  <c r="C6" i="887"/>
  <c r="C5" i="887"/>
  <c r="C3" i="887"/>
  <c r="C2" i="887"/>
  <c r="C7" i="887"/>
  <c r="G13" i="887"/>
  <c r="G12" i="887"/>
  <c r="G10" i="887"/>
  <c r="G8" i="887"/>
  <c r="G7" i="887"/>
  <c r="G11" i="887"/>
  <c r="G9" i="887"/>
  <c r="G6" i="887"/>
  <c r="K13" i="887"/>
  <c r="K10" i="887"/>
  <c r="K11" i="887"/>
  <c r="K12" i="887"/>
  <c r="D6" i="887"/>
  <c r="D2" i="887"/>
  <c r="D13" i="887"/>
  <c r="D12" i="887"/>
  <c r="D7" i="887"/>
  <c r="D4" i="887"/>
  <c r="D11" i="887"/>
  <c r="D9" i="887"/>
  <c r="D5" i="887"/>
  <c r="D8" i="887"/>
  <c r="D10" i="887"/>
  <c r="D3" i="887"/>
  <c r="H11" i="887"/>
  <c r="H13" i="887"/>
  <c r="H12" i="887"/>
  <c r="H10" i="887"/>
  <c r="H9" i="887"/>
  <c r="H8" i="887"/>
  <c r="H7" i="887"/>
  <c r="L13" i="887"/>
  <c r="L12" i="887"/>
  <c r="E11" i="887"/>
  <c r="E9" i="887"/>
  <c r="E13" i="887"/>
  <c r="E12" i="887"/>
  <c r="E8" i="887"/>
  <c r="E7" i="887"/>
  <c r="E10" i="887"/>
  <c r="E6" i="887"/>
  <c r="E3" i="887"/>
  <c r="E4" i="887"/>
  <c r="E5" i="887"/>
  <c r="I10" i="887"/>
  <c r="I11" i="887"/>
  <c r="I9" i="887"/>
  <c r="I13" i="887"/>
  <c r="I12" i="887"/>
  <c r="I8" i="887"/>
  <c r="C96" i="887"/>
  <c r="D46" i="887"/>
  <c r="B146" i="887"/>
  <c r="C296" i="887"/>
  <c r="D246" i="887"/>
  <c r="B346" i="887"/>
  <c r="B296" i="887"/>
  <c r="C246" i="887"/>
  <c r="D196" i="887"/>
  <c r="D96" i="887"/>
  <c r="B196" i="887"/>
  <c r="C146" i="887"/>
  <c r="B396" i="887"/>
  <c r="C346" i="887"/>
  <c r="D296" i="887"/>
  <c r="B96" i="887"/>
  <c r="C46" i="887"/>
  <c r="B46" i="886"/>
  <c r="B46" i="887"/>
  <c r="C196" i="887"/>
  <c r="D146" i="887"/>
  <c r="B246" i="887"/>
  <c r="C396" i="887"/>
  <c r="D346" i="887"/>
  <c r="P66" i="876"/>
  <c r="U52" i="876"/>
  <c r="G89" i="876"/>
  <c r="D302" i="886"/>
  <c r="C352" i="886"/>
  <c r="B402" i="886"/>
  <c r="P69" i="876"/>
  <c r="U55" i="876"/>
  <c r="G92" i="876"/>
  <c r="C355" i="886"/>
  <c r="D305" i="886"/>
  <c r="B405" i="886"/>
  <c r="L70" i="876"/>
  <c r="C76" i="876"/>
  <c r="D106" i="886"/>
  <c r="C156" i="886"/>
  <c r="B206" i="886"/>
  <c r="P72" i="876"/>
  <c r="U58" i="876"/>
  <c r="G95" i="876"/>
  <c r="B408" i="886"/>
  <c r="C358" i="886"/>
  <c r="D308" i="886"/>
  <c r="U60" i="876"/>
  <c r="P74" i="876"/>
  <c r="G97" i="876"/>
  <c r="D310" i="886"/>
  <c r="C360" i="886"/>
  <c r="B410" i="886"/>
  <c r="U62" i="876"/>
  <c r="P76" i="876"/>
  <c r="G99" i="876"/>
  <c r="B412" i="886"/>
  <c r="C362" i="886"/>
  <c r="D312" i="886"/>
  <c r="G100" i="876"/>
  <c r="P77" i="876"/>
  <c r="C363" i="886"/>
  <c r="U63" i="876"/>
  <c r="D313" i="886"/>
  <c r="G53" i="876"/>
  <c r="U66" i="876"/>
  <c r="P80" i="876"/>
  <c r="C366" i="886"/>
  <c r="D316" i="886"/>
  <c r="L81" i="876"/>
  <c r="C87" i="876"/>
  <c r="D117" i="886"/>
  <c r="B217" i="886"/>
  <c r="C167" i="886"/>
  <c r="U74" i="876"/>
  <c r="G61" i="876"/>
  <c r="P88" i="876"/>
  <c r="C374" i="886"/>
  <c r="D324" i="886"/>
  <c r="C95" i="876"/>
  <c r="L89" i="876"/>
  <c r="D125" i="886"/>
  <c r="B225" i="886"/>
  <c r="C175" i="886"/>
  <c r="D126" i="886"/>
  <c r="C96" i="876"/>
  <c r="L90" i="876"/>
  <c r="C176" i="886"/>
  <c r="B226" i="886"/>
  <c r="L93" i="876"/>
  <c r="D129" i="886"/>
  <c r="B229" i="886"/>
  <c r="C179" i="886"/>
  <c r="C99" i="876"/>
  <c r="G67" i="876"/>
  <c r="U80" i="876"/>
  <c r="P94" i="876"/>
  <c r="D330" i="886"/>
  <c r="C380" i="886"/>
  <c r="K66" i="876"/>
  <c r="B72" i="876"/>
  <c r="C102" i="886"/>
  <c r="D52" i="886"/>
  <c r="B152" i="886"/>
  <c r="O66" i="876"/>
  <c r="T52" i="876"/>
  <c r="F72" i="876"/>
  <c r="D252" i="886"/>
  <c r="C302" i="886"/>
  <c r="B352" i="886"/>
  <c r="J89" i="876"/>
  <c r="B73" i="876"/>
  <c r="D53" i="886"/>
  <c r="C103" i="886"/>
  <c r="K67" i="876"/>
  <c r="B153" i="886"/>
  <c r="T53" i="876"/>
  <c r="F73" i="876"/>
  <c r="O67" i="876"/>
  <c r="B353" i="886"/>
  <c r="D253" i="886"/>
  <c r="C303" i="886"/>
  <c r="J90" i="876"/>
  <c r="K68" i="876"/>
  <c r="B74" i="876"/>
  <c r="D54" i="886"/>
  <c r="B154" i="886"/>
  <c r="C104" i="886"/>
  <c r="T54" i="876"/>
  <c r="O68" i="876"/>
  <c r="F74" i="876"/>
  <c r="B354" i="886"/>
  <c r="C304" i="886"/>
  <c r="D254" i="886"/>
  <c r="J91" i="876"/>
  <c r="K69" i="876"/>
  <c r="B75" i="876"/>
  <c r="C105" i="886"/>
  <c r="D55" i="886"/>
  <c r="B155" i="886"/>
  <c r="O69" i="876"/>
  <c r="T55" i="876"/>
  <c r="F75" i="876"/>
  <c r="C305" i="886"/>
  <c r="D255" i="886"/>
  <c r="B355" i="886"/>
  <c r="J92" i="876"/>
  <c r="K70" i="876"/>
  <c r="B76" i="876"/>
  <c r="D56" i="886"/>
  <c r="C106" i="886"/>
  <c r="B156" i="886"/>
  <c r="O70" i="876"/>
  <c r="T56" i="876"/>
  <c r="F76" i="876"/>
  <c r="D256" i="886"/>
  <c r="C306" i="886"/>
  <c r="B356" i="886"/>
  <c r="J93" i="876"/>
  <c r="B77" i="876"/>
  <c r="D57" i="886"/>
  <c r="K71" i="876"/>
  <c r="C107" i="886"/>
  <c r="B157" i="886"/>
  <c r="T57" i="876"/>
  <c r="F77" i="876"/>
  <c r="O71" i="876"/>
  <c r="B357" i="886"/>
  <c r="D257" i="886"/>
  <c r="C307" i="886"/>
  <c r="J94" i="876"/>
  <c r="B78" i="876"/>
  <c r="D58" i="886"/>
  <c r="K72" i="876"/>
  <c r="C108" i="886"/>
  <c r="B158" i="886"/>
  <c r="T58" i="876"/>
  <c r="F78" i="876"/>
  <c r="O72" i="876"/>
  <c r="B358" i="886"/>
  <c r="C308" i="886"/>
  <c r="D258" i="886"/>
  <c r="J95" i="876"/>
  <c r="B79" i="876"/>
  <c r="C109" i="886"/>
  <c r="D59" i="886"/>
  <c r="K73" i="876"/>
  <c r="B159" i="886"/>
  <c r="T59" i="876"/>
  <c r="F79" i="876"/>
  <c r="O73" i="876"/>
  <c r="C309" i="886"/>
  <c r="D259" i="886"/>
  <c r="B359" i="886"/>
  <c r="J96" i="876"/>
  <c r="B80" i="876"/>
  <c r="K74" i="876"/>
  <c r="D60" i="886"/>
  <c r="C110" i="886"/>
  <c r="B160" i="886"/>
  <c r="T60" i="876"/>
  <c r="F80" i="876"/>
  <c r="O74" i="876"/>
  <c r="D260" i="886"/>
  <c r="C310" i="886"/>
  <c r="B360" i="886"/>
  <c r="J97" i="876"/>
  <c r="B81" i="876"/>
  <c r="K75" i="876"/>
  <c r="D61" i="886"/>
  <c r="C111" i="886"/>
  <c r="B161" i="886"/>
  <c r="T61" i="876"/>
  <c r="F81" i="876"/>
  <c r="O75" i="876"/>
  <c r="B361" i="886"/>
  <c r="D261" i="886"/>
  <c r="C311" i="886"/>
  <c r="J98" i="876"/>
  <c r="B82" i="876"/>
  <c r="K76" i="876"/>
  <c r="D62" i="886"/>
  <c r="B162" i="886"/>
  <c r="C112" i="886"/>
  <c r="T62" i="876"/>
  <c r="F82" i="876"/>
  <c r="O76" i="876"/>
  <c r="B362" i="886"/>
  <c r="C312" i="886"/>
  <c r="D262" i="886"/>
  <c r="J99" i="876"/>
  <c r="B83" i="876"/>
  <c r="K77" i="876"/>
  <c r="C113" i="886"/>
  <c r="D63" i="886"/>
  <c r="B163" i="886"/>
  <c r="T63" i="876"/>
  <c r="F83" i="876"/>
  <c r="O77" i="876"/>
  <c r="C313" i="886"/>
  <c r="D263" i="886"/>
  <c r="B363" i="886"/>
  <c r="J100" i="876"/>
  <c r="B84" i="876"/>
  <c r="K78" i="876"/>
  <c r="C114" i="886"/>
  <c r="B164" i="886"/>
  <c r="D64" i="886"/>
  <c r="T64" i="876"/>
  <c r="F84" i="876"/>
  <c r="O78" i="876"/>
  <c r="D264" i="886"/>
  <c r="C314" i="886"/>
  <c r="B364" i="886"/>
  <c r="J101" i="876"/>
  <c r="B85" i="876"/>
  <c r="K79" i="876"/>
  <c r="D65" i="886"/>
  <c r="C115" i="886"/>
  <c r="B165" i="886"/>
  <c r="T65" i="876"/>
  <c r="F85" i="876"/>
  <c r="O79" i="876"/>
  <c r="B365" i="886"/>
  <c r="D265" i="886"/>
  <c r="C315" i="886"/>
  <c r="J52" i="876"/>
  <c r="B86" i="876"/>
  <c r="K80" i="876"/>
  <c r="D66" i="886"/>
  <c r="C116" i="886"/>
  <c r="B166" i="886"/>
  <c r="T66" i="876"/>
  <c r="F86" i="876"/>
  <c r="O80" i="876"/>
  <c r="B366" i="886"/>
  <c r="C316" i="886"/>
  <c r="D266" i="886"/>
  <c r="J53" i="876"/>
  <c r="B87" i="876"/>
  <c r="K81" i="876"/>
  <c r="C117" i="886"/>
  <c r="D67" i="886"/>
  <c r="B167" i="886"/>
  <c r="T67" i="876"/>
  <c r="F87" i="876"/>
  <c r="O81" i="876"/>
  <c r="C317" i="886"/>
  <c r="D267" i="886"/>
  <c r="B367" i="886"/>
  <c r="J54" i="876"/>
  <c r="B88" i="876"/>
  <c r="K82" i="876"/>
  <c r="C118" i="886"/>
  <c r="D68" i="886"/>
  <c r="B168" i="886"/>
  <c r="T68" i="876"/>
  <c r="F88" i="876"/>
  <c r="O82" i="876"/>
  <c r="D268" i="886"/>
  <c r="C318" i="886"/>
  <c r="B368" i="886"/>
  <c r="J55" i="876"/>
  <c r="B89" i="876"/>
  <c r="K83" i="876"/>
  <c r="D69" i="886"/>
  <c r="C119" i="886"/>
  <c r="B169" i="886"/>
  <c r="T69" i="876"/>
  <c r="F89" i="876"/>
  <c r="O83" i="876"/>
  <c r="B369" i="886"/>
  <c r="D269" i="886"/>
  <c r="C319" i="886"/>
  <c r="J56" i="876"/>
  <c r="B90" i="876"/>
  <c r="K84" i="876"/>
  <c r="D70" i="886"/>
  <c r="B170" i="886"/>
  <c r="C120" i="886"/>
  <c r="T70" i="876"/>
  <c r="F90" i="876"/>
  <c r="O84" i="876"/>
  <c r="B370" i="886"/>
  <c r="C320" i="886"/>
  <c r="D270" i="886"/>
  <c r="J57" i="876"/>
  <c r="K85" i="876"/>
  <c r="C121" i="886"/>
  <c r="B91" i="876"/>
  <c r="D71" i="886"/>
  <c r="B171" i="886"/>
  <c r="T71" i="876"/>
  <c r="O85" i="876"/>
  <c r="F91" i="876"/>
  <c r="C321" i="886"/>
  <c r="D271" i="886"/>
  <c r="B371" i="886"/>
  <c r="J58" i="876"/>
  <c r="D72" i="886"/>
  <c r="K86" i="876"/>
  <c r="C122" i="886"/>
  <c r="B172" i="886"/>
  <c r="B92" i="876"/>
  <c r="T72" i="876"/>
  <c r="O86" i="876"/>
  <c r="F92" i="876"/>
  <c r="D272" i="886"/>
  <c r="C322" i="886"/>
  <c r="B372" i="886"/>
  <c r="J59" i="876"/>
  <c r="K87" i="876"/>
  <c r="D73" i="886"/>
  <c r="C123" i="886"/>
  <c r="B93" i="876"/>
  <c r="B173" i="886"/>
  <c r="T73" i="876"/>
  <c r="O87" i="876"/>
  <c r="F93" i="876"/>
  <c r="B373" i="886"/>
  <c r="D273" i="886"/>
  <c r="C323" i="886"/>
  <c r="J60" i="876"/>
  <c r="K88" i="876"/>
  <c r="B94" i="876"/>
  <c r="D74" i="886"/>
  <c r="C124" i="886"/>
  <c r="B174" i="886"/>
  <c r="T74" i="876"/>
  <c r="F94" i="876"/>
  <c r="O88" i="876"/>
  <c r="B374" i="886"/>
  <c r="C324" i="886"/>
  <c r="D274" i="886"/>
  <c r="J61" i="876"/>
  <c r="K89" i="876"/>
  <c r="D75" i="886"/>
  <c r="B95" i="876"/>
  <c r="B175" i="886"/>
  <c r="C125" i="886"/>
  <c r="T75" i="876"/>
  <c r="O89" i="876"/>
  <c r="F95" i="876"/>
  <c r="C325" i="886"/>
  <c r="D275" i="886"/>
  <c r="B375" i="886"/>
  <c r="J62" i="876"/>
  <c r="B96" i="876"/>
  <c r="K90" i="876"/>
  <c r="D76" i="886"/>
  <c r="C126" i="886"/>
  <c r="B176" i="886"/>
  <c r="T76" i="876"/>
  <c r="O90" i="876"/>
  <c r="F96" i="876"/>
  <c r="D276" i="886"/>
  <c r="C326" i="886"/>
  <c r="B376" i="886"/>
  <c r="J63" i="876"/>
  <c r="B97" i="876"/>
  <c r="D77" i="886"/>
  <c r="K91" i="876"/>
  <c r="C127" i="886"/>
  <c r="B177" i="886"/>
  <c r="O91" i="876"/>
  <c r="F97" i="876"/>
  <c r="T77" i="876"/>
  <c r="B377" i="886"/>
  <c r="D277" i="886"/>
  <c r="C327" i="886"/>
  <c r="J64" i="876"/>
  <c r="K92" i="876"/>
  <c r="D78" i="886"/>
  <c r="B98" i="876"/>
  <c r="C128" i="886"/>
  <c r="B178" i="886"/>
  <c r="O92" i="876"/>
  <c r="T78" i="876"/>
  <c r="F98" i="876"/>
  <c r="B378" i="886"/>
  <c r="C328" i="886"/>
  <c r="D278" i="886"/>
  <c r="J65" i="876"/>
  <c r="K93" i="876"/>
  <c r="B99" i="876"/>
  <c r="D79" i="886"/>
  <c r="B179" i="886"/>
  <c r="C129" i="886"/>
  <c r="O93" i="876"/>
  <c r="T79" i="876"/>
  <c r="F99" i="876"/>
  <c r="C329" i="886"/>
  <c r="D279" i="886"/>
  <c r="B379" i="886"/>
  <c r="J66" i="876"/>
  <c r="K94" i="876"/>
  <c r="C130" i="886"/>
  <c r="B180" i="886"/>
  <c r="D80" i="886"/>
  <c r="B100" i="876"/>
  <c r="T80" i="876"/>
  <c r="O94" i="876"/>
  <c r="F100" i="876"/>
  <c r="D280" i="886"/>
  <c r="C330" i="886"/>
  <c r="B380" i="886"/>
  <c r="J67" i="876"/>
  <c r="K95" i="876"/>
  <c r="B101" i="876"/>
  <c r="D81" i="886"/>
  <c r="C131" i="886"/>
  <c r="B181" i="886"/>
  <c r="T81" i="876"/>
  <c r="O95" i="876"/>
  <c r="F101" i="876"/>
  <c r="B381" i="886"/>
  <c r="D281" i="886"/>
  <c r="C331" i="886"/>
  <c r="J68" i="876"/>
  <c r="L66" i="876"/>
  <c r="C72" i="876"/>
  <c r="D102" i="886"/>
  <c r="C152" i="886"/>
  <c r="B202" i="886"/>
  <c r="L67" i="876"/>
  <c r="C73" i="876"/>
  <c r="D103" i="886"/>
  <c r="C153" i="886"/>
  <c r="B203" i="886"/>
  <c r="U54" i="876"/>
  <c r="P68" i="876"/>
  <c r="G91" i="876"/>
  <c r="B404" i="886"/>
  <c r="C354" i="886"/>
  <c r="D304" i="886"/>
  <c r="P70" i="876"/>
  <c r="U56" i="876"/>
  <c r="G93" i="876"/>
  <c r="D306" i="886"/>
  <c r="C356" i="886"/>
  <c r="B406" i="886"/>
  <c r="L71" i="876"/>
  <c r="C77" i="876"/>
  <c r="D107" i="886"/>
  <c r="C157" i="886"/>
  <c r="B207" i="886"/>
  <c r="L72" i="876"/>
  <c r="C78" i="876"/>
  <c r="D108" i="886"/>
  <c r="B208" i="886"/>
  <c r="C158" i="886"/>
  <c r="L73" i="876"/>
  <c r="C79" i="876"/>
  <c r="D109" i="886"/>
  <c r="B209" i="886"/>
  <c r="C159" i="886"/>
  <c r="U61" i="876"/>
  <c r="G98" i="876"/>
  <c r="P75" i="876"/>
  <c r="B411" i="886"/>
  <c r="D311" i="886"/>
  <c r="C361" i="886"/>
  <c r="C82" i="876"/>
  <c r="D112" i="886"/>
  <c r="B212" i="886"/>
  <c r="C162" i="886"/>
  <c r="L76" i="876"/>
  <c r="C83" i="876"/>
  <c r="L77" i="876"/>
  <c r="D113" i="886"/>
  <c r="B213" i="886"/>
  <c r="C163" i="886"/>
  <c r="C84" i="876"/>
  <c r="D114" i="886"/>
  <c r="L78" i="876"/>
  <c r="C164" i="886"/>
  <c r="B214" i="886"/>
  <c r="C85" i="876"/>
  <c r="L79" i="876"/>
  <c r="D115" i="886"/>
  <c r="C165" i="886"/>
  <c r="B215" i="886"/>
  <c r="G54" i="876"/>
  <c r="U67" i="876"/>
  <c r="P81" i="876"/>
  <c r="C367" i="886"/>
  <c r="D317" i="886"/>
  <c r="D118" i="886"/>
  <c r="C88" i="876"/>
  <c r="C168" i="886"/>
  <c r="L82" i="876"/>
  <c r="B218" i="886"/>
  <c r="C89" i="876"/>
  <c r="D119" i="886"/>
  <c r="L83" i="876"/>
  <c r="C169" i="886"/>
  <c r="B219" i="886"/>
  <c r="G57" i="876"/>
  <c r="U70" i="876"/>
  <c r="P84" i="876"/>
  <c r="C370" i="886"/>
  <c r="D320" i="886"/>
  <c r="L86" i="876"/>
  <c r="C92" i="876"/>
  <c r="D122" i="886"/>
  <c r="C172" i="886"/>
  <c r="B222" i="886"/>
  <c r="G62" i="876"/>
  <c r="U75" i="876"/>
  <c r="C375" i="886"/>
  <c r="D325" i="886"/>
  <c r="P89" i="876"/>
  <c r="G63" i="876"/>
  <c r="U76" i="876"/>
  <c r="P90" i="876"/>
  <c r="D326" i="886"/>
  <c r="C376" i="886"/>
  <c r="C97" i="876"/>
  <c r="L91" i="876"/>
  <c r="D127" i="886"/>
  <c r="C177" i="886"/>
  <c r="B227" i="886"/>
  <c r="C98" i="876"/>
  <c r="D128" i="886"/>
  <c r="L92" i="876"/>
  <c r="B228" i="886"/>
  <c r="C178" i="886"/>
  <c r="G66" i="876"/>
  <c r="U79" i="876"/>
  <c r="P93" i="876"/>
  <c r="C379" i="886"/>
  <c r="D329" i="886"/>
  <c r="L95" i="876"/>
  <c r="C101" i="876"/>
  <c r="D131" i="886"/>
  <c r="C181" i="886"/>
  <c r="B231" i="886"/>
  <c r="D72" i="876"/>
  <c r="M66" i="876"/>
  <c r="C202" i="886"/>
  <c r="D152" i="886"/>
  <c r="B252" i="886"/>
  <c r="Q99" i="876"/>
  <c r="H89" i="876"/>
  <c r="D352" i="886"/>
  <c r="C402" i="886"/>
  <c r="D73" i="876"/>
  <c r="M67" i="876"/>
  <c r="D153" i="886"/>
  <c r="C203" i="886"/>
  <c r="B253" i="886"/>
  <c r="H90" i="876"/>
  <c r="Q100" i="876"/>
  <c r="D353" i="886"/>
  <c r="C403" i="886"/>
  <c r="M68" i="876"/>
  <c r="D74" i="876"/>
  <c r="D154" i="886"/>
  <c r="B254" i="886"/>
  <c r="C204" i="886"/>
  <c r="Q101" i="876"/>
  <c r="H91" i="876"/>
  <c r="C404" i="886"/>
  <c r="D354" i="886"/>
  <c r="D75" i="876"/>
  <c r="M69" i="876"/>
  <c r="C205" i="886"/>
  <c r="D155" i="886"/>
  <c r="B255" i="886"/>
  <c r="Q52" i="876"/>
  <c r="H92" i="876"/>
  <c r="C405" i="886"/>
  <c r="D355" i="886"/>
  <c r="M70" i="876"/>
  <c r="D76" i="876"/>
  <c r="C206" i="886"/>
  <c r="D156" i="886"/>
  <c r="B256" i="886"/>
  <c r="Q53" i="876"/>
  <c r="H93" i="876"/>
  <c r="D356" i="886"/>
  <c r="C406" i="886"/>
  <c r="M71" i="876"/>
  <c r="D77" i="876"/>
  <c r="D157" i="886"/>
  <c r="C207" i="886"/>
  <c r="B257" i="886"/>
  <c r="Q54" i="876"/>
  <c r="H94" i="876"/>
  <c r="D357" i="886"/>
  <c r="C407" i="886"/>
  <c r="M72" i="876"/>
  <c r="D78" i="876"/>
  <c r="D158" i="886"/>
  <c r="B258" i="886"/>
  <c r="C208" i="886"/>
  <c r="Q55" i="876"/>
  <c r="H95" i="876"/>
  <c r="C408" i="886"/>
  <c r="D358" i="886"/>
  <c r="M73" i="876"/>
  <c r="D79" i="876"/>
  <c r="C209" i="886"/>
  <c r="B259" i="886"/>
  <c r="D159" i="886"/>
  <c r="Q56" i="876"/>
  <c r="C409" i="886"/>
  <c r="D359" i="886"/>
  <c r="H96" i="876"/>
  <c r="M74" i="876"/>
  <c r="C210" i="886"/>
  <c r="D80" i="876"/>
  <c r="D160" i="886"/>
  <c r="B260" i="886"/>
  <c r="Q57" i="876"/>
  <c r="H97" i="876"/>
  <c r="D360" i="886"/>
  <c r="C410" i="886"/>
  <c r="M75" i="876"/>
  <c r="D81" i="876"/>
  <c r="D161" i="886"/>
  <c r="C211" i="886"/>
  <c r="B261" i="886"/>
  <c r="H98" i="876"/>
  <c r="Q58" i="876"/>
  <c r="D361" i="886"/>
  <c r="C411" i="886"/>
  <c r="M76" i="876"/>
  <c r="D82" i="876"/>
  <c r="D162" i="886"/>
  <c r="B262" i="886"/>
  <c r="C212" i="886"/>
  <c r="Q59" i="876"/>
  <c r="H99" i="876"/>
  <c r="C412" i="886"/>
  <c r="D362" i="886"/>
  <c r="M77" i="876"/>
  <c r="D83" i="876"/>
  <c r="C213" i="886"/>
  <c r="D163" i="886"/>
  <c r="B263" i="886"/>
  <c r="Q60" i="876"/>
  <c r="H100" i="876"/>
  <c r="D363" i="886"/>
  <c r="M78" i="876"/>
  <c r="D84" i="876"/>
  <c r="C214" i="886"/>
  <c r="D164" i="886"/>
  <c r="B264" i="886"/>
  <c r="Q61" i="876"/>
  <c r="H101" i="876"/>
  <c r="D364" i="886"/>
  <c r="M79" i="876"/>
  <c r="D85" i="876"/>
  <c r="D165" i="886"/>
  <c r="C215" i="886"/>
  <c r="B265" i="886"/>
  <c r="Q62" i="876"/>
  <c r="H52" i="876"/>
  <c r="D365" i="886"/>
  <c r="M80" i="876"/>
  <c r="D86" i="876"/>
  <c r="D166" i="886"/>
  <c r="C216" i="886"/>
  <c r="B266" i="886"/>
  <c r="H53" i="876"/>
  <c r="Q63" i="876"/>
  <c r="D366" i="886"/>
  <c r="M81" i="876"/>
  <c r="C217" i="886"/>
  <c r="D87" i="876"/>
  <c r="D167" i="886"/>
  <c r="B267" i="886"/>
  <c r="Q64" i="876"/>
  <c r="H54" i="876"/>
  <c r="D367" i="886"/>
  <c r="M82" i="876"/>
  <c r="D88" i="876"/>
  <c r="C218" i="886"/>
  <c r="D168" i="886"/>
  <c r="B268" i="886"/>
  <c r="H55" i="876"/>
  <c r="Q65" i="876"/>
  <c r="D368" i="886"/>
  <c r="M83" i="876"/>
  <c r="D89" i="876"/>
  <c r="D169" i="886"/>
  <c r="C219" i="886"/>
  <c r="B269" i="886"/>
  <c r="H56" i="876"/>
  <c r="Q66" i="876"/>
  <c r="D369" i="886"/>
  <c r="M84" i="876"/>
  <c r="D90" i="876"/>
  <c r="D170" i="886"/>
  <c r="B270" i="886"/>
  <c r="C220" i="886"/>
  <c r="Q67" i="876"/>
  <c r="H57" i="876"/>
  <c r="D370" i="886"/>
  <c r="M85" i="876"/>
  <c r="D91" i="876"/>
  <c r="C221" i="886"/>
  <c r="D171" i="886"/>
  <c r="B271" i="886"/>
  <c r="Q68" i="876"/>
  <c r="H58" i="876"/>
  <c r="D371" i="886"/>
  <c r="M86" i="876"/>
  <c r="D92" i="876"/>
  <c r="C222" i="886"/>
  <c r="D172" i="886"/>
  <c r="B272" i="886"/>
  <c r="H59" i="876"/>
  <c r="Q69" i="876"/>
  <c r="D372" i="886"/>
  <c r="M87" i="876"/>
  <c r="D93" i="876"/>
  <c r="D173" i="886"/>
  <c r="C223" i="886"/>
  <c r="B273" i="886"/>
  <c r="H60" i="876"/>
  <c r="Q70" i="876"/>
  <c r="D373" i="886"/>
  <c r="M88" i="876"/>
  <c r="D94" i="876"/>
  <c r="D174" i="886"/>
  <c r="B274" i="886"/>
  <c r="C224" i="886"/>
  <c r="H61" i="876"/>
  <c r="Q71" i="876"/>
  <c r="D374" i="886"/>
  <c r="M89" i="876"/>
  <c r="D95" i="876"/>
  <c r="C225" i="886"/>
  <c r="B275" i="886"/>
  <c r="D175" i="886"/>
  <c r="Q72" i="876"/>
  <c r="H62" i="876"/>
  <c r="D375" i="886"/>
  <c r="M90" i="876"/>
  <c r="C226" i="886"/>
  <c r="D96" i="876"/>
  <c r="D176" i="886"/>
  <c r="B276" i="886"/>
  <c r="H63" i="876"/>
  <c r="Q73" i="876"/>
  <c r="D376" i="886"/>
  <c r="M91" i="876"/>
  <c r="D97" i="876"/>
  <c r="D177" i="886"/>
  <c r="C227" i="886"/>
  <c r="B277" i="886"/>
  <c r="Q74" i="876"/>
  <c r="H64" i="876"/>
  <c r="D377" i="886"/>
  <c r="D98" i="876"/>
  <c r="M92" i="876"/>
  <c r="D178" i="886"/>
  <c r="B278" i="886"/>
  <c r="C228" i="886"/>
  <c r="H65" i="876"/>
  <c r="Q75" i="876"/>
  <c r="D378" i="886"/>
  <c r="D99" i="876"/>
  <c r="M93" i="876"/>
  <c r="C229" i="886"/>
  <c r="D179" i="886"/>
  <c r="B279" i="886"/>
  <c r="H66" i="876"/>
  <c r="Q76" i="876"/>
  <c r="D379" i="886"/>
  <c r="M94" i="876"/>
  <c r="D100" i="876"/>
  <c r="C230" i="886"/>
  <c r="D180" i="886"/>
  <c r="B280" i="886"/>
  <c r="H67" i="876"/>
  <c r="Q77" i="876"/>
  <c r="D380" i="886"/>
  <c r="M95" i="876"/>
  <c r="D101" i="876"/>
  <c r="D181" i="886"/>
  <c r="C231" i="886"/>
  <c r="B281" i="886"/>
  <c r="H68" i="876"/>
  <c r="Q78" i="876"/>
  <c r="D381" i="886"/>
  <c r="P67" i="876"/>
  <c r="U53" i="876"/>
  <c r="G90" i="876"/>
  <c r="B403" i="886"/>
  <c r="D303" i="886"/>
  <c r="C353" i="886"/>
  <c r="C74" i="876"/>
  <c r="D104" i="886"/>
  <c r="B204" i="886"/>
  <c r="L68" i="876"/>
  <c r="C154" i="886"/>
  <c r="L69" i="876"/>
  <c r="C75" i="876"/>
  <c r="D105" i="886"/>
  <c r="B205" i="886"/>
  <c r="C155" i="886"/>
  <c r="P71" i="876"/>
  <c r="U57" i="876"/>
  <c r="G94" i="876"/>
  <c r="B407" i="886"/>
  <c r="D307" i="886"/>
  <c r="C357" i="886"/>
  <c r="P73" i="876"/>
  <c r="U59" i="876"/>
  <c r="G96" i="876"/>
  <c r="C359" i="886"/>
  <c r="D309" i="886"/>
  <c r="B409" i="886"/>
  <c r="L74" i="876"/>
  <c r="C80" i="876"/>
  <c r="D110" i="886"/>
  <c r="C160" i="886"/>
  <c r="B210" i="886"/>
  <c r="C81" i="876"/>
  <c r="L75" i="876"/>
  <c r="D111" i="886"/>
  <c r="C161" i="886"/>
  <c r="B211" i="886"/>
  <c r="U64" i="876"/>
  <c r="G101" i="876"/>
  <c r="P78" i="876"/>
  <c r="D314" i="886"/>
  <c r="C364" i="886"/>
  <c r="G52" i="876"/>
  <c r="U65" i="876"/>
  <c r="P79" i="876"/>
  <c r="D315" i="886"/>
  <c r="C365" i="886"/>
  <c r="C86" i="876"/>
  <c r="D116" i="886"/>
  <c r="L80" i="876"/>
  <c r="B216" i="886"/>
  <c r="C166" i="886"/>
  <c r="U68" i="876"/>
  <c r="G55" i="876"/>
  <c r="P82" i="876"/>
  <c r="D318" i="886"/>
  <c r="C368" i="886"/>
  <c r="G56" i="876"/>
  <c r="U69" i="876"/>
  <c r="P83" i="876"/>
  <c r="D319" i="886"/>
  <c r="C369" i="886"/>
  <c r="D120" i="886"/>
  <c r="C90" i="876"/>
  <c r="B220" i="886"/>
  <c r="L84" i="876"/>
  <c r="C170" i="886"/>
  <c r="D121" i="886"/>
  <c r="B221" i="886"/>
  <c r="L85" i="876"/>
  <c r="C171" i="886"/>
  <c r="C91" i="876"/>
  <c r="G58" i="876"/>
  <c r="U71" i="876"/>
  <c r="P85" i="876"/>
  <c r="C371" i="886"/>
  <c r="D321" i="886"/>
  <c r="G59" i="876"/>
  <c r="U72" i="876"/>
  <c r="P86" i="876"/>
  <c r="D322" i="886"/>
  <c r="C372" i="886"/>
  <c r="C93" i="876"/>
  <c r="L87" i="876"/>
  <c r="D123" i="886"/>
  <c r="C173" i="886"/>
  <c r="B223" i="886"/>
  <c r="G60" i="876"/>
  <c r="U73" i="876"/>
  <c r="P87" i="876"/>
  <c r="D323" i="886"/>
  <c r="C373" i="886"/>
  <c r="D124" i="886"/>
  <c r="L88" i="876"/>
  <c r="C94" i="876"/>
  <c r="B224" i="886"/>
  <c r="C174" i="886"/>
  <c r="G64" i="876"/>
  <c r="U77" i="876"/>
  <c r="P91" i="876"/>
  <c r="D327" i="886"/>
  <c r="C377" i="886"/>
  <c r="G65" i="876"/>
  <c r="U78" i="876"/>
  <c r="P92" i="876"/>
  <c r="C378" i="886"/>
  <c r="D328" i="886"/>
  <c r="C100" i="876"/>
  <c r="D130" i="886"/>
  <c r="C180" i="886"/>
  <c r="B230" i="886"/>
  <c r="L94" i="876"/>
  <c r="G68" i="876"/>
  <c r="U81" i="876"/>
  <c r="P95" i="876"/>
  <c r="D331" i="886"/>
  <c r="C381" i="886"/>
  <c r="S52" i="876"/>
  <c r="E72" i="876"/>
  <c r="N66" i="876"/>
  <c r="D202" i="886"/>
  <c r="C252" i="886"/>
  <c r="B302" i="886"/>
  <c r="I89" i="876"/>
  <c r="R99" i="876"/>
  <c r="D402" i="886"/>
  <c r="S53" i="876"/>
  <c r="E73" i="876"/>
  <c r="N67" i="876"/>
  <c r="D203" i="886"/>
  <c r="B303" i="886"/>
  <c r="C253" i="886"/>
  <c r="I90" i="876"/>
  <c r="R100" i="876"/>
  <c r="D403" i="886"/>
  <c r="S54" i="876"/>
  <c r="N68" i="876"/>
  <c r="E74" i="876"/>
  <c r="D204" i="886"/>
  <c r="B304" i="886"/>
  <c r="C254" i="886"/>
  <c r="I91" i="876"/>
  <c r="R101" i="876"/>
  <c r="D404" i="886"/>
  <c r="N69" i="876"/>
  <c r="S55" i="876"/>
  <c r="E75" i="876"/>
  <c r="D205" i="886"/>
  <c r="C255" i="886"/>
  <c r="B305" i="886"/>
  <c r="R52" i="876"/>
  <c r="I92" i="876"/>
  <c r="D405" i="886"/>
  <c r="S56" i="876"/>
  <c r="N70" i="876"/>
  <c r="E76" i="876"/>
  <c r="D206" i="886"/>
  <c r="C256" i="886"/>
  <c r="B306" i="886"/>
  <c r="R53" i="876"/>
  <c r="I93" i="876"/>
  <c r="D406" i="886"/>
  <c r="S57" i="876"/>
  <c r="N71" i="876"/>
  <c r="E77" i="876"/>
  <c r="D207" i="886"/>
  <c r="B307" i="886"/>
  <c r="C257" i="886"/>
  <c r="R54" i="876"/>
  <c r="I94" i="876"/>
  <c r="D407" i="886"/>
  <c r="S58" i="876"/>
  <c r="N72" i="876"/>
  <c r="E78" i="876"/>
  <c r="D208" i="886"/>
  <c r="B308" i="886"/>
  <c r="C258" i="886"/>
  <c r="R55" i="876"/>
  <c r="I95" i="876"/>
  <c r="D408" i="886"/>
  <c r="S59" i="876"/>
  <c r="N73" i="876"/>
  <c r="E79" i="876"/>
  <c r="C259" i="886"/>
  <c r="D209" i="886"/>
  <c r="B309" i="886"/>
  <c r="R56" i="876"/>
  <c r="I96" i="876"/>
  <c r="D409" i="886"/>
  <c r="N74" i="876"/>
  <c r="S60" i="876"/>
  <c r="E80" i="876"/>
  <c r="D210" i="886"/>
  <c r="C260" i="886"/>
  <c r="B310" i="886"/>
  <c r="R57" i="876"/>
  <c r="D410" i="886"/>
  <c r="I97" i="876"/>
  <c r="S61" i="876"/>
  <c r="N75" i="876"/>
  <c r="E81" i="876"/>
  <c r="D211" i="886"/>
  <c r="B311" i="886"/>
  <c r="C261" i="886"/>
  <c r="R58" i="876"/>
  <c r="I98" i="876"/>
  <c r="D411" i="886"/>
  <c r="N76" i="876"/>
  <c r="E82" i="876"/>
  <c r="S62" i="876"/>
  <c r="D212" i="886"/>
  <c r="B312" i="886"/>
  <c r="C262" i="886"/>
  <c r="R59" i="876"/>
  <c r="I99" i="876"/>
  <c r="D412" i="886"/>
  <c r="S63" i="876"/>
  <c r="N77" i="876"/>
  <c r="E83" i="876"/>
  <c r="C263" i="886"/>
  <c r="B313" i="886"/>
  <c r="D213" i="886"/>
  <c r="R60" i="876"/>
  <c r="I100" i="876"/>
  <c r="N78" i="876"/>
  <c r="S64" i="876"/>
  <c r="E84" i="876"/>
  <c r="D214" i="886"/>
  <c r="C264" i="886"/>
  <c r="B314" i="886"/>
  <c r="R61" i="876"/>
  <c r="I101" i="876"/>
  <c r="S65" i="876"/>
  <c r="N79" i="876"/>
  <c r="E85" i="876"/>
  <c r="D215" i="886"/>
  <c r="B315" i="886"/>
  <c r="C265" i="886"/>
  <c r="R62" i="876"/>
  <c r="I52" i="876"/>
  <c r="S66" i="876"/>
  <c r="N80" i="876"/>
  <c r="E86" i="876"/>
  <c r="D216" i="886"/>
  <c r="B316" i="886"/>
  <c r="C266" i="886"/>
  <c r="R63" i="876"/>
  <c r="I53" i="876"/>
  <c r="S67" i="876"/>
  <c r="N81" i="876"/>
  <c r="E87" i="876"/>
  <c r="C267" i="886"/>
  <c r="D217" i="886"/>
  <c r="B317" i="886"/>
  <c r="R64" i="876"/>
  <c r="I54" i="876"/>
  <c r="S68" i="876"/>
  <c r="N82" i="876"/>
  <c r="E88" i="876"/>
  <c r="D218" i="886"/>
  <c r="C268" i="886"/>
  <c r="B318" i="886"/>
  <c r="R65" i="876"/>
  <c r="I55" i="876"/>
  <c r="S69" i="876"/>
  <c r="N83" i="876"/>
  <c r="E89" i="876"/>
  <c r="D219" i="886"/>
  <c r="B319" i="886"/>
  <c r="C269" i="886"/>
  <c r="R66" i="876"/>
  <c r="I56" i="876"/>
  <c r="S70" i="876"/>
  <c r="N84" i="876"/>
  <c r="E90" i="876"/>
  <c r="D220" i="886"/>
  <c r="B320" i="886"/>
  <c r="C270" i="886"/>
  <c r="R67" i="876"/>
  <c r="I57" i="876"/>
  <c r="S71" i="876"/>
  <c r="N85" i="876"/>
  <c r="E91" i="876"/>
  <c r="D221" i="886"/>
  <c r="C271" i="886"/>
  <c r="B321" i="886"/>
  <c r="R68" i="876"/>
  <c r="I58" i="876"/>
  <c r="S72" i="876"/>
  <c r="N86" i="876"/>
  <c r="E92" i="876"/>
  <c r="D222" i="886"/>
  <c r="C272" i="886"/>
  <c r="B322" i="886"/>
  <c r="R69" i="876"/>
  <c r="I59" i="876"/>
  <c r="S73" i="876"/>
  <c r="N87" i="876"/>
  <c r="E93" i="876"/>
  <c r="D223" i="886"/>
  <c r="B323" i="886"/>
  <c r="C273" i="886"/>
  <c r="R70" i="876"/>
  <c r="I60" i="876"/>
  <c r="N88" i="876"/>
  <c r="S74" i="876"/>
  <c r="E94" i="876"/>
  <c r="D224" i="886"/>
  <c r="B324" i="886"/>
  <c r="C274" i="886"/>
  <c r="I61" i="876"/>
  <c r="R71" i="876"/>
  <c r="N89" i="876"/>
  <c r="S75" i="876"/>
  <c r="E95" i="876"/>
  <c r="C275" i="886"/>
  <c r="D225" i="886"/>
  <c r="B325" i="886"/>
  <c r="R72" i="876"/>
  <c r="I62" i="876"/>
  <c r="S76" i="876"/>
  <c r="N90" i="876"/>
  <c r="E96" i="876"/>
  <c r="D226" i="886"/>
  <c r="C276" i="886"/>
  <c r="B326" i="886"/>
  <c r="I63" i="876"/>
  <c r="R73" i="876"/>
  <c r="S77" i="876"/>
  <c r="N91" i="876"/>
  <c r="D227" i="886"/>
  <c r="E97" i="876"/>
  <c r="B327" i="886"/>
  <c r="C277" i="886"/>
  <c r="R74" i="876"/>
  <c r="I64" i="876"/>
  <c r="S78" i="876"/>
  <c r="E98" i="876"/>
  <c r="N92" i="876"/>
  <c r="D228" i="886"/>
  <c r="B328" i="886"/>
  <c r="C278" i="886"/>
  <c r="I65" i="876"/>
  <c r="R75" i="876"/>
  <c r="S79" i="876"/>
  <c r="E99" i="876"/>
  <c r="C279" i="886"/>
  <c r="N93" i="876"/>
  <c r="B329" i="886"/>
  <c r="D229" i="886"/>
  <c r="I66" i="876"/>
  <c r="R76" i="876"/>
  <c r="S80" i="876"/>
  <c r="N94" i="876"/>
  <c r="E100" i="876"/>
  <c r="D230" i="886"/>
  <c r="C280" i="886"/>
  <c r="B330" i="886"/>
  <c r="I67" i="876"/>
  <c r="R77" i="876"/>
  <c r="S81" i="876"/>
  <c r="E101" i="876"/>
  <c r="D231" i="886"/>
  <c r="N95" i="876"/>
  <c r="B331" i="886"/>
  <c r="C281" i="886"/>
  <c r="I68" i="876"/>
  <c r="R78" i="876"/>
  <c r="C52" i="886"/>
  <c r="B102" i="886"/>
  <c r="B103" i="886"/>
  <c r="C53" i="886"/>
  <c r="B104" i="886"/>
  <c r="C54" i="886"/>
  <c r="C55" i="886"/>
  <c r="B105" i="886"/>
  <c r="B106" i="886"/>
  <c r="C56" i="886"/>
  <c r="B107" i="886"/>
  <c r="C57" i="886"/>
  <c r="B108" i="886"/>
  <c r="C58" i="886"/>
  <c r="C59" i="886"/>
  <c r="B109" i="886"/>
  <c r="C60" i="886"/>
  <c r="B110" i="886"/>
  <c r="B111" i="886"/>
  <c r="C61" i="886"/>
  <c r="B112" i="886"/>
  <c r="C62" i="886"/>
  <c r="C63" i="886"/>
  <c r="B113" i="886"/>
  <c r="B114" i="886"/>
  <c r="C64" i="886"/>
  <c r="B115" i="886"/>
  <c r="C65" i="886"/>
  <c r="B116" i="886"/>
  <c r="C66" i="886"/>
  <c r="C67" i="886"/>
  <c r="B117" i="886"/>
  <c r="B118" i="886"/>
  <c r="C68" i="886"/>
  <c r="B119" i="886"/>
  <c r="C69" i="886"/>
  <c r="B120" i="886"/>
  <c r="C70" i="886"/>
  <c r="C71" i="886"/>
  <c r="B121" i="886"/>
  <c r="B122" i="886"/>
  <c r="C72" i="886"/>
  <c r="B123" i="886"/>
  <c r="C73" i="886"/>
  <c r="B124" i="886"/>
  <c r="C74" i="886"/>
  <c r="C75" i="886"/>
  <c r="B125" i="886"/>
  <c r="B126" i="886"/>
  <c r="C76" i="886"/>
  <c r="B127" i="886"/>
  <c r="C77" i="886"/>
  <c r="B128" i="886"/>
  <c r="C78" i="886"/>
  <c r="C79" i="886"/>
  <c r="B129" i="886"/>
  <c r="B396" i="886"/>
  <c r="U96" i="876"/>
  <c r="G83" i="876"/>
  <c r="P60" i="876"/>
  <c r="D296" i="886"/>
  <c r="C346" i="886"/>
  <c r="D298" i="886"/>
  <c r="G85" i="876"/>
  <c r="C348" i="886"/>
  <c r="P62" i="876"/>
  <c r="B398" i="886"/>
  <c r="U98" i="876"/>
  <c r="C349" i="886"/>
  <c r="G86" i="876"/>
  <c r="B399" i="886"/>
  <c r="P63" i="876"/>
  <c r="U99" i="876"/>
  <c r="D299" i="886"/>
  <c r="G88" i="876"/>
  <c r="D301" i="886"/>
  <c r="P65" i="876"/>
  <c r="C351" i="886"/>
  <c r="U101" i="876"/>
  <c r="B401" i="886"/>
  <c r="B66" i="876"/>
  <c r="D46" i="886"/>
  <c r="K60" i="876"/>
  <c r="C96" i="886"/>
  <c r="B146" i="886"/>
  <c r="F66" i="876"/>
  <c r="D246" i="886"/>
  <c r="O60" i="876"/>
  <c r="C296" i="886"/>
  <c r="T96" i="876"/>
  <c r="B346" i="886"/>
  <c r="J83" i="876"/>
  <c r="B67" i="876"/>
  <c r="C97" i="886"/>
  <c r="K61" i="876"/>
  <c r="B147" i="886"/>
  <c r="D47" i="886"/>
  <c r="F67" i="876"/>
  <c r="C297" i="886"/>
  <c r="O61" i="876"/>
  <c r="B347" i="886"/>
  <c r="T97" i="876"/>
  <c r="D247" i="886"/>
  <c r="J84" i="876"/>
  <c r="B68" i="876"/>
  <c r="B148" i="886"/>
  <c r="K62" i="876"/>
  <c r="D48" i="886"/>
  <c r="C98" i="886"/>
  <c r="F68" i="876"/>
  <c r="B348" i="886"/>
  <c r="O62" i="876"/>
  <c r="T98" i="876"/>
  <c r="D248" i="886"/>
  <c r="C298" i="886"/>
  <c r="J85" i="876"/>
  <c r="B69" i="876"/>
  <c r="K63" i="876"/>
  <c r="D49" i="886"/>
  <c r="C99" i="886"/>
  <c r="B149" i="886"/>
  <c r="F69" i="876"/>
  <c r="O63" i="876"/>
  <c r="D249" i="886"/>
  <c r="T99" i="876"/>
  <c r="C299" i="886"/>
  <c r="B349" i="886"/>
  <c r="J86" i="876"/>
  <c r="B70" i="876"/>
  <c r="D50" i="886"/>
  <c r="K64" i="876"/>
  <c r="C100" i="886"/>
  <c r="B150" i="886"/>
  <c r="F70" i="876"/>
  <c r="D250" i="886"/>
  <c r="O64" i="876"/>
  <c r="C300" i="886"/>
  <c r="T100" i="876"/>
  <c r="B350" i="886"/>
  <c r="J87" i="876"/>
  <c r="B71" i="876"/>
  <c r="C101" i="886"/>
  <c r="K65" i="876"/>
  <c r="B151" i="886"/>
  <c r="D51" i="886"/>
  <c r="F71" i="876"/>
  <c r="C301" i="886"/>
  <c r="O65" i="876"/>
  <c r="B351" i="886"/>
  <c r="T101" i="876"/>
  <c r="D251" i="886"/>
  <c r="J88" i="876"/>
  <c r="B196" i="886"/>
  <c r="C66" i="876"/>
  <c r="L60" i="876"/>
  <c r="D96" i="886"/>
  <c r="C146" i="886"/>
  <c r="G84" i="876"/>
  <c r="D297" i="886"/>
  <c r="P61" i="876"/>
  <c r="C347" i="886"/>
  <c r="U97" i="876"/>
  <c r="B397" i="886"/>
  <c r="D98" i="886"/>
  <c r="C68" i="876"/>
  <c r="C148" i="886"/>
  <c r="L62" i="876"/>
  <c r="B198" i="886"/>
  <c r="B400" i="886"/>
  <c r="G87" i="876"/>
  <c r="P64" i="876"/>
  <c r="D300" i="886"/>
  <c r="C350" i="886"/>
  <c r="U100" i="876"/>
  <c r="D146" i="886"/>
  <c r="C196" i="886"/>
  <c r="D66" i="876"/>
  <c r="B246" i="886"/>
  <c r="M60" i="876"/>
  <c r="D346" i="886"/>
  <c r="C396" i="886"/>
  <c r="Q93" i="876"/>
  <c r="H83" i="876"/>
  <c r="C197" i="886"/>
  <c r="B247" i="886"/>
  <c r="M61" i="876"/>
  <c r="D67" i="876"/>
  <c r="D147" i="886"/>
  <c r="C397" i="886"/>
  <c r="Q94" i="876"/>
  <c r="H84" i="876"/>
  <c r="D347" i="886"/>
  <c r="B248" i="886"/>
  <c r="M62" i="876"/>
  <c r="D68" i="876"/>
  <c r="D148" i="886"/>
  <c r="C198" i="886"/>
  <c r="H85" i="876"/>
  <c r="D348" i="886"/>
  <c r="Q95" i="876"/>
  <c r="C398" i="886"/>
  <c r="D149" i="886"/>
  <c r="M63" i="876"/>
  <c r="D69" i="876"/>
  <c r="C199" i="886"/>
  <c r="B249" i="886"/>
  <c r="D349" i="886"/>
  <c r="Q96" i="876"/>
  <c r="H86" i="876"/>
  <c r="C399" i="886"/>
  <c r="D150" i="886"/>
  <c r="M64" i="876"/>
  <c r="C200" i="886"/>
  <c r="D70" i="876"/>
  <c r="B250" i="886"/>
  <c r="D350" i="886"/>
  <c r="C400" i="886"/>
  <c r="H87" i="876"/>
  <c r="Q97" i="876"/>
  <c r="C201" i="886"/>
  <c r="B251" i="886"/>
  <c r="D71" i="876"/>
  <c r="M65" i="876"/>
  <c r="D151" i="886"/>
  <c r="C401" i="886"/>
  <c r="Q98" i="876"/>
  <c r="H88" i="876"/>
  <c r="D351" i="886"/>
  <c r="C67" i="876"/>
  <c r="D97" i="886"/>
  <c r="L61" i="876"/>
  <c r="C147" i="886"/>
  <c r="B197" i="886"/>
  <c r="C149" i="886"/>
  <c r="C69" i="876"/>
  <c r="B199" i="886"/>
  <c r="L63" i="876"/>
  <c r="D99" i="886"/>
  <c r="B200" i="886"/>
  <c r="C70" i="876"/>
  <c r="L64" i="876"/>
  <c r="D100" i="886"/>
  <c r="C150" i="886"/>
  <c r="C71" i="876"/>
  <c r="D101" i="886"/>
  <c r="L65" i="876"/>
  <c r="C151" i="886"/>
  <c r="B201" i="886"/>
  <c r="B96" i="886"/>
  <c r="C46" i="886"/>
  <c r="N60" i="876"/>
  <c r="B296" i="886"/>
  <c r="S96" i="876"/>
  <c r="E66" i="876"/>
  <c r="D196" i="886"/>
  <c r="C246" i="886"/>
  <c r="R93" i="876"/>
  <c r="I83" i="876"/>
  <c r="D396" i="886"/>
  <c r="C47" i="886"/>
  <c r="B97" i="886"/>
  <c r="N61" i="876"/>
  <c r="E67" i="876"/>
  <c r="S97" i="876"/>
  <c r="D197" i="886"/>
  <c r="C247" i="886"/>
  <c r="B297" i="886"/>
  <c r="R94" i="876"/>
  <c r="D397" i="886"/>
  <c r="I84" i="876"/>
  <c r="C48" i="886"/>
  <c r="B98" i="886"/>
  <c r="N62" i="876"/>
  <c r="D198" i="886"/>
  <c r="S98" i="876"/>
  <c r="C248" i="886"/>
  <c r="E68" i="876"/>
  <c r="B298" i="886"/>
  <c r="R95" i="876"/>
  <c r="D398" i="886"/>
  <c r="I85" i="876"/>
  <c r="C49" i="886"/>
  <c r="B99" i="886"/>
  <c r="N63" i="876"/>
  <c r="C249" i="886"/>
  <c r="S99" i="876"/>
  <c r="B299" i="886"/>
  <c r="E69" i="876"/>
  <c r="D199" i="886"/>
  <c r="R96" i="876"/>
  <c r="I86" i="876"/>
  <c r="D399" i="886"/>
  <c r="B100" i="886"/>
  <c r="C50" i="886"/>
  <c r="N64" i="876"/>
  <c r="B300" i="886"/>
  <c r="E70" i="876"/>
  <c r="S100" i="876"/>
  <c r="D200" i="886"/>
  <c r="C250" i="886"/>
  <c r="R97" i="876"/>
  <c r="I87" i="876"/>
  <c r="D400" i="886"/>
  <c r="C51" i="886"/>
  <c r="B101" i="886"/>
  <c r="N65" i="876"/>
  <c r="S101" i="876"/>
  <c r="D201" i="886"/>
  <c r="E71" i="876"/>
  <c r="C251" i="886"/>
  <c r="B301" i="886"/>
  <c r="R98" i="876"/>
  <c r="D401" i="886"/>
  <c r="I88" i="876"/>
  <c r="C80" i="886"/>
  <c r="B130" i="886"/>
  <c r="C81" i="886"/>
  <c r="B131" i="886"/>
  <c r="E24" i="861"/>
  <c r="D24" i="861"/>
  <c r="T47" i="861" s="1"/>
  <c r="C24" i="861"/>
  <c r="O32" i="861" s="1"/>
  <c r="B51" i="861"/>
  <c r="R28" i="861" s="1"/>
  <c r="E23" i="861"/>
  <c r="U47" i="861" s="1"/>
  <c r="D23" i="861"/>
  <c r="C23" i="861"/>
  <c r="B50" i="861"/>
  <c r="F33" i="861" s="1"/>
  <c r="E22" i="861"/>
  <c r="U46" i="861" s="1"/>
  <c r="D22" i="861"/>
  <c r="C22" i="861"/>
  <c r="B49" i="861"/>
  <c r="N2" i="861" s="1"/>
  <c r="U48" i="861"/>
  <c r="E21" i="861"/>
  <c r="D21" i="861"/>
  <c r="C21" i="861"/>
  <c r="K11" i="861" s="1"/>
  <c r="B48" i="861"/>
  <c r="N51" i="861" s="1"/>
  <c r="E20" i="861"/>
  <c r="D20" i="861"/>
  <c r="T43" i="861" s="1"/>
  <c r="C20" i="861"/>
  <c r="G51" i="861" s="1"/>
  <c r="B47" i="861"/>
  <c r="F30" i="861" s="1"/>
  <c r="E19" i="861"/>
  <c r="U43" i="861" s="1"/>
  <c r="D19" i="861"/>
  <c r="L38" i="861" s="1"/>
  <c r="C19" i="861"/>
  <c r="B46" i="861"/>
  <c r="F29" i="861" s="1"/>
  <c r="D18" i="861"/>
  <c r="P45" i="861" s="1"/>
  <c r="C18" i="861"/>
  <c r="G49" i="861" s="1"/>
  <c r="B45" i="861"/>
  <c r="D17" i="861"/>
  <c r="P44" i="861" s="1"/>
  <c r="C17" i="861"/>
  <c r="G48" i="861" s="1"/>
  <c r="B44" i="861"/>
  <c r="F27" i="861" s="1"/>
  <c r="D16" i="861"/>
  <c r="P43" i="861" s="1"/>
  <c r="C16" i="861"/>
  <c r="S20" i="861" s="1"/>
  <c r="B43" i="861"/>
  <c r="J50" i="861" s="1"/>
  <c r="D15" i="861"/>
  <c r="P42" i="861" s="1"/>
  <c r="C15" i="861"/>
  <c r="B42" i="861"/>
  <c r="J49" i="861" s="1"/>
  <c r="D14" i="861"/>
  <c r="P41" i="861" s="1"/>
  <c r="C14" i="861"/>
  <c r="S18" i="861" s="1"/>
  <c r="B41" i="861"/>
  <c r="D13" i="861"/>
  <c r="C13" i="861"/>
  <c r="O21" i="861" s="1"/>
  <c r="B40" i="861"/>
  <c r="R17" i="861" s="1"/>
  <c r="D12" i="861"/>
  <c r="P39" i="861" s="1"/>
  <c r="C12" i="861"/>
  <c r="O20" i="861" s="1"/>
  <c r="B39" i="861"/>
  <c r="F7" i="861" s="1"/>
  <c r="D11" i="861"/>
  <c r="H7" i="861" s="1"/>
  <c r="C11" i="861"/>
  <c r="G42" i="861" s="1"/>
  <c r="B38" i="861"/>
  <c r="N41" i="861" s="1"/>
  <c r="D10" i="861"/>
  <c r="P37" i="861" s="1"/>
  <c r="C10" i="861"/>
  <c r="B37" i="861"/>
  <c r="R14" i="861" s="1"/>
  <c r="E9" i="861"/>
  <c r="D9" i="861"/>
  <c r="C9" i="861"/>
  <c r="G40" i="861" s="1"/>
  <c r="B36" i="861"/>
  <c r="F4" i="861" s="1"/>
  <c r="E8" i="861"/>
  <c r="U32" i="861" s="1"/>
  <c r="D8" i="861"/>
  <c r="P35" i="861" s="1"/>
  <c r="C8" i="861"/>
  <c r="G39" i="861" s="1"/>
  <c r="B35" i="861"/>
  <c r="E7" i="861"/>
  <c r="U31" i="861" s="1"/>
  <c r="D7" i="861"/>
  <c r="C7" i="861"/>
  <c r="O4" i="861" s="1"/>
  <c r="B34" i="861"/>
  <c r="E6" i="861"/>
  <c r="D6" i="861"/>
  <c r="L26" i="861" s="1"/>
  <c r="C6" i="861"/>
  <c r="S10" i="861" s="1"/>
  <c r="B33" i="861"/>
  <c r="F22" i="861" s="1"/>
  <c r="E5" i="861"/>
  <c r="U29" i="861" s="1"/>
  <c r="D5" i="861"/>
  <c r="P32" i="861" s="1"/>
  <c r="C5" i="861"/>
  <c r="S9" i="861" s="1"/>
  <c r="B32" i="861"/>
  <c r="E4" i="861"/>
  <c r="I16" i="861" s="1"/>
  <c r="D4" i="861"/>
  <c r="C4" i="861"/>
  <c r="S8" i="861" s="1"/>
  <c r="B31" i="861"/>
  <c r="R8" i="861" s="1"/>
  <c r="M2" i="861"/>
  <c r="E3" i="861"/>
  <c r="U27" i="861" s="1"/>
  <c r="C3" i="861"/>
  <c r="B30" i="861"/>
  <c r="N39" i="861" s="1"/>
  <c r="M51" i="861"/>
  <c r="E2" i="861"/>
  <c r="C2" i="861"/>
  <c r="K51" i="861" s="1"/>
  <c r="B29" i="861"/>
  <c r="M50" i="861"/>
  <c r="E51" i="861"/>
  <c r="C51" i="861"/>
  <c r="S5" i="861" s="1"/>
  <c r="B28" i="861"/>
  <c r="F17" i="861" s="1"/>
  <c r="E50" i="861"/>
  <c r="C50" i="861"/>
  <c r="S4" i="861" s="1"/>
  <c r="B27" i="861"/>
  <c r="E49" i="861"/>
  <c r="I11" i="861" s="1"/>
  <c r="C49" i="861"/>
  <c r="O13" i="861" s="1"/>
  <c r="B26" i="861"/>
  <c r="N35" i="861" s="1"/>
  <c r="Q25" i="861"/>
  <c r="E48" i="861"/>
  <c r="Q49" i="861" s="1"/>
  <c r="C48" i="861"/>
  <c r="K33" i="861" s="1"/>
  <c r="B25" i="861"/>
  <c r="Q24" i="861"/>
  <c r="E47" i="861"/>
  <c r="C47" i="861"/>
  <c r="S51" i="861" s="1"/>
  <c r="B24" i="861"/>
  <c r="F13" i="861" s="1"/>
  <c r="Q23" i="861"/>
  <c r="E46" i="861"/>
  <c r="C46" i="861"/>
  <c r="B23" i="861"/>
  <c r="F12" i="861" s="1"/>
  <c r="E45" i="861"/>
  <c r="Q40" i="861" s="1"/>
  <c r="C45" i="861"/>
  <c r="S49" i="861" s="1"/>
  <c r="B22" i="861"/>
  <c r="F11" i="861" s="1"/>
  <c r="E44" i="861"/>
  <c r="Q39" i="861" s="1"/>
  <c r="D44" i="861"/>
  <c r="T17" i="861" s="1"/>
  <c r="C44" i="861"/>
  <c r="K29" i="861" s="1"/>
  <c r="B21" i="861"/>
  <c r="F10" i="861" s="1"/>
  <c r="E43" i="861"/>
  <c r="I44" i="861" s="1"/>
  <c r="D43" i="861"/>
  <c r="C43" i="861"/>
  <c r="O51" i="861" s="1"/>
  <c r="B20" i="861"/>
  <c r="F9" i="861" s="1"/>
  <c r="E42" i="861"/>
  <c r="D42" i="861"/>
  <c r="P19" i="861" s="1"/>
  <c r="C42" i="861"/>
  <c r="O50" i="861" s="1"/>
  <c r="B19" i="861"/>
  <c r="F8" i="861" s="1"/>
  <c r="E41" i="861"/>
  <c r="D41" i="861"/>
  <c r="H18" i="861" s="1"/>
  <c r="C41" i="861"/>
  <c r="O49" i="861" s="1"/>
  <c r="B18" i="861"/>
  <c r="E40" i="861"/>
  <c r="D40" i="861"/>
  <c r="H17" i="861" s="1"/>
  <c r="C40" i="861"/>
  <c r="O48" i="861" s="1"/>
  <c r="B17" i="861"/>
  <c r="E39" i="861"/>
  <c r="I40" i="861" s="1"/>
  <c r="D39" i="861"/>
  <c r="H16" i="861" s="1"/>
  <c r="C39" i="861"/>
  <c r="O47" i="861" s="1"/>
  <c r="B16" i="861"/>
  <c r="E38" i="861"/>
  <c r="Q33" i="861" s="1"/>
  <c r="D38" i="861"/>
  <c r="H15" i="861" s="1"/>
  <c r="E37" i="861"/>
  <c r="Q32" i="861" s="1"/>
  <c r="D37" i="861"/>
  <c r="E36" i="861"/>
  <c r="D36" i="861"/>
  <c r="H13" i="861" s="1"/>
  <c r="E35" i="861"/>
  <c r="D35" i="861"/>
  <c r="P18" i="861" s="1"/>
  <c r="E34" i="861"/>
  <c r="Q29" i="861" s="1"/>
  <c r="D34" i="861"/>
  <c r="E33" i="861"/>
  <c r="U51" i="861" s="1"/>
  <c r="D33" i="861"/>
  <c r="E32" i="861"/>
  <c r="U50" i="861" s="1"/>
  <c r="D32" i="861"/>
  <c r="E31" i="861"/>
  <c r="D31" i="861"/>
  <c r="E30" i="861"/>
  <c r="D30" i="861"/>
  <c r="L49" i="861" s="1"/>
  <c r="E29" i="861"/>
  <c r="D29" i="861"/>
  <c r="T2" i="861" s="1"/>
  <c r="C29" i="861"/>
  <c r="O37" i="861" s="1"/>
  <c r="B6" i="861"/>
  <c r="J3" i="861" s="1"/>
  <c r="I5" i="861"/>
  <c r="E28" i="861"/>
  <c r="D28" i="861"/>
  <c r="C28" i="861"/>
  <c r="B5" i="861"/>
  <c r="J2" i="861" s="1"/>
  <c r="I4" i="861"/>
  <c r="E27" i="861"/>
  <c r="D27" i="861"/>
  <c r="C27" i="861"/>
  <c r="K17" i="861" s="1"/>
  <c r="B4" i="861"/>
  <c r="I3" i="861"/>
  <c r="E26" i="861"/>
  <c r="Q42" i="861" s="1"/>
  <c r="D26" i="861"/>
  <c r="C26" i="861"/>
  <c r="O34" i="861" s="1"/>
  <c r="B3" i="861"/>
  <c r="E25" i="861"/>
  <c r="D25" i="861"/>
  <c r="C25" i="861"/>
  <c r="O33" i="861" s="1"/>
  <c r="B2" i="861"/>
  <c r="E34" i="860"/>
  <c r="I22" i="860" s="1"/>
  <c r="D34" i="860"/>
  <c r="P19" i="860" s="1"/>
  <c r="C17" i="860"/>
  <c r="K50" i="860" s="1"/>
  <c r="B17" i="860"/>
  <c r="N50" i="860" s="1"/>
  <c r="E33" i="860"/>
  <c r="D33" i="860"/>
  <c r="P18" i="860" s="1"/>
  <c r="C16" i="860"/>
  <c r="K49" i="860" s="1"/>
  <c r="B16" i="860"/>
  <c r="J49" i="860" s="1"/>
  <c r="E32" i="860"/>
  <c r="M13" i="860" s="1"/>
  <c r="D32" i="860"/>
  <c r="P17" i="860" s="1"/>
  <c r="C15" i="860"/>
  <c r="O48" i="860" s="1"/>
  <c r="B15" i="860"/>
  <c r="F49" i="860" s="1"/>
  <c r="U48" i="860"/>
  <c r="E31" i="860"/>
  <c r="U45" i="860" s="1"/>
  <c r="D31" i="860"/>
  <c r="C14" i="860"/>
  <c r="O47" i="860" s="1"/>
  <c r="B14" i="860"/>
  <c r="J47" i="860" s="1"/>
  <c r="E30" i="860"/>
  <c r="Q21" i="860" s="1"/>
  <c r="D30" i="860"/>
  <c r="T43" i="860" s="1"/>
  <c r="C13" i="860"/>
  <c r="G18" i="860" s="1"/>
  <c r="B13" i="860"/>
  <c r="J46" i="860" s="1"/>
  <c r="E29" i="860"/>
  <c r="I48" i="860" s="1"/>
  <c r="D29" i="860"/>
  <c r="C12" i="860"/>
  <c r="O45" i="860" s="1"/>
  <c r="B12" i="860"/>
  <c r="N45" i="860" s="1"/>
  <c r="D28" i="860"/>
  <c r="P13" i="860" s="1"/>
  <c r="C11" i="860"/>
  <c r="G16" i="860" s="1"/>
  <c r="B11" i="860"/>
  <c r="N44" i="860" s="1"/>
  <c r="D27" i="860"/>
  <c r="C10" i="860"/>
  <c r="G15" i="860" s="1"/>
  <c r="B10" i="860"/>
  <c r="N43" i="860" s="1"/>
  <c r="U43" i="860"/>
  <c r="D26" i="860"/>
  <c r="P11" i="860" s="1"/>
  <c r="C9" i="860"/>
  <c r="K36" i="860" s="1"/>
  <c r="B9" i="860"/>
  <c r="F43" i="860" s="1"/>
  <c r="D25" i="860"/>
  <c r="P10" i="860" s="1"/>
  <c r="C8" i="860"/>
  <c r="S3" i="860" s="1"/>
  <c r="B8" i="860"/>
  <c r="D24" i="860"/>
  <c r="C7" i="860"/>
  <c r="S2" i="860" s="1"/>
  <c r="B7" i="860"/>
  <c r="J34" i="860" s="1"/>
  <c r="D23" i="860"/>
  <c r="P8" i="860" s="1"/>
  <c r="C6" i="860"/>
  <c r="B6" i="860"/>
  <c r="R51" i="860" s="1"/>
  <c r="D22" i="860"/>
  <c r="P7" i="860" s="1"/>
  <c r="C5" i="860"/>
  <c r="S50" i="860" s="1"/>
  <c r="B5" i="860"/>
  <c r="R50" i="860" s="1"/>
  <c r="D21" i="860"/>
  <c r="P6" i="860" s="1"/>
  <c r="C4" i="860"/>
  <c r="B4" i="860"/>
  <c r="R49" i="860" s="1"/>
  <c r="D20" i="860"/>
  <c r="C3" i="860"/>
  <c r="B3" i="860"/>
  <c r="R48" i="860" s="1"/>
  <c r="E19" i="860"/>
  <c r="Q10" i="860" s="1"/>
  <c r="D19" i="860"/>
  <c r="P4" i="860" s="1"/>
  <c r="C2" i="860"/>
  <c r="S47" i="860" s="1"/>
  <c r="B2" i="860"/>
  <c r="E18" i="860"/>
  <c r="D18" i="860"/>
  <c r="P3" i="860" s="1"/>
  <c r="C51" i="860"/>
  <c r="B51" i="860"/>
  <c r="R46" i="860" s="1"/>
  <c r="E17" i="860"/>
  <c r="I36" i="860" s="1"/>
  <c r="D17" i="860"/>
  <c r="P2" i="860" s="1"/>
  <c r="C50" i="860"/>
  <c r="S45" i="860" s="1"/>
  <c r="B50" i="860"/>
  <c r="E16" i="860"/>
  <c r="D16" i="860"/>
  <c r="P51" i="860" s="1"/>
  <c r="C49" i="860"/>
  <c r="B49" i="860"/>
  <c r="R44" i="860" s="1"/>
  <c r="E15" i="860"/>
  <c r="D15" i="860"/>
  <c r="L11" i="860" s="1"/>
  <c r="C48" i="860"/>
  <c r="S43" i="860" s="1"/>
  <c r="B48" i="860"/>
  <c r="E14" i="860"/>
  <c r="U28" i="860" s="1"/>
  <c r="D14" i="860"/>
  <c r="P49" i="860" s="1"/>
  <c r="C47" i="860"/>
  <c r="B47" i="860"/>
  <c r="F37" i="860" s="1"/>
  <c r="E13" i="860"/>
  <c r="Q4" i="860" s="1"/>
  <c r="C46" i="860"/>
  <c r="O35" i="860" s="1"/>
  <c r="B46" i="860"/>
  <c r="F36" i="860" s="1"/>
  <c r="E12" i="860"/>
  <c r="C45" i="860"/>
  <c r="G24" i="860" s="1"/>
  <c r="B45" i="860"/>
  <c r="R40" i="860" s="1"/>
  <c r="E11" i="860"/>
  <c r="M47" i="860" s="1"/>
  <c r="C44" i="860"/>
  <c r="O33" i="860" s="1"/>
  <c r="B44" i="860"/>
  <c r="F34" i="860" s="1"/>
  <c r="E10" i="860"/>
  <c r="Q51" i="860" s="1"/>
  <c r="C43" i="860"/>
  <c r="G22" i="860" s="1"/>
  <c r="B43" i="860"/>
  <c r="E9" i="860"/>
  <c r="Q50" i="860" s="1"/>
  <c r="C42" i="860"/>
  <c r="B42" i="860"/>
  <c r="E8" i="860"/>
  <c r="Q49" i="860" s="1"/>
  <c r="C41" i="860"/>
  <c r="B41" i="860"/>
  <c r="N30" i="860" s="1"/>
  <c r="E7" i="860"/>
  <c r="U21" i="860" s="1"/>
  <c r="C40" i="860"/>
  <c r="O29" i="860" s="1"/>
  <c r="B40" i="860"/>
  <c r="E6" i="860"/>
  <c r="C39" i="860"/>
  <c r="O28" i="860" s="1"/>
  <c r="B39" i="860"/>
  <c r="N28" i="860" s="1"/>
  <c r="E5" i="860"/>
  <c r="U13" i="860" s="1"/>
  <c r="C38" i="860"/>
  <c r="O27" i="860" s="1"/>
  <c r="B38" i="860"/>
  <c r="E4" i="860"/>
  <c r="U12" i="860" s="1"/>
  <c r="D4" i="860"/>
  <c r="P39" i="860" s="1"/>
  <c r="C37" i="860"/>
  <c r="O26" i="860" s="1"/>
  <c r="B37" i="860"/>
  <c r="R32" i="860" s="1"/>
  <c r="E3" i="860"/>
  <c r="U11" i="860" s="1"/>
  <c r="D3" i="860"/>
  <c r="C36" i="860"/>
  <c r="G46" i="860" s="1"/>
  <c r="B36" i="860"/>
  <c r="F26" i="860" s="1"/>
  <c r="E2" i="860"/>
  <c r="U10" i="860" s="1"/>
  <c r="D2" i="860"/>
  <c r="C35" i="860"/>
  <c r="B35" i="860"/>
  <c r="F25" i="860" s="1"/>
  <c r="E51" i="860"/>
  <c r="U9" i="860" s="1"/>
  <c r="D51" i="860"/>
  <c r="H35" i="860" s="1"/>
  <c r="C34" i="860"/>
  <c r="O17" i="860" s="1"/>
  <c r="B34" i="860"/>
  <c r="E50" i="860"/>
  <c r="U8" i="860" s="1"/>
  <c r="D50" i="860"/>
  <c r="T13" i="860" s="1"/>
  <c r="C33" i="860"/>
  <c r="O16" i="860" s="1"/>
  <c r="B33" i="860"/>
  <c r="R28" i="860" s="1"/>
  <c r="E49" i="860"/>
  <c r="U7" i="860" s="1"/>
  <c r="D49" i="860"/>
  <c r="H33" i="860" s="1"/>
  <c r="C32" i="860"/>
  <c r="O15" i="860" s="1"/>
  <c r="B32" i="860"/>
  <c r="E48" i="860"/>
  <c r="M37" i="860" s="1"/>
  <c r="D48" i="860"/>
  <c r="L49" i="860" s="1"/>
  <c r="E47" i="860"/>
  <c r="U5" i="860" s="1"/>
  <c r="D47" i="860"/>
  <c r="H31" i="860" s="1"/>
  <c r="E46" i="860"/>
  <c r="U4" i="860" s="1"/>
  <c r="D46" i="860"/>
  <c r="H30" i="860" s="1"/>
  <c r="E45" i="860"/>
  <c r="U3" i="860" s="1"/>
  <c r="D45" i="860"/>
  <c r="P36" i="860" s="1"/>
  <c r="E44" i="860"/>
  <c r="U2" i="860" s="1"/>
  <c r="D44" i="860"/>
  <c r="E43" i="860"/>
  <c r="D43" i="860"/>
  <c r="P34" i="860" s="1"/>
  <c r="E42" i="860"/>
  <c r="I24" i="860" s="1"/>
  <c r="D42" i="860"/>
  <c r="E41" i="860"/>
  <c r="I23" i="860" s="1"/>
  <c r="D41" i="860"/>
  <c r="E40" i="860"/>
  <c r="D40" i="860"/>
  <c r="E39" i="860"/>
  <c r="D39" i="860"/>
  <c r="T2" i="860" s="1"/>
  <c r="C22" i="860"/>
  <c r="O5" i="860" s="1"/>
  <c r="B22" i="860"/>
  <c r="J39" i="860" s="1"/>
  <c r="E38" i="860"/>
  <c r="D38" i="860"/>
  <c r="C21" i="860"/>
  <c r="O4" i="860" s="1"/>
  <c r="B21" i="860"/>
  <c r="J38" i="860" s="1"/>
  <c r="E37" i="860"/>
  <c r="D37" i="860"/>
  <c r="C20" i="860"/>
  <c r="O3" i="860" s="1"/>
  <c r="B20" i="860"/>
  <c r="E36" i="860"/>
  <c r="D36" i="860"/>
  <c r="C19" i="860"/>
  <c r="O2" i="860" s="1"/>
  <c r="B19" i="860"/>
  <c r="E35" i="860"/>
  <c r="D35" i="860"/>
  <c r="C18" i="860"/>
  <c r="O51" i="860" s="1"/>
  <c r="B18" i="860"/>
  <c r="E20" i="859"/>
  <c r="M46" i="859" s="1"/>
  <c r="D20" i="859"/>
  <c r="C51" i="859"/>
  <c r="B51" i="859"/>
  <c r="F3" i="859" s="1"/>
  <c r="E19" i="859"/>
  <c r="U47" i="859" s="1"/>
  <c r="D19" i="859"/>
  <c r="C50" i="859"/>
  <c r="B50" i="859"/>
  <c r="F2" i="859" s="1"/>
  <c r="E18" i="859"/>
  <c r="U46" i="859" s="1"/>
  <c r="D18" i="859"/>
  <c r="C49" i="859"/>
  <c r="B49" i="859"/>
  <c r="J48" i="859" s="1"/>
  <c r="U48" i="859"/>
  <c r="E17" i="859"/>
  <c r="Q39" i="859" s="1"/>
  <c r="D17" i="859"/>
  <c r="C48" i="859"/>
  <c r="O46" i="859" s="1"/>
  <c r="B48" i="859"/>
  <c r="F50" i="859" s="1"/>
  <c r="T47" i="859"/>
  <c r="E16" i="859"/>
  <c r="I17" i="859" s="1"/>
  <c r="D16" i="859"/>
  <c r="T43" i="859" s="1"/>
  <c r="C47" i="859"/>
  <c r="G20" i="859" s="1"/>
  <c r="B47" i="859"/>
  <c r="E15" i="859"/>
  <c r="M41" i="859" s="1"/>
  <c r="D15" i="859"/>
  <c r="T42" i="859" s="1"/>
  <c r="C46" i="859"/>
  <c r="G19" i="859" s="1"/>
  <c r="B46" i="859"/>
  <c r="J45" i="859" s="1"/>
  <c r="D14" i="859"/>
  <c r="T41" i="859" s="1"/>
  <c r="C45" i="859"/>
  <c r="B45" i="859"/>
  <c r="F47" i="859" s="1"/>
  <c r="U44" i="859"/>
  <c r="D13" i="859"/>
  <c r="T40" i="859" s="1"/>
  <c r="C44" i="859"/>
  <c r="B44" i="859"/>
  <c r="D12" i="859"/>
  <c r="C43" i="859"/>
  <c r="K17" i="859" s="1"/>
  <c r="B43" i="859"/>
  <c r="R21" i="859" s="1"/>
  <c r="D11" i="859"/>
  <c r="C42" i="859"/>
  <c r="O40" i="859" s="1"/>
  <c r="B42" i="859"/>
  <c r="J35" i="859" s="1"/>
  <c r="D10" i="859"/>
  <c r="C41" i="859"/>
  <c r="B41" i="859"/>
  <c r="J34" i="859" s="1"/>
  <c r="D9" i="859"/>
  <c r="T36" i="859" s="1"/>
  <c r="C40" i="859"/>
  <c r="B40" i="859"/>
  <c r="R18" i="859" s="1"/>
  <c r="D8" i="859"/>
  <c r="C39" i="859"/>
  <c r="S50" i="859" s="1"/>
  <c r="B39" i="859"/>
  <c r="R17" i="859" s="1"/>
  <c r="D7" i="859"/>
  <c r="T34" i="859" s="1"/>
  <c r="C38" i="859"/>
  <c r="S49" i="859" s="1"/>
  <c r="B38" i="859"/>
  <c r="R16" i="859" s="1"/>
  <c r="D6" i="859"/>
  <c r="C37" i="859"/>
  <c r="S48" i="859" s="1"/>
  <c r="B37" i="859"/>
  <c r="R15" i="859" s="1"/>
  <c r="E5" i="859"/>
  <c r="M20" i="859" s="1"/>
  <c r="D5" i="859"/>
  <c r="T32" i="859" s="1"/>
  <c r="C36" i="859"/>
  <c r="B36" i="859"/>
  <c r="R14" i="859" s="1"/>
  <c r="E4" i="859"/>
  <c r="U32" i="859" s="1"/>
  <c r="D4" i="859"/>
  <c r="C35" i="859"/>
  <c r="S46" i="859" s="1"/>
  <c r="B35" i="859"/>
  <c r="R13" i="859" s="1"/>
  <c r="E3" i="859"/>
  <c r="Q25" i="859" s="1"/>
  <c r="D3" i="859"/>
  <c r="P51" i="859" s="1"/>
  <c r="C34" i="859"/>
  <c r="B34" i="859"/>
  <c r="R12" i="859" s="1"/>
  <c r="E2" i="859"/>
  <c r="D2" i="859"/>
  <c r="T29" i="859" s="1"/>
  <c r="C33" i="859"/>
  <c r="S44" i="859" s="1"/>
  <c r="B33" i="859"/>
  <c r="E51" i="859"/>
  <c r="D51" i="859"/>
  <c r="C32" i="859"/>
  <c r="S43" i="859" s="1"/>
  <c r="B32" i="859"/>
  <c r="E50" i="859"/>
  <c r="I51" i="859" s="1"/>
  <c r="D50" i="859"/>
  <c r="H50" i="859" s="1"/>
  <c r="C31" i="859"/>
  <c r="S42" i="859" s="1"/>
  <c r="B31" i="859"/>
  <c r="N34" i="859" s="1"/>
  <c r="E49" i="859"/>
  <c r="U27" i="859" s="1"/>
  <c r="C30" i="859"/>
  <c r="O34" i="859" s="1"/>
  <c r="B30" i="859"/>
  <c r="E48" i="859"/>
  <c r="Q20" i="859" s="1"/>
  <c r="C29" i="859"/>
  <c r="S40" i="859" s="1"/>
  <c r="B29" i="859"/>
  <c r="R7" i="859" s="1"/>
  <c r="E47" i="859"/>
  <c r="Q19" i="859" s="1"/>
  <c r="C28" i="859"/>
  <c r="G25" i="859" s="1"/>
  <c r="B28" i="859"/>
  <c r="F36" i="859" s="1"/>
  <c r="E46" i="859"/>
  <c r="Q18" i="859" s="1"/>
  <c r="C27" i="859"/>
  <c r="G24" i="859" s="1"/>
  <c r="B27" i="859"/>
  <c r="E45" i="859"/>
  <c r="U23" i="859" s="1"/>
  <c r="C26" i="859"/>
  <c r="O30" i="859" s="1"/>
  <c r="B26" i="859"/>
  <c r="F34" i="859" s="1"/>
  <c r="E44" i="859"/>
  <c r="C25" i="859"/>
  <c r="G22" i="859" s="1"/>
  <c r="B25" i="859"/>
  <c r="N28" i="859" s="1"/>
  <c r="E43" i="859"/>
  <c r="M24" i="859" s="1"/>
  <c r="C24" i="859"/>
  <c r="O28" i="859" s="1"/>
  <c r="B24" i="859"/>
  <c r="E42" i="859"/>
  <c r="C23" i="859"/>
  <c r="O27" i="859" s="1"/>
  <c r="B23" i="859"/>
  <c r="N26" i="859" s="1"/>
  <c r="E41" i="859"/>
  <c r="C22" i="859"/>
  <c r="O26" i="859" s="1"/>
  <c r="B22" i="859"/>
  <c r="F30" i="859" s="1"/>
  <c r="E40" i="859"/>
  <c r="I30" i="859" s="1"/>
  <c r="D40" i="859"/>
  <c r="C21" i="859"/>
  <c r="O25" i="859" s="1"/>
  <c r="B21" i="859"/>
  <c r="N24" i="859" s="1"/>
  <c r="E39" i="859"/>
  <c r="I29" i="859" s="1"/>
  <c r="D39" i="859"/>
  <c r="P37" i="859" s="1"/>
  <c r="C20" i="859"/>
  <c r="B20" i="859"/>
  <c r="F28" i="859" s="1"/>
  <c r="E38" i="859"/>
  <c r="M7" i="859" s="1"/>
  <c r="D38" i="859"/>
  <c r="P36" i="859" s="1"/>
  <c r="C19" i="859"/>
  <c r="B19" i="859"/>
  <c r="F27" i="859" s="1"/>
  <c r="E37" i="859"/>
  <c r="M6" i="859" s="1"/>
  <c r="D37" i="859"/>
  <c r="C18" i="859"/>
  <c r="O16" i="859" s="1"/>
  <c r="B18" i="859"/>
  <c r="E36" i="859"/>
  <c r="D36" i="859"/>
  <c r="H36" i="859" s="1"/>
  <c r="C17" i="859"/>
  <c r="O15" i="859" s="1"/>
  <c r="B17" i="859"/>
  <c r="E35" i="859"/>
  <c r="M4" i="859" s="1"/>
  <c r="D35" i="859"/>
  <c r="C16" i="859"/>
  <c r="O14" i="859" s="1"/>
  <c r="B16" i="859"/>
  <c r="E34" i="859"/>
  <c r="Q50" i="859" s="1"/>
  <c r="D34" i="859"/>
  <c r="L30" i="859" s="1"/>
  <c r="E33" i="859"/>
  <c r="M3" i="859" s="1"/>
  <c r="D33" i="859"/>
  <c r="H33" i="859" s="1"/>
  <c r="E32" i="859"/>
  <c r="Q48" i="859" s="1"/>
  <c r="D32" i="859"/>
  <c r="E31" i="859"/>
  <c r="D31" i="859"/>
  <c r="P35" i="859" s="1"/>
  <c r="E30" i="859"/>
  <c r="M50" i="859" s="1"/>
  <c r="D30" i="859"/>
  <c r="P34" i="859" s="1"/>
  <c r="E29" i="859"/>
  <c r="U51" i="859" s="1"/>
  <c r="D29" i="859"/>
  <c r="P33" i="859" s="1"/>
  <c r="E28" i="859"/>
  <c r="U50" i="859" s="1"/>
  <c r="D28" i="859"/>
  <c r="P32" i="859" s="1"/>
  <c r="E27" i="859"/>
  <c r="U49" i="859" s="1"/>
  <c r="D27" i="859"/>
  <c r="L17" i="859" s="1"/>
  <c r="E26" i="859"/>
  <c r="D26" i="859"/>
  <c r="L16" i="859" s="1"/>
  <c r="E25" i="859"/>
  <c r="D25" i="859"/>
  <c r="T2" i="859" s="1"/>
  <c r="C6" i="859"/>
  <c r="O4" i="859" s="1"/>
  <c r="B6" i="859"/>
  <c r="J39" i="859" s="1"/>
  <c r="E24" i="859"/>
  <c r="D24" i="859"/>
  <c r="C5" i="859"/>
  <c r="O3" i="859" s="1"/>
  <c r="B5" i="859"/>
  <c r="J38" i="859" s="1"/>
  <c r="E23" i="859"/>
  <c r="Q10" i="859" s="1"/>
  <c r="D23" i="859"/>
  <c r="C4" i="859"/>
  <c r="O2" i="859" s="1"/>
  <c r="B4" i="859"/>
  <c r="H22" i="859"/>
  <c r="E22" i="859"/>
  <c r="Q9" i="859" s="1"/>
  <c r="D22" i="859"/>
  <c r="C3" i="859"/>
  <c r="O51" i="859" s="1"/>
  <c r="B3" i="859"/>
  <c r="E21" i="859"/>
  <c r="Q8" i="859" s="1"/>
  <c r="D21" i="859"/>
  <c r="C2" i="859"/>
  <c r="O50" i="859" s="1"/>
  <c r="B2" i="859"/>
  <c r="E44" i="857"/>
  <c r="D18" i="857"/>
  <c r="P4" i="857" s="1"/>
  <c r="C51" i="857"/>
  <c r="G3" i="857" s="1"/>
  <c r="B51" i="857"/>
  <c r="R39" i="857" s="1"/>
  <c r="E43" i="857"/>
  <c r="Q51" i="857" s="1"/>
  <c r="D17" i="857"/>
  <c r="P3" i="857" s="1"/>
  <c r="C50" i="857"/>
  <c r="O34" i="857" s="1"/>
  <c r="B50" i="857"/>
  <c r="J40" i="857" s="1"/>
  <c r="E42" i="857"/>
  <c r="D16" i="857"/>
  <c r="P2" i="857" s="1"/>
  <c r="C49" i="857"/>
  <c r="O33" i="857" s="1"/>
  <c r="B49" i="857"/>
  <c r="N33" i="857" s="1"/>
  <c r="U48" i="857"/>
  <c r="E41" i="857"/>
  <c r="U45" i="857" s="1"/>
  <c r="D15" i="857"/>
  <c r="C48" i="857"/>
  <c r="O32" i="857" s="1"/>
  <c r="B48" i="857"/>
  <c r="R36" i="857" s="1"/>
  <c r="E40" i="857"/>
  <c r="M29" i="857" s="1"/>
  <c r="D14" i="857"/>
  <c r="H35" i="857" s="1"/>
  <c r="C47" i="857"/>
  <c r="B47" i="857"/>
  <c r="J37" i="857" s="1"/>
  <c r="E39" i="857"/>
  <c r="M28" i="857" s="1"/>
  <c r="D13" i="857"/>
  <c r="P49" i="857" s="1"/>
  <c r="C46" i="857"/>
  <c r="K36" i="857" s="1"/>
  <c r="B46" i="857"/>
  <c r="F22" i="857" s="1"/>
  <c r="D12" i="857"/>
  <c r="P48" i="857" s="1"/>
  <c r="C45" i="857"/>
  <c r="B45" i="857"/>
  <c r="J35" i="857" s="1"/>
  <c r="D11" i="857"/>
  <c r="P47" i="857" s="1"/>
  <c r="C44" i="857"/>
  <c r="K34" i="857" s="1"/>
  <c r="B44" i="857"/>
  <c r="R32" i="857" s="1"/>
  <c r="D10" i="857"/>
  <c r="T39" i="857" s="1"/>
  <c r="C43" i="857"/>
  <c r="B43" i="857"/>
  <c r="D9" i="857"/>
  <c r="P45" i="857" s="1"/>
  <c r="C42" i="857"/>
  <c r="K26" i="857" s="1"/>
  <c r="B42" i="857"/>
  <c r="R30" i="857" s="1"/>
  <c r="D8" i="857"/>
  <c r="C41" i="857"/>
  <c r="K25" i="857" s="1"/>
  <c r="B41" i="857"/>
  <c r="N25" i="857" s="1"/>
  <c r="D7" i="857"/>
  <c r="T36" i="857" s="1"/>
  <c r="C40" i="857"/>
  <c r="S51" i="857" s="1"/>
  <c r="B40" i="857"/>
  <c r="D6" i="857"/>
  <c r="T35" i="857" s="1"/>
  <c r="C39" i="857"/>
  <c r="S50" i="857" s="1"/>
  <c r="B39" i="857"/>
  <c r="F50" i="857" s="1"/>
  <c r="D5" i="857"/>
  <c r="T34" i="857" s="1"/>
  <c r="C38" i="857"/>
  <c r="S49" i="857" s="1"/>
  <c r="B38" i="857"/>
  <c r="F49" i="857" s="1"/>
  <c r="D4" i="857"/>
  <c r="C37" i="857"/>
  <c r="S48" i="857" s="1"/>
  <c r="B37" i="857"/>
  <c r="E29" i="857"/>
  <c r="D3" i="857"/>
  <c r="T32" i="857" s="1"/>
  <c r="C36" i="857"/>
  <c r="B36" i="857"/>
  <c r="R24" i="857" s="1"/>
  <c r="E28" i="857"/>
  <c r="D2" i="857"/>
  <c r="T31" i="857" s="1"/>
  <c r="C35" i="857"/>
  <c r="B35" i="857"/>
  <c r="R23" i="857" s="1"/>
  <c r="E27" i="857"/>
  <c r="Q35" i="857" s="1"/>
  <c r="D51" i="857"/>
  <c r="P37" i="857" s="1"/>
  <c r="C34" i="857"/>
  <c r="B34" i="857"/>
  <c r="E26" i="857"/>
  <c r="I44" i="857" s="1"/>
  <c r="D50" i="857"/>
  <c r="C33" i="857"/>
  <c r="S44" i="857" s="1"/>
  <c r="B33" i="857"/>
  <c r="R21" i="857" s="1"/>
  <c r="E25" i="857"/>
  <c r="M19" i="857" s="1"/>
  <c r="D49" i="857"/>
  <c r="C32" i="857"/>
  <c r="B32" i="857"/>
  <c r="R20" i="857" s="1"/>
  <c r="E24" i="857"/>
  <c r="M18" i="857" s="1"/>
  <c r="D48" i="857"/>
  <c r="L51" i="857" s="1"/>
  <c r="C31" i="857"/>
  <c r="B31" i="857"/>
  <c r="E23" i="857"/>
  <c r="U27" i="857" s="1"/>
  <c r="C30" i="857"/>
  <c r="O20" i="857" s="1"/>
  <c r="B30" i="857"/>
  <c r="E22" i="857"/>
  <c r="I40" i="857" s="1"/>
  <c r="C29" i="857"/>
  <c r="S40" i="857" s="1"/>
  <c r="B29" i="857"/>
  <c r="E21" i="857"/>
  <c r="I39" i="857" s="1"/>
  <c r="C28" i="857"/>
  <c r="O18" i="857" s="1"/>
  <c r="B28" i="857"/>
  <c r="E20" i="857"/>
  <c r="C27" i="857"/>
  <c r="G48" i="857" s="1"/>
  <c r="B27" i="857"/>
  <c r="E19" i="857"/>
  <c r="Q27" i="857" s="1"/>
  <c r="C26" i="857"/>
  <c r="B26" i="857"/>
  <c r="N16" i="857" s="1"/>
  <c r="E18" i="857"/>
  <c r="I36" i="857" s="1"/>
  <c r="C25" i="857"/>
  <c r="B25" i="857"/>
  <c r="F7" i="857" s="1"/>
  <c r="E17" i="857"/>
  <c r="Q25" i="857" s="1"/>
  <c r="C24" i="857"/>
  <c r="O14" i="857" s="1"/>
  <c r="B24" i="857"/>
  <c r="F6" i="857" s="1"/>
  <c r="E16" i="857"/>
  <c r="C23" i="857"/>
  <c r="O13" i="857" s="1"/>
  <c r="B23" i="857"/>
  <c r="F5" i="857" s="1"/>
  <c r="E15" i="857"/>
  <c r="U13" i="857" s="1"/>
  <c r="C22" i="857"/>
  <c r="O12" i="857" s="1"/>
  <c r="B22" i="857"/>
  <c r="E14" i="857"/>
  <c r="U12" i="857" s="1"/>
  <c r="D38" i="857"/>
  <c r="L30" i="857" s="1"/>
  <c r="C21" i="857"/>
  <c r="O11" i="857" s="1"/>
  <c r="B21" i="857"/>
  <c r="F3" i="857" s="1"/>
  <c r="E13" i="857"/>
  <c r="U11" i="857" s="1"/>
  <c r="D37" i="857"/>
  <c r="C20" i="857"/>
  <c r="K5" i="857" s="1"/>
  <c r="B20" i="857"/>
  <c r="E12" i="857"/>
  <c r="U10" i="857" s="1"/>
  <c r="D36" i="857"/>
  <c r="L44" i="857" s="1"/>
  <c r="C19" i="857"/>
  <c r="B19" i="857"/>
  <c r="F51" i="857" s="1"/>
  <c r="E11" i="857"/>
  <c r="U9" i="857" s="1"/>
  <c r="D35" i="857"/>
  <c r="L43" i="857" s="1"/>
  <c r="C18" i="857"/>
  <c r="O2" i="857" s="1"/>
  <c r="B18" i="857"/>
  <c r="E10" i="857"/>
  <c r="U8" i="857" s="1"/>
  <c r="D34" i="857"/>
  <c r="C17" i="857"/>
  <c r="O51" i="857" s="1"/>
  <c r="B17" i="857"/>
  <c r="E9" i="857"/>
  <c r="U7" i="857" s="1"/>
  <c r="D33" i="857"/>
  <c r="L41" i="857" s="1"/>
  <c r="C16" i="857"/>
  <c r="O50" i="857" s="1"/>
  <c r="B16" i="857"/>
  <c r="E8" i="857"/>
  <c r="M5" i="857" s="1"/>
  <c r="D32" i="857"/>
  <c r="H8" i="857" s="1"/>
  <c r="E7" i="857"/>
  <c r="U5" i="857" s="1"/>
  <c r="D31" i="857"/>
  <c r="E6" i="857"/>
  <c r="U4" i="857" s="1"/>
  <c r="D30" i="857"/>
  <c r="H6" i="857" s="1"/>
  <c r="E5" i="857"/>
  <c r="U3" i="857" s="1"/>
  <c r="D29" i="857"/>
  <c r="E4" i="857"/>
  <c r="U2" i="857" s="1"/>
  <c r="D28" i="857"/>
  <c r="P20" i="857" s="1"/>
  <c r="E3" i="857"/>
  <c r="D27" i="857"/>
  <c r="E2" i="857"/>
  <c r="I33" i="857" s="1"/>
  <c r="D26" i="857"/>
  <c r="P18" i="857" s="1"/>
  <c r="E51" i="857"/>
  <c r="I32" i="857" s="1"/>
  <c r="D25" i="857"/>
  <c r="L27" i="857" s="1"/>
  <c r="E50" i="857"/>
  <c r="D24" i="857"/>
  <c r="L26" i="857" s="1"/>
  <c r="E49" i="857"/>
  <c r="D23" i="857"/>
  <c r="T2" i="857" s="1"/>
  <c r="C6" i="857"/>
  <c r="O40" i="857" s="1"/>
  <c r="B6" i="857"/>
  <c r="J30" i="857" s="1"/>
  <c r="E48" i="857"/>
  <c r="D22" i="857"/>
  <c r="C5" i="857"/>
  <c r="O39" i="857" s="1"/>
  <c r="B5" i="857"/>
  <c r="J29" i="857" s="1"/>
  <c r="E47" i="857"/>
  <c r="D21" i="857"/>
  <c r="C4" i="857"/>
  <c r="O38" i="857" s="1"/>
  <c r="B4" i="857"/>
  <c r="E46" i="857"/>
  <c r="D20" i="857"/>
  <c r="C3" i="857"/>
  <c r="O37" i="857" s="1"/>
  <c r="B3" i="857"/>
  <c r="E45" i="857"/>
  <c r="D19" i="857"/>
  <c r="C2" i="857"/>
  <c r="O36" i="857" s="1"/>
  <c r="B2" i="857"/>
  <c r="E27" i="856"/>
  <c r="M46" i="856" s="1"/>
  <c r="D11" i="856"/>
  <c r="L26" i="856" s="1"/>
  <c r="C11" i="856"/>
  <c r="O48" i="856" s="1"/>
  <c r="B11" i="856"/>
  <c r="E26" i="856"/>
  <c r="I30" i="856" s="1"/>
  <c r="D10" i="856"/>
  <c r="C10" i="856"/>
  <c r="G35" i="856" s="1"/>
  <c r="B10" i="856"/>
  <c r="N47" i="856" s="1"/>
  <c r="E25" i="856"/>
  <c r="Q23" i="856" s="1"/>
  <c r="D9" i="856"/>
  <c r="C9" i="856"/>
  <c r="O46" i="856" s="1"/>
  <c r="B9" i="856"/>
  <c r="R10" i="856" s="1"/>
  <c r="U48" i="856"/>
  <c r="E24" i="856"/>
  <c r="U45" i="856" s="1"/>
  <c r="D8" i="856"/>
  <c r="H19" i="856" s="1"/>
  <c r="C8" i="856"/>
  <c r="B8" i="856"/>
  <c r="J28" i="856" s="1"/>
  <c r="T47" i="856"/>
  <c r="E23" i="856"/>
  <c r="I8" i="856" s="1"/>
  <c r="D7" i="856"/>
  <c r="P13" i="856" s="1"/>
  <c r="C7" i="856"/>
  <c r="B7" i="856"/>
  <c r="R8" i="856" s="1"/>
  <c r="E22" i="856"/>
  <c r="D6" i="856"/>
  <c r="L21" i="856" s="1"/>
  <c r="C6" i="856"/>
  <c r="G26" i="856" s="1"/>
  <c r="B6" i="856"/>
  <c r="F5" i="856" s="1"/>
  <c r="D5" i="856"/>
  <c r="L20" i="856" s="1"/>
  <c r="C5" i="856"/>
  <c r="B5" i="856"/>
  <c r="F4" i="856" s="1"/>
  <c r="D4" i="856"/>
  <c r="P10" i="856" s="1"/>
  <c r="C4" i="856"/>
  <c r="S5" i="856" s="1"/>
  <c r="B4" i="856"/>
  <c r="J24" i="856" s="1"/>
  <c r="D3" i="856"/>
  <c r="P9" i="856" s="1"/>
  <c r="C3" i="856"/>
  <c r="K33" i="856" s="1"/>
  <c r="B3" i="856"/>
  <c r="J17" i="856" s="1"/>
  <c r="D2" i="856"/>
  <c r="C2" i="856"/>
  <c r="S3" i="856" s="1"/>
  <c r="B2" i="856"/>
  <c r="J16" i="856" s="1"/>
  <c r="D51" i="856"/>
  <c r="L17" i="856" s="1"/>
  <c r="C51" i="856"/>
  <c r="O38" i="856" s="1"/>
  <c r="B51" i="856"/>
  <c r="J15" i="856" s="1"/>
  <c r="D50" i="856"/>
  <c r="L16" i="856" s="1"/>
  <c r="C50" i="856"/>
  <c r="O37" i="856" s="1"/>
  <c r="B50" i="856"/>
  <c r="R51" i="856" s="1"/>
  <c r="D49" i="856"/>
  <c r="C49" i="856"/>
  <c r="O36" i="856" s="1"/>
  <c r="B49" i="856"/>
  <c r="F33" i="856" s="1"/>
  <c r="D48" i="856"/>
  <c r="P4" i="856" s="1"/>
  <c r="C48" i="856"/>
  <c r="O35" i="856" s="1"/>
  <c r="B48" i="856"/>
  <c r="R49" i="856" s="1"/>
  <c r="D47" i="856"/>
  <c r="P3" i="856" s="1"/>
  <c r="C47" i="856"/>
  <c r="G17" i="856" s="1"/>
  <c r="B47" i="856"/>
  <c r="R48" i="856" s="1"/>
  <c r="E12" i="856"/>
  <c r="Q10" i="856" s="1"/>
  <c r="D46" i="856"/>
  <c r="H31" i="856" s="1"/>
  <c r="C46" i="856"/>
  <c r="B46" i="856"/>
  <c r="R47" i="856" s="1"/>
  <c r="E11" i="856"/>
  <c r="M19" i="856" s="1"/>
  <c r="D45" i="856"/>
  <c r="L11" i="856" s="1"/>
  <c r="C45" i="856"/>
  <c r="G15" i="856" s="1"/>
  <c r="B45" i="856"/>
  <c r="R46" i="856" s="1"/>
  <c r="E10" i="856"/>
  <c r="D44" i="856"/>
  <c r="H29" i="856" s="1"/>
  <c r="C44" i="856"/>
  <c r="O20" i="856" s="1"/>
  <c r="B44" i="856"/>
  <c r="R45" i="856" s="1"/>
  <c r="E9" i="856"/>
  <c r="U30" i="856" s="1"/>
  <c r="D43" i="856"/>
  <c r="C43" i="856"/>
  <c r="S44" i="856" s="1"/>
  <c r="B43" i="856"/>
  <c r="R44" i="856" s="1"/>
  <c r="E8" i="856"/>
  <c r="M32" i="856" s="1"/>
  <c r="D42" i="856"/>
  <c r="P48" i="856" s="1"/>
  <c r="C42" i="856"/>
  <c r="S43" i="856" s="1"/>
  <c r="B42" i="856"/>
  <c r="N18" i="856" s="1"/>
  <c r="E7" i="856"/>
  <c r="Q5" i="856" s="1"/>
  <c r="D41" i="856"/>
  <c r="C41" i="856"/>
  <c r="B41" i="856"/>
  <c r="R42" i="856" s="1"/>
  <c r="E6" i="856"/>
  <c r="U27" i="856" s="1"/>
  <c r="C40" i="856"/>
  <c r="B40" i="856"/>
  <c r="R41" i="856" s="1"/>
  <c r="U29" i="856"/>
  <c r="E5" i="856"/>
  <c r="M29" i="856" s="1"/>
  <c r="C39" i="856"/>
  <c r="G33" i="856" s="1"/>
  <c r="B39" i="856"/>
  <c r="F44" i="856" s="1"/>
  <c r="E4" i="856"/>
  <c r="Q2" i="856" s="1"/>
  <c r="C38" i="856"/>
  <c r="G32" i="856" s="1"/>
  <c r="B38" i="856"/>
  <c r="R39" i="856" s="1"/>
  <c r="E3" i="856"/>
  <c r="M27" i="856" s="1"/>
  <c r="C37" i="856"/>
  <c r="G31" i="856" s="1"/>
  <c r="B37" i="856"/>
  <c r="N30" i="856" s="1"/>
  <c r="E2" i="856"/>
  <c r="M26" i="856" s="1"/>
  <c r="C36" i="856"/>
  <c r="K17" i="856" s="1"/>
  <c r="B36" i="856"/>
  <c r="E51" i="856"/>
  <c r="Q49" i="856" s="1"/>
  <c r="C35" i="856"/>
  <c r="S36" i="856" s="1"/>
  <c r="B35" i="856"/>
  <c r="E50" i="856"/>
  <c r="U21" i="856" s="1"/>
  <c r="C34" i="856"/>
  <c r="G9" i="856" s="1"/>
  <c r="B34" i="856"/>
  <c r="N27" i="856" s="1"/>
  <c r="E49" i="856"/>
  <c r="U20" i="856" s="1"/>
  <c r="C33" i="856"/>
  <c r="G8" i="856" s="1"/>
  <c r="B33" i="856"/>
  <c r="E48" i="856"/>
  <c r="Q40" i="856" s="1"/>
  <c r="C32" i="856"/>
  <c r="G7" i="856" s="1"/>
  <c r="B32" i="856"/>
  <c r="N25" i="856" s="1"/>
  <c r="E47" i="856"/>
  <c r="U12" i="856" s="1"/>
  <c r="D31" i="856"/>
  <c r="L36" i="856" s="1"/>
  <c r="C31" i="856"/>
  <c r="S32" i="856" s="1"/>
  <c r="B31" i="856"/>
  <c r="F36" i="856" s="1"/>
  <c r="E46" i="856"/>
  <c r="Q38" i="856" s="1"/>
  <c r="D30" i="856"/>
  <c r="P36" i="856" s="1"/>
  <c r="C30" i="856"/>
  <c r="O17" i="856" s="1"/>
  <c r="B30" i="856"/>
  <c r="F35" i="856" s="1"/>
  <c r="E45" i="856"/>
  <c r="I19" i="856" s="1"/>
  <c r="D29" i="856"/>
  <c r="L50" i="856" s="1"/>
  <c r="C29" i="856"/>
  <c r="O16" i="856" s="1"/>
  <c r="B29" i="856"/>
  <c r="F34" i="856" s="1"/>
  <c r="E44" i="856"/>
  <c r="I18" i="856" s="1"/>
  <c r="D28" i="856"/>
  <c r="T14" i="856" s="1"/>
  <c r="C28" i="856"/>
  <c r="O15" i="856" s="1"/>
  <c r="B28" i="856"/>
  <c r="J43" i="856" s="1"/>
  <c r="E43" i="856"/>
  <c r="Q35" i="856" s="1"/>
  <c r="D27" i="856"/>
  <c r="H43" i="856" s="1"/>
  <c r="C27" i="856"/>
  <c r="O14" i="856" s="1"/>
  <c r="B27" i="856"/>
  <c r="E42" i="856"/>
  <c r="M4" i="856" s="1"/>
  <c r="D26" i="856"/>
  <c r="H42" i="856" s="1"/>
  <c r="C26" i="856"/>
  <c r="O13" i="856" s="1"/>
  <c r="B26" i="856"/>
  <c r="E41" i="856"/>
  <c r="M18" i="856" s="1"/>
  <c r="D25" i="856"/>
  <c r="H41" i="856" s="1"/>
  <c r="E40" i="856"/>
  <c r="I14" i="856" s="1"/>
  <c r="D24" i="856"/>
  <c r="H40" i="856" s="1"/>
  <c r="E39" i="856"/>
  <c r="Q31" i="856" s="1"/>
  <c r="D23" i="856"/>
  <c r="H39" i="856" s="1"/>
  <c r="E38" i="856"/>
  <c r="I12" i="856" s="1"/>
  <c r="D22" i="856"/>
  <c r="E37" i="856"/>
  <c r="I11" i="856" s="1"/>
  <c r="D21" i="856"/>
  <c r="E36" i="856"/>
  <c r="U51" i="856" s="1"/>
  <c r="D20" i="856"/>
  <c r="P32" i="856" s="1"/>
  <c r="E35" i="856"/>
  <c r="D19" i="856"/>
  <c r="P31" i="856" s="1"/>
  <c r="E34" i="856"/>
  <c r="D18" i="856"/>
  <c r="L33" i="856" s="1"/>
  <c r="E33" i="856"/>
  <c r="D17" i="856"/>
  <c r="L32" i="856" s="1"/>
  <c r="E32" i="856"/>
  <c r="D16" i="856"/>
  <c r="T2" i="856" s="1"/>
  <c r="C16" i="856"/>
  <c r="S17" i="856" s="1"/>
  <c r="B16" i="856"/>
  <c r="J20" i="856" s="1"/>
  <c r="E31" i="856"/>
  <c r="D15" i="856"/>
  <c r="C15" i="856"/>
  <c r="O2" i="856" s="1"/>
  <c r="B15" i="856"/>
  <c r="J19" i="856" s="1"/>
  <c r="E30" i="856"/>
  <c r="D14" i="856"/>
  <c r="C14" i="856"/>
  <c r="O51" i="856" s="1"/>
  <c r="B14" i="856"/>
  <c r="E29" i="856"/>
  <c r="D13" i="856"/>
  <c r="C13" i="856"/>
  <c r="O50" i="856" s="1"/>
  <c r="B13" i="856"/>
  <c r="E28" i="856"/>
  <c r="Q41" i="856" s="1"/>
  <c r="D12" i="856"/>
  <c r="C12" i="856"/>
  <c r="O49" i="856" s="1"/>
  <c r="B12" i="856"/>
  <c r="E12" i="853"/>
  <c r="Q48" i="853" s="1"/>
  <c r="D51" i="853"/>
  <c r="P24" i="853" s="1"/>
  <c r="C51" i="853"/>
  <c r="O5" i="853" s="1"/>
  <c r="B51" i="853"/>
  <c r="J26" i="853" s="1"/>
  <c r="E11" i="853"/>
  <c r="Q47" i="853" s="1"/>
  <c r="D50" i="853"/>
  <c r="P23" i="853" s="1"/>
  <c r="C50" i="853"/>
  <c r="O4" i="853" s="1"/>
  <c r="B50" i="853"/>
  <c r="F44" i="853" s="1"/>
  <c r="E10" i="853"/>
  <c r="U46" i="853" s="1"/>
  <c r="D49" i="853"/>
  <c r="P22" i="853" s="1"/>
  <c r="C49" i="853"/>
  <c r="G13" i="853" s="1"/>
  <c r="B49" i="853"/>
  <c r="F43" i="853" s="1"/>
  <c r="U48" i="853"/>
  <c r="E9" i="853"/>
  <c r="U45" i="853" s="1"/>
  <c r="D48" i="853"/>
  <c r="P21" i="853" s="1"/>
  <c r="C48" i="853"/>
  <c r="O2" i="853" s="1"/>
  <c r="B48" i="853"/>
  <c r="F42" i="853" s="1"/>
  <c r="E8" i="853"/>
  <c r="U44" i="853" s="1"/>
  <c r="D47" i="853"/>
  <c r="P20" i="853" s="1"/>
  <c r="C47" i="853"/>
  <c r="G12" i="853" s="1"/>
  <c r="B47" i="853"/>
  <c r="F41" i="853" s="1"/>
  <c r="E7" i="853"/>
  <c r="I42" i="853" s="1"/>
  <c r="D46" i="853"/>
  <c r="P19" i="853" s="1"/>
  <c r="C46" i="853"/>
  <c r="G11" i="853" s="1"/>
  <c r="B46" i="853"/>
  <c r="F40" i="853" s="1"/>
  <c r="H6" i="853"/>
  <c r="D45" i="853"/>
  <c r="P18" i="853" s="1"/>
  <c r="C45" i="853"/>
  <c r="G10" i="853" s="1"/>
  <c r="B45" i="853"/>
  <c r="J20" i="853" s="1"/>
  <c r="D44" i="853"/>
  <c r="P17" i="853" s="1"/>
  <c r="C44" i="853"/>
  <c r="G9" i="853" s="1"/>
  <c r="B44" i="853"/>
  <c r="R28" i="853" s="1"/>
  <c r="D43" i="853"/>
  <c r="P16" i="853" s="1"/>
  <c r="C43" i="853"/>
  <c r="K12" i="853" s="1"/>
  <c r="B43" i="853"/>
  <c r="J12" i="853" s="1"/>
  <c r="D42" i="853"/>
  <c r="P15" i="853" s="1"/>
  <c r="C42" i="853"/>
  <c r="K11" i="853" s="1"/>
  <c r="B42" i="853"/>
  <c r="J11" i="853" s="1"/>
  <c r="D41" i="853"/>
  <c r="P14" i="853" s="1"/>
  <c r="C41" i="853"/>
  <c r="K10" i="853" s="1"/>
  <c r="B41" i="853"/>
  <c r="J10" i="853" s="1"/>
  <c r="D40" i="853"/>
  <c r="P13" i="853" s="1"/>
  <c r="C40" i="853"/>
  <c r="S24" i="853" s="1"/>
  <c r="B40" i="853"/>
  <c r="R24" i="853" s="1"/>
  <c r="D39" i="853"/>
  <c r="P12" i="853" s="1"/>
  <c r="C39" i="853"/>
  <c r="S23" i="853" s="1"/>
  <c r="B39" i="853"/>
  <c r="R23" i="853" s="1"/>
  <c r="D38" i="853"/>
  <c r="P11" i="853" s="1"/>
  <c r="C38" i="853"/>
  <c r="S22" i="853" s="1"/>
  <c r="B38" i="853"/>
  <c r="F17" i="853" s="1"/>
  <c r="D37" i="853"/>
  <c r="P10" i="853" s="1"/>
  <c r="C37" i="853"/>
  <c r="S21" i="853" s="1"/>
  <c r="B37" i="853"/>
  <c r="N7" i="853" s="1"/>
  <c r="E47" i="853"/>
  <c r="U33" i="853" s="1"/>
  <c r="D36" i="853"/>
  <c r="P9" i="853" s="1"/>
  <c r="C36" i="853"/>
  <c r="S20" i="853" s="1"/>
  <c r="B36" i="853"/>
  <c r="N6" i="853" s="1"/>
  <c r="E46" i="853"/>
  <c r="U32" i="853" s="1"/>
  <c r="D35" i="853"/>
  <c r="P8" i="853" s="1"/>
  <c r="C35" i="853"/>
  <c r="S19" i="853" s="1"/>
  <c r="B35" i="853"/>
  <c r="N5" i="853" s="1"/>
  <c r="E45" i="853"/>
  <c r="U31" i="853" s="1"/>
  <c r="D34" i="853"/>
  <c r="P7" i="853" s="1"/>
  <c r="C34" i="853"/>
  <c r="S18" i="853" s="1"/>
  <c r="B34" i="853"/>
  <c r="F13" i="853" s="1"/>
  <c r="E44" i="853"/>
  <c r="U30" i="853" s="1"/>
  <c r="D33" i="853"/>
  <c r="P6" i="853" s="1"/>
  <c r="C33" i="853"/>
  <c r="S17" i="853" s="1"/>
  <c r="B33" i="853"/>
  <c r="N3" i="853" s="1"/>
  <c r="E43" i="853"/>
  <c r="U29" i="853" s="1"/>
  <c r="D32" i="853"/>
  <c r="P5" i="853" s="1"/>
  <c r="C32" i="853"/>
  <c r="S16" i="853" s="1"/>
  <c r="B32" i="853"/>
  <c r="F32" i="853" s="1"/>
  <c r="E42" i="853"/>
  <c r="M26" i="853" s="1"/>
  <c r="D31" i="853"/>
  <c r="P4" i="853" s="1"/>
  <c r="C31" i="853"/>
  <c r="S15" i="853" s="1"/>
  <c r="B31" i="853"/>
  <c r="F31" i="853" s="1"/>
  <c r="E41" i="853"/>
  <c r="U27" i="853" s="1"/>
  <c r="C30" i="853"/>
  <c r="O40" i="853" s="1"/>
  <c r="B30" i="853"/>
  <c r="R14" i="853" s="1"/>
  <c r="E40" i="853"/>
  <c r="I25" i="853" s="1"/>
  <c r="C29" i="853"/>
  <c r="S13" i="853" s="1"/>
  <c r="B29" i="853"/>
  <c r="R13" i="853" s="1"/>
  <c r="E39" i="853"/>
  <c r="U25" i="853" s="1"/>
  <c r="C28" i="853"/>
  <c r="G17" i="853" s="1"/>
  <c r="B28" i="853"/>
  <c r="R12" i="853" s="1"/>
  <c r="E38" i="853"/>
  <c r="Q24" i="853" s="1"/>
  <c r="C27" i="853"/>
  <c r="O37" i="853" s="1"/>
  <c r="B27" i="853"/>
  <c r="R11" i="853" s="1"/>
  <c r="E37" i="853"/>
  <c r="Q23" i="853" s="1"/>
  <c r="C26" i="853"/>
  <c r="G15" i="853" s="1"/>
  <c r="B26" i="853"/>
  <c r="J46" i="853" s="1"/>
  <c r="E36" i="853"/>
  <c r="Q22" i="853" s="1"/>
  <c r="C25" i="853"/>
  <c r="G14" i="853" s="1"/>
  <c r="B25" i="853"/>
  <c r="J45" i="853" s="1"/>
  <c r="E35" i="853"/>
  <c r="Q21" i="853" s="1"/>
  <c r="C24" i="853"/>
  <c r="O34" i="853" s="1"/>
  <c r="B24" i="853"/>
  <c r="R8" i="853" s="1"/>
  <c r="E34" i="853"/>
  <c r="U20" i="853" s="1"/>
  <c r="C23" i="853"/>
  <c r="O33" i="853" s="1"/>
  <c r="B23" i="853"/>
  <c r="R7" i="853" s="1"/>
  <c r="E33" i="853"/>
  <c r="U13" i="853" s="1"/>
  <c r="C22" i="853"/>
  <c r="O32" i="853" s="1"/>
  <c r="B22" i="853"/>
  <c r="J42" i="853" s="1"/>
  <c r="E32" i="853"/>
  <c r="U12" i="853" s="1"/>
  <c r="D21" i="853"/>
  <c r="P44" i="853" s="1"/>
  <c r="C21" i="853"/>
  <c r="O31" i="853" s="1"/>
  <c r="B21" i="853"/>
  <c r="R5" i="853" s="1"/>
  <c r="E31" i="853"/>
  <c r="U11" i="853" s="1"/>
  <c r="D20" i="853"/>
  <c r="P43" i="853" s="1"/>
  <c r="C20" i="853"/>
  <c r="B20" i="853"/>
  <c r="N51" i="853" s="1"/>
  <c r="E30" i="853"/>
  <c r="U10" i="853" s="1"/>
  <c r="D19" i="853"/>
  <c r="P42" i="853" s="1"/>
  <c r="C19" i="853"/>
  <c r="B19" i="853"/>
  <c r="N50" i="853" s="1"/>
  <c r="E29" i="853"/>
  <c r="U9" i="853" s="1"/>
  <c r="D18" i="853"/>
  <c r="H29" i="853" s="1"/>
  <c r="C18" i="853"/>
  <c r="O22" i="853" s="1"/>
  <c r="B18" i="853"/>
  <c r="E28" i="853"/>
  <c r="U8" i="853" s="1"/>
  <c r="D17" i="853"/>
  <c r="H28" i="853" s="1"/>
  <c r="C17" i="853"/>
  <c r="O21" i="853" s="1"/>
  <c r="B17" i="853"/>
  <c r="T16" i="853"/>
  <c r="E27" i="853"/>
  <c r="U7" i="853" s="1"/>
  <c r="D16" i="853"/>
  <c r="H27" i="853" s="1"/>
  <c r="C16" i="853"/>
  <c r="O20" i="853" s="1"/>
  <c r="B16" i="853"/>
  <c r="E26" i="853"/>
  <c r="U6" i="853" s="1"/>
  <c r="D15" i="853"/>
  <c r="H26" i="853" s="1"/>
  <c r="E25" i="853"/>
  <c r="U5" i="853" s="1"/>
  <c r="D14" i="853"/>
  <c r="H25" i="853" s="1"/>
  <c r="E24" i="853"/>
  <c r="U4" i="853" s="1"/>
  <c r="D13" i="853"/>
  <c r="H24" i="853" s="1"/>
  <c r="E23" i="853"/>
  <c r="Q3" i="853" s="1"/>
  <c r="D12" i="853"/>
  <c r="P41" i="853" s="1"/>
  <c r="E22" i="853"/>
  <c r="U2" i="853" s="1"/>
  <c r="D11" i="853"/>
  <c r="P40" i="853" s="1"/>
  <c r="E21" i="853"/>
  <c r="D10" i="853"/>
  <c r="P39" i="853" s="1"/>
  <c r="E20" i="853"/>
  <c r="I18" i="853" s="1"/>
  <c r="D9" i="853"/>
  <c r="P38" i="853" s="1"/>
  <c r="E19" i="853"/>
  <c r="I17" i="853" s="1"/>
  <c r="D8" i="853"/>
  <c r="L12" i="853" s="1"/>
  <c r="E18" i="853"/>
  <c r="D7" i="853"/>
  <c r="L11" i="853" s="1"/>
  <c r="E17" i="853"/>
  <c r="D6" i="853"/>
  <c r="T2" i="853" s="1"/>
  <c r="C6" i="853"/>
  <c r="O10" i="853" s="1"/>
  <c r="B6" i="853"/>
  <c r="F50" i="853" s="1"/>
  <c r="E16" i="853"/>
  <c r="D5" i="853"/>
  <c r="C5" i="853"/>
  <c r="O9" i="853" s="1"/>
  <c r="B5" i="853"/>
  <c r="R39" i="853" s="1"/>
  <c r="E15" i="853"/>
  <c r="D4" i="853"/>
  <c r="C4" i="853"/>
  <c r="O8" i="853" s="1"/>
  <c r="B4" i="853"/>
  <c r="F48" i="853" s="1"/>
  <c r="E14" i="853"/>
  <c r="D3" i="853"/>
  <c r="C3" i="853"/>
  <c r="O7" i="853" s="1"/>
  <c r="B3" i="853"/>
  <c r="J28" i="853" s="1"/>
  <c r="E13" i="853"/>
  <c r="D2" i="853"/>
  <c r="C2" i="853"/>
  <c r="O6" i="853" s="1"/>
  <c r="B2" i="853"/>
  <c r="N33" i="853" s="1"/>
  <c r="S51" i="884"/>
  <c r="R51" i="884"/>
  <c r="Q11" i="884"/>
  <c r="P11" i="884"/>
  <c r="O11" i="884"/>
  <c r="N11" i="884"/>
  <c r="M11" i="884"/>
  <c r="L11" i="884"/>
  <c r="J28" i="884"/>
  <c r="I28" i="884"/>
  <c r="H28" i="884"/>
  <c r="G28" i="884"/>
  <c r="F28" i="884"/>
  <c r="E18" i="884"/>
  <c r="D51" i="884"/>
  <c r="C51" i="884"/>
  <c r="B51" i="884"/>
  <c r="S50" i="884"/>
  <c r="R50" i="884"/>
  <c r="Q10" i="884"/>
  <c r="P10" i="884"/>
  <c r="O10" i="884"/>
  <c r="N10" i="884"/>
  <c r="M10" i="884"/>
  <c r="L10" i="884"/>
  <c r="J27" i="884"/>
  <c r="I27" i="884"/>
  <c r="H27" i="884"/>
  <c r="G27" i="884"/>
  <c r="F27" i="884"/>
  <c r="E17" i="884"/>
  <c r="D50" i="884"/>
  <c r="C50" i="884"/>
  <c r="B50" i="884"/>
  <c r="S49" i="884"/>
  <c r="R49" i="884"/>
  <c r="Q9" i="884"/>
  <c r="P9" i="884"/>
  <c r="O9" i="884"/>
  <c r="N9" i="884"/>
  <c r="M9" i="884"/>
  <c r="L9" i="884"/>
  <c r="J26" i="884"/>
  <c r="I26" i="884"/>
  <c r="H26" i="884"/>
  <c r="G26" i="884"/>
  <c r="F26" i="884"/>
  <c r="E16" i="884"/>
  <c r="D49" i="884"/>
  <c r="C49" i="884"/>
  <c r="B49" i="884"/>
  <c r="S48" i="884"/>
  <c r="R48" i="884"/>
  <c r="Q8" i="884"/>
  <c r="P8" i="884"/>
  <c r="O8" i="884"/>
  <c r="N8" i="884"/>
  <c r="M8" i="884"/>
  <c r="L8" i="884"/>
  <c r="J25" i="884"/>
  <c r="I25" i="884"/>
  <c r="H25" i="884"/>
  <c r="G25" i="884"/>
  <c r="F25" i="884"/>
  <c r="E15" i="884"/>
  <c r="D48" i="884"/>
  <c r="C48" i="884"/>
  <c r="B48" i="884"/>
  <c r="S47" i="884"/>
  <c r="R47" i="884"/>
  <c r="Q7" i="884"/>
  <c r="P7" i="884"/>
  <c r="O7" i="884"/>
  <c r="N7" i="884"/>
  <c r="M7" i="884"/>
  <c r="L7" i="884"/>
  <c r="J24" i="884"/>
  <c r="I24" i="884"/>
  <c r="H24" i="884"/>
  <c r="G24" i="884"/>
  <c r="F24" i="884"/>
  <c r="E14" i="884"/>
  <c r="D47" i="884"/>
  <c r="C47" i="884"/>
  <c r="B47" i="884"/>
  <c r="S46" i="884"/>
  <c r="R46" i="884"/>
  <c r="Q6" i="884"/>
  <c r="P6" i="884"/>
  <c r="O6" i="884"/>
  <c r="N6" i="884"/>
  <c r="M6" i="884"/>
  <c r="L6" i="884"/>
  <c r="J23" i="884"/>
  <c r="I23" i="884"/>
  <c r="H23" i="884"/>
  <c r="G23" i="884"/>
  <c r="F23" i="884"/>
  <c r="E13" i="884"/>
  <c r="D46" i="884"/>
  <c r="C46" i="884"/>
  <c r="B46" i="884"/>
  <c r="S45" i="884"/>
  <c r="R45" i="884"/>
  <c r="Q5" i="884"/>
  <c r="P5" i="884"/>
  <c r="O5" i="884"/>
  <c r="N5" i="884"/>
  <c r="M5" i="884"/>
  <c r="L5" i="884"/>
  <c r="J22" i="884"/>
  <c r="I22" i="884"/>
  <c r="H22" i="884"/>
  <c r="G22" i="884"/>
  <c r="F22" i="884"/>
  <c r="E12" i="884"/>
  <c r="D45" i="884"/>
  <c r="C45" i="884"/>
  <c r="B45" i="884"/>
  <c r="S44" i="884"/>
  <c r="R44" i="884"/>
  <c r="Q4" i="884"/>
  <c r="P4" i="884"/>
  <c r="O4" i="884"/>
  <c r="N4" i="884"/>
  <c r="M4" i="884"/>
  <c r="L4" i="884"/>
  <c r="K21" i="884"/>
  <c r="J21" i="884"/>
  <c r="I21" i="884"/>
  <c r="H21" i="884"/>
  <c r="G21" i="884"/>
  <c r="F21" i="884"/>
  <c r="E11" i="884"/>
  <c r="D44" i="884"/>
  <c r="C44" i="884"/>
  <c r="B44" i="884"/>
  <c r="U43" i="884"/>
  <c r="T43" i="884"/>
  <c r="S43" i="884"/>
  <c r="R43" i="884"/>
  <c r="Q3" i="884"/>
  <c r="P3" i="884"/>
  <c r="O3" i="884"/>
  <c r="K20" i="884"/>
  <c r="J20" i="884"/>
  <c r="I20" i="884"/>
  <c r="H20" i="884"/>
  <c r="G20" i="884"/>
  <c r="F20" i="884"/>
  <c r="E10" i="884"/>
  <c r="D43" i="884"/>
  <c r="C43" i="884"/>
  <c r="B43" i="884"/>
  <c r="U42" i="884"/>
  <c r="T42" i="884"/>
  <c r="S42" i="884"/>
  <c r="R42" i="884"/>
  <c r="Q2" i="884"/>
  <c r="P2" i="884"/>
  <c r="O2" i="884"/>
  <c r="K19" i="884"/>
  <c r="I19" i="884"/>
  <c r="H19" i="884"/>
  <c r="G19" i="884"/>
  <c r="F19" i="884"/>
  <c r="E9" i="884"/>
  <c r="D42" i="884"/>
  <c r="C42" i="884"/>
  <c r="B42" i="884"/>
  <c r="U41" i="884"/>
  <c r="T41" i="884"/>
  <c r="S41" i="884"/>
  <c r="R41" i="884"/>
  <c r="Q51" i="884"/>
  <c r="P51" i="884"/>
  <c r="O51" i="884"/>
  <c r="K18" i="884"/>
  <c r="I18" i="884"/>
  <c r="H18" i="884"/>
  <c r="G18" i="884"/>
  <c r="F18" i="884"/>
  <c r="E8" i="884"/>
  <c r="D41" i="884"/>
  <c r="C41" i="884"/>
  <c r="B41" i="884"/>
  <c r="U40" i="884"/>
  <c r="T40" i="884"/>
  <c r="S40" i="884"/>
  <c r="R40" i="884"/>
  <c r="Q50" i="884"/>
  <c r="P50" i="884"/>
  <c r="O50" i="884"/>
  <c r="K17" i="884"/>
  <c r="I17" i="884"/>
  <c r="H17" i="884"/>
  <c r="G17" i="884"/>
  <c r="F17" i="884"/>
  <c r="E7" i="884"/>
  <c r="D40" i="884"/>
  <c r="C40" i="884"/>
  <c r="B40" i="884"/>
  <c r="U39" i="884"/>
  <c r="T39" i="884"/>
  <c r="S39" i="884"/>
  <c r="R39" i="884"/>
  <c r="Q49" i="884"/>
  <c r="P49" i="884"/>
  <c r="O49" i="884"/>
  <c r="K16" i="884"/>
  <c r="I16" i="884"/>
  <c r="H16" i="884"/>
  <c r="G16" i="884"/>
  <c r="F16" i="884"/>
  <c r="E6" i="884"/>
  <c r="D39" i="884"/>
  <c r="C39" i="884"/>
  <c r="B39" i="884"/>
  <c r="U38" i="884"/>
  <c r="T38" i="884"/>
  <c r="S38" i="884"/>
  <c r="R38" i="884"/>
  <c r="Q48" i="884"/>
  <c r="P48" i="884"/>
  <c r="O48" i="884"/>
  <c r="K15" i="884"/>
  <c r="H15" i="884"/>
  <c r="G15" i="884"/>
  <c r="F15" i="884"/>
  <c r="E5" i="884"/>
  <c r="D38" i="884"/>
  <c r="C38" i="884"/>
  <c r="B38" i="884"/>
  <c r="U37" i="884"/>
  <c r="T37" i="884"/>
  <c r="S37" i="884"/>
  <c r="R37" i="884"/>
  <c r="Q47" i="884"/>
  <c r="P47" i="884"/>
  <c r="O47" i="884"/>
  <c r="K14" i="884"/>
  <c r="I14" i="884"/>
  <c r="H14" i="884"/>
  <c r="G14" i="884"/>
  <c r="F14" i="884"/>
  <c r="E4" i="884"/>
  <c r="D37" i="884"/>
  <c r="C37" i="884"/>
  <c r="B37" i="884"/>
  <c r="U36" i="884"/>
  <c r="T36" i="884"/>
  <c r="S36" i="884"/>
  <c r="R36" i="884"/>
  <c r="Q46" i="884"/>
  <c r="P46" i="884"/>
  <c r="O46" i="884"/>
  <c r="K13" i="884"/>
  <c r="I13" i="884"/>
  <c r="H13" i="884"/>
  <c r="G13" i="884"/>
  <c r="F13" i="884"/>
  <c r="E3" i="884"/>
  <c r="D36" i="884"/>
  <c r="C36" i="884"/>
  <c r="B36" i="884"/>
  <c r="U35" i="884"/>
  <c r="T35" i="884"/>
  <c r="S35" i="884"/>
  <c r="R35" i="884"/>
  <c r="Q45" i="884"/>
  <c r="P45" i="884"/>
  <c r="O45" i="884"/>
  <c r="K12" i="884"/>
  <c r="I12" i="884"/>
  <c r="H12" i="884"/>
  <c r="G12" i="884"/>
  <c r="F12" i="884"/>
  <c r="E2" i="884"/>
  <c r="D35" i="884"/>
  <c r="C35" i="884"/>
  <c r="B35" i="884"/>
  <c r="U34" i="884"/>
  <c r="T34" i="884"/>
  <c r="S34" i="884"/>
  <c r="Q44" i="884"/>
  <c r="P44" i="884"/>
  <c r="O44" i="884"/>
  <c r="N44" i="884"/>
  <c r="M44" i="884"/>
  <c r="L44" i="884"/>
  <c r="K11" i="884"/>
  <c r="I11" i="884"/>
  <c r="H11" i="884"/>
  <c r="G11" i="884"/>
  <c r="F11" i="884"/>
  <c r="E51" i="884"/>
  <c r="D34" i="884"/>
  <c r="C34" i="884"/>
  <c r="B34" i="884"/>
  <c r="U33" i="884"/>
  <c r="T33" i="884"/>
  <c r="S33" i="884"/>
  <c r="Q43" i="884"/>
  <c r="P43" i="884"/>
  <c r="O43" i="884"/>
  <c r="N43" i="884"/>
  <c r="M43" i="884"/>
  <c r="L43" i="884"/>
  <c r="K10" i="884"/>
  <c r="J10" i="884"/>
  <c r="I10" i="884"/>
  <c r="H10" i="884"/>
  <c r="G10" i="884"/>
  <c r="F10" i="884"/>
  <c r="E50" i="884"/>
  <c r="D33" i="884"/>
  <c r="C33" i="884"/>
  <c r="B33" i="884"/>
  <c r="U32" i="884"/>
  <c r="T32" i="884"/>
  <c r="S32" i="884"/>
  <c r="Q42" i="884"/>
  <c r="P42" i="884"/>
  <c r="O42" i="884"/>
  <c r="N42" i="884"/>
  <c r="M42" i="884"/>
  <c r="L42" i="884"/>
  <c r="K9" i="884"/>
  <c r="J9" i="884"/>
  <c r="I9" i="884"/>
  <c r="H9" i="884"/>
  <c r="G9" i="884"/>
  <c r="F9" i="884"/>
  <c r="E49" i="884"/>
  <c r="D32" i="884"/>
  <c r="C32" i="884"/>
  <c r="B32" i="884"/>
  <c r="U31" i="884"/>
  <c r="T31" i="884"/>
  <c r="S31" i="884"/>
  <c r="Q41" i="884"/>
  <c r="P41" i="884"/>
  <c r="O41" i="884"/>
  <c r="N41" i="884"/>
  <c r="M41" i="884"/>
  <c r="L41" i="884"/>
  <c r="K8" i="884"/>
  <c r="J8" i="884"/>
  <c r="I8" i="884"/>
  <c r="H8" i="884"/>
  <c r="G8" i="884"/>
  <c r="F8" i="884"/>
  <c r="E48" i="884"/>
  <c r="D31" i="884"/>
  <c r="C31" i="884"/>
  <c r="B31" i="884"/>
  <c r="U30" i="884"/>
  <c r="T30" i="884"/>
  <c r="S30" i="884"/>
  <c r="Q40" i="884"/>
  <c r="P40" i="884"/>
  <c r="O40" i="884"/>
  <c r="N40" i="884"/>
  <c r="M40" i="884"/>
  <c r="L40" i="884"/>
  <c r="K7" i="884"/>
  <c r="J7" i="884"/>
  <c r="I7" i="884"/>
  <c r="H7" i="884"/>
  <c r="G7" i="884"/>
  <c r="F7" i="884"/>
  <c r="E47" i="884"/>
  <c r="D30" i="884"/>
  <c r="C30" i="884"/>
  <c r="B30" i="884"/>
  <c r="U29" i="884"/>
  <c r="T29" i="884"/>
  <c r="S29" i="884"/>
  <c r="Q39" i="884"/>
  <c r="P39" i="884"/>
  <c r="O39" i="884"/>
  <c r="N39" i="884"/>
  <c r="M39" i="884"/>
  <c r="L39" i="884"/>
  <c r="K6" i="884"/>
  <c r="J6" i="884"/>
  <c r="I6" i="884"/>
  <c r="H6" i="884"/>
  <c r="G6" i="884"/>
  <c r="F6" i="884"/>
  <c r="E46" i="884"/>
  <c r="D29" i="884"/>
  <c r="C29" i="884"/>
  <c r="B29" i="884"/>
  <c r="U28" i="884"/>
  <c r="T28" i="884"/>
  <c r="S28" i="884"/>
  <c r="Q38" i="884"/>
  <c r="P38" i="884"/>
  <c r="O38" i="884"/>
  <c r="N38" i="884"/>
  <c r="M38" i="884"/>
  <c r="L38" i="884"/>
  <c r="K5" i="884"/>
  <c r="J5" i="884"/>
  <c r="I5" i="884"/>
  <c r="H5" i="884"/>
  <c r="G5" i="884"/>
  <c r="F5" i="884"/>
  <c r="E45" i="884"/>
  <c r="D28" i="884"/>
  <c r="C28" i="884"/>
  <c r="B28" i="884"/>
  <c r="U27" i="884"/>
  <c r="T27" i="884"/>
  <c r="S27" i="884"/>
  <c r="Q37" i="884"/>
  <c r="P37" i="884"/>
  <c r="O37" i="884"/>
  <c r="N37" i="884"/>
  <c r="M37" i="884"/>
  <c r="L37" i="884"/>
  <c r="K4" i="884"/>
  <c r="J4" i="884"/>
  <c r="I4" i="884"/>
  <c r="H4" i="884"/>
  <c r="G4" i="884"/>
  <c r="F4" i="884"/>
  <c r="E44" i="884"/>
  <c r="D27" i="884"/>
  <c r="C27" i="884"/>
  <c r="B27" i="884"/>
  <c r="U26" i="884"/>
  <c r="T26" i="884"/>
  <c r="S26" i="884"/>
  <c r="Q36" i="884"/>
  <c r="P36" i="884"/>
  <c r="O36" i="884"/>
  <c r="N36" i="884"/>
  <c r="M36" i="884"/>
  <c r="L36" i="884"/>
  <c r="K3" i="884"/>
  <c r="J3" i="884"/>
  <c r="I3" i="884"/>
  <c r="H3" i="884"/>
  <c r="G3" i="884"/>
  <c r="F3" i="884"/>
  <c r="E43" i="884"/>
  <c r="D26" i="884"/>
  <c r="C26" i="884"/>
  <c r="B26" i="884"/>
  <c r="U25" i="884"/>
  <c r="T25" i="884"/>
  <c r="S25" i="884"/>
  <c r="R25" i="884"/>
  <c r="Q35" i="884"/>
  <c r="P35" i="884"/>
  <c r="O35" i="884"/>
  <c r="N35" i="884"/>
  <c r="M35" i="884"/>
  <c r="L35" i="884"/>
  <c r="K2" i="884"/>
  <c r="J2" i="884"/>
  <c r="D25" i="884"/>
  <c r="C25" i="884"/>
  <c r="B25" i="884"/>
  <c r="U24" i="884"/>
  <c r="T24" i="884"/>
  <c r="S24" i="884"/>
  <c r="R24" i="884"/>
  <c r="Q34" i="884"/>
  <c r="P34" i="884"/>
  <c r="O34" i="884"/>
  <c r="N34" i="884"/>
  <c r="M34" i="884"/>
  <c r="L34" i="884"/>
  <c r="K51" i="884"/>
  <c r="J51" i="884"/>
  <c r="D24" i="884"/>
  <c r="C24" i="884"/>
  <c r="B24" i="884"/>
  <c r="U23" i="884"/>
  <c r="T23" i="884"/>
  <c r="S23" i="884"/>
  <c r="R23" i="884"/>
  <c r="Q33" i="884"/>
  <c r="P33" i="884"/>
  <c r="O33" i="884"/>
  <c r="N33" i="884"/>
  <c r="M33" i="884"/>
  <c r="L33" i="884"/>
  <c r="K50" i="884"/>
  <c r="J50" i="884"/>
  <c r="D23" i="884"/>
  <c r="C23" i="884"/>
  <c r="B23" i="884"/>
  <c r="U22" i="884"/>
  <c r="T22" i="884"/>
  <c r="S22" i="884"/>
  <c r="R22" i="884"/>
  <c r="Q32" i="884"/>
  <c r="P32" i="884"/>
  <c r="O32" i="884"/>
  <c r="N32" i="884"/>
  <c r="M32" i="884"/>
  <c r="L32" i="884"/>
  <c r="K49" i="884"/>
  <c r="J49" i="884"/>
  <c r="D22" i="884"/>
  <c r="C22" i="884"/>
  <c r="B22" i="884"/>
  <c r="U21" i="884"/>
  <c r="T21" i="884"/>
  <c r="S21" i="884"/>
  <c r="R21" i="884"/>
  <c r="N31" i="884"/>
  <c r="M31" i="884"/>
  <c r="L31" i="884"/>
  <c r="K48" i="884"/>
  <c r="J48" i="884"/>
  <c r="D21" i="884"/>
  <c r="C21" i="884"/>
  <c r="B21" i="884"/>
  <c r="U20" i="884"/>
  <c r="T20" i="884"/>
  <c r="S20" i="884"/>
  <c r="R20" i="884"/>
  <c r="N30" i="884"/>
  <c r="M30" i="884"/>
  <c r="L30" i="884"/>
  <c r="K47" i="884"/>
  <c r="J47" i="884"/>
  <c r="D20" i="884"/>
  <c r="C20" i="884"/>
  <c r="B20" i="884"/>
  <c r="U19" i="884"/>
  <c r="T19" i="884"/>
  <c r="R19" i="884"/>
  <c r="N29" i="884"/>
  <c r="M29" i="884"/>
  <c r="L29" i="884"/>
  <c r="K46" i="884"/>
  <c r="J46" i="884"/>
  <c r="D19" i="884"/>
  <c r="C19" i="884"/>
  <c r="B19" i="884"/>
  <c r="U18" i="884"/>
  <c r="T18" i="884"/>
  <c r="R18" i="884"/>
  <c r="N28" i="884"/>
  <c r="M28" i="884"/>
  <c r="L28" i="884"/>
  <c r="K45" i="884"/>
  <c r="J45" i="884"/>
  <c r="D18" i="884"/>
  <c r="C18" i="884"/>
  <c r="B18" i="884"/>
  <c r="U17" i="884"/>
  <c r="T17" i="884"/>
  <c r="R17" i="884"/>
  <c r="N27" i="884"/>
  <c r="M27" i="884"/>
  <c r="L27" i="884"/>
  <c r="K44" i="884"/>
  <c r="J44" i="884"/>
  <c r="D17" i="884"/>
  <c r="C17" i="884"/>
  <c r="B17" i="884"/>
  <c r="U16" i="884"/>
  <c r="T16" i="884"/>
  <c r="R16" i="884"/>
  <c r="N26" i="884"/>
  <c r="M26" i="884"/>
  <c r="L26" i="884"/>
  <c r="K43" i="884"/>
  <c r="J43" i="884"/>
  <c r="I43" i="884"/>
  <c r="H43" i="884"/>
  <c r="G43" i="884"/>
  <c r="F43" i="884"/>
  <c r="E33" i="884"/>
  <c r="D16" i="884"/>
  <c r="C16" i="884"/>
  <c r="B16" i="884"/>
  <c r="U15" i="884"/>
  <c r="T15" i="884"/>
  <c r="R15" i="884"/>
  <c r="N25" i="884"/>
  <c r="M25" i="884"/>
  <c r="L25" i="884"/>
  <c r="K42" i="884"/>
  <c r="J42" i="884"/>
  <c r="I42" i="884"/>
  <c r="H42" i="884"/>
  <c r="G42" i="884"/>
  <c r="F42" i="884"/>
  <c r="E32" i="884"/>
  <c r="U14" i="884"/>
  <c r="T14" i="884"/>
  <c r="R14" i="884"/>
  <c r="N24" i="884"/>
  <c r="M24" i="884"/>
  <c r="L24" i="884"/>
  <c r="K41" i="884"/>
  <c r="J41" i="884"/>
  <c r="I41" i="884"/>
  <c r="H41" i="884"/>
  <c r="G41" i="884"/>
  <c r="F41" i="884"/>
  <c r="E31" i="884"/>
  <c r="U13" i="884"/>
  <c r="T13" i="884"/>
  <c r="R13" i="884"/>
  <c r="N23" i="884"/>
  <c r="M23" i="884"/>
  <c r="L23" i="884"/>
  <c r="K40" i="884"/>
  <c r="J40" i="884"/>
  <c r="I40" i="884"/>
  <c r="H40" i="884"/>
  <c r="G40" i="884"/>
  <c r="F40" i="884"/>
  <c r="E30" i="884"/>
  <c r="U12" i="884"/>
  <c r="T12" i="884"/>
  <c r="R12" i="884"/>
  <c r="Q22" i="884"/>
  <c r="P22" i="884"/>
  <c r="O22" i="884"/>
  <c r="N22" i="884"/>
  <c r="M22" i="884"/>
  <c r="L22" i="884"/>
  <c r="K39" i="884"/>
  <c r="J39" i="884"/>
  <c r="I39" i="884"/>
  <c r="H39" i="884"/>
  <c r="G39" i="884"/>
  <c r="F39" i="884"/>
  <c r="E29" i="884"/>
  <c r="U11" i="884"/>
  <c r="T11" i="884"/>
  <c r="R11" i="884"/>
  <c r="Q21" i="884"/>
  <c r="P21" i="884"/>
  <c r="O21" i="884"/>
  <c r="N21" i="884"/>
  <c r="M21" i="884"/>
  <c r="L21" i="884"/>
  <c r="K38" i="884"/>
  <c r="J38" i="884"/>
  <c r="I38" i="884"/>
  <c r="H38" i="884"/>
  <c r="G38" i="884"/>
  <c r="F38" i="884"/>
  <c r="E28" i="884"/>
  <c r="U10" i="884"/>
  <c r="T10" i="884"/>
  <c r="S10" i="884"/>
  <c r="R10" i="884"/>
  <c r="Q20" i="884"/>
  <c r="P20" i="884"/>
  <c r="O20" i="884"/>
  <c r="N20" i="884"/>
  <c r="M20" i="884"/>
  <c r="L20" i="884"/>
  <c r="K37" i="884"/>
  <c r="J37" i="884"/>
  <c r="I37" i="884"/>
  <c r="H37" i="884"/>
  <c r="G37" i="884"/>
  <c r="F37" i="884"/>
  <c r="E27" i="884"/>
  <c r="U9" i="884"/>
  <c r="T9" i="884"/>
  <c r="S9" i="884"/>
  <c r="R9" i="884"/>
  <c r="Q19" i="884"/>
  <c r="P19" i="884"/>
  <c r="O19" i="884"/>
  <c r="N19" i="884"/>
  <c r="M19" i="884"/>
  <c r="L19" i="884"/>
  <c r="K36" i="884"/>
  <c r="J36" i="884"/>
  <c r="I36" i="884"/>
  <c r="H36" i="884"/>
  <c r="G36" i="884"/>
  <c r="F36" i="884"/>
  <c r="E26" i="884"/>
  <c r="U8" i="884"/>
  <c r="T8" i="884"/>
  <c r="S8" i="884"/>
  <c r="R8" i="884"/>
  <c r="Q18" i="884"/>
  <c r="P18" i="884"/>
  <c r="O18" i="884"/>
  <c r="N18" i="884"/>
  <c r="M18" i="884"/>
  <c r="L18" i="884"/>
  <c r="K35" i="884"/>
  <c r="J35" i="884"/>
  <c r="I35" i="884"/>
  <c r="H35" i="884"/>
  <c r="G35" i="884"/>
  <c r="F35" i="884"/>
  <c r="E25" i="884"/>
  <c r="U7" i="884"/>
  <c r="T7" i="884"/>
  <c r="S7" i="884"/>
  <c r="R7" i="884"/>
  <c r="Q17" i="884"/>
  <c r="P17" i="884"/>
  <c r="O17" i="884"/>
  <c r="N17" i="884"/>
  <c r="M17" i="884"/>
  <c r="L17" i="884"/>
  <c r="K34" i="884"/>
  <c r="J34" i="884"/>
  <c r="I34" i="884"/>
  <c r="H34" i="884"/>
  <c r="G34" i="884"/>
  <c r="F34" i="884"/>
  <c r="E24" i="884"/>
  <c r="U6" i="884"/>
  <c r="T6" i="884"/>
  <c r="S6" i="884"/>
  <c r="R6" i="884"/>
  <c r="Q16" i="884"/>
  <c r="P16" i="884"/>
  <c r="O16" i="884"/>
  <c r="N16" i="884"/>
  <c r="M16" i="884"/>
  <c r="L16" i="884"/>
  <c r="K33" i="884"/>
  <c r="J33" i="884"/>
  <c r="I33" i="884"/>
  <c r="H33" i="884"/>
  <c r="G33" i="884"/>
  <c r="F33" i="884"/>
  <c r="E23" i="884"/>
  <c r="D6" i="884"/>
  <c r="C6" i="884"/>
  <c r="B6" i="884"/>
  <c r="U5" i="884"/>
  <c r="T5" i="884"/>
  <c r="S5" i="884"/>
  <c r="R5" i="884"/>
  <c r="Q15" i="884"/>
  <c r="P15" i="884"/>
  <c r="O15" i="884"/>
  <c r="N15" i="884"/>
  <c r="M15" i="884"/>
  <c r="L15" i="884"/>
  <c r="K32" i="884"/>
  <c r="J32" i="884"/>
  <c r="I32" i="884"/>
  <c r="H32" i="884"/>
  <c r="G32" i="884"/>
  <c r="F32" i="884"/>
  <c r="E22" i="884"/>
  <c r="D5" i="884"/>
  <c r="C5" i="884"/>
  <c r="B5" i="884"/>
  <c r="U4" i="884"/>
  <c r="T4" i="884"/>
  <c r="S4" i="884"/>
  <c r="R4" i="884"/>
  <c r="Q14" i="884"/>
  <c r="P14" i="884"/>
  <c r="O14" i="884"/>
  <c r="N14" i="884"/>
  <c r="M14" i="884"/>
  <c r="L14" i="884"/>
  <c r="K31" i="884"/>
  <c r="J31" i="884"/>
  <c r="I31" i="884"/>
  <c r="H31" i="884"/>
  <c r="G31" i="884"/>
  <c r="F31" i="884"/>
  <c r="E21" i="884"/>
  <c r="D4" i="884"/>
  <c r="C4" i="884"/>
  <c r="B4" i="884"/>
  <c r="U3" i="884"/>
  <c r="T3" i="884"/>
  <c r="S3" i="884"/>
  <c r="R3" i="884"/>
  <c r="Q13" i="884"/>
  <c r="P13" i="884"/>
  <c r="O13" i="884"/>
  <c r="N13" i="884"/>
  <c r="M13" i="884"/>
  <c r="L13" i="884"/>
  <c r="J30" i="884"/>
  <c r="I30" i="884"/>
  <c r="H30" i="884"/>
  <c r="G30" i="884"/>
  <c r="F30" i="884"/>
  <c r="E20" i="884"/>
  <c r="D3" i="884"/>
  <c r="C3" i="884"/>
  <c r="B3" i="884"/>
  <c r="S2" i="884"/>
  <c r="R2" i="884"/>
  <c r="Q12" i="884"/>
  <c r="P12" i="884"/>
  <c r="O12" i="884"/>
  <c r="N12" i="884"/>
  <c r="M12" i="884"/>
  <c r="L12" i="884"/>
  <c r="J29" i="884"/>
  <c r="I29" i="884"/>
  <c r="H29" i="884"/>
  <c r="G29" i="884"/>
  <c r="F29" i="884"/>
  <c r="E19" i="884"/>
  <c r="D2" i="884"/>
  <c r="C2" i="884"/>
  <c r="B2" i="884"/>
  <c r="U51" i="883"/>
  <c r="T51" i="883"/>
  <c r="S51" i="883"/>
  <c r="O51" i="883"/>
  <c r="N15" i="883"/>
  <c r="M15" i="883"/>
  <c r="L15" i="883"/>
  <c r="K15" i="883"/>
  <c r="J15" i="883"/>
  <c r="I15" i="883"/>
  <c r="H15" i="883"/>
  <c r="G15" i="883"/>
  <c r="F15" i="883"/>
  <c r="E51" i="883"/>
  <c r="D51" i="883"/>
  <c r="C51" i="883"/>
  <c r="B51" i="883"/>
  <c r="U50" i="883"/>
  <c r="T50" i="883"/>
  <c r="S50" i="883"/>
  <c r="O50" i="883"/>
  <c r="N14" i="883"/>
  <c r="M14" i="883"/>
  <c r="L14" i="883"/>
  <c r="K14" i="883"/>
  <c r="J14" i="883"/>
  <c r="I14" i="883"/>
  <c r="H14" i="883"/>
  <c r="G14" i="883"/>
  <c r="F14" i="883"/>
  <c r="E50" i="883"/>
  <c r="D50" i="883"/>
  <c r="C50" i="883"/>
  <c r="B50" i="883"/>
  <c r="U49" i="883"/>
  <c r="T49" i="883"/>
  <c r="S49" i="883"/>
  <c r="O49" i="883"/>
  <c r="N13" i="883"/>
  <c r="M13" i="883"/>
  <c r="L13" i="883"/>
  <c r="K13" i="883"/>
  <c r="J13" i="883"/>
  <c r="I13" i="883"/>
  <c r="H13" i="883"/>
  <c r="G13" i="883"/>
  <c r="F13" i="883"/>
  <c r="E49" i="883"/>
  <c r="D49" i="883"/>
  <c r="C49" i="883"/>
  <c r="B49" i="883"/>
  <c r="U48" i="883"/>
  <c r="T48" i="883"/>
  <c r="S48" i="883"/>
  <c r="O48" i="883"/>
  <c r="N12" i="883"/>
  <c r="M12" i="883"/>
  <c r="L12" i="883"/>
  <c r="K12" i="883"/>
  <c r="J12" i="883"/>
  <c r="I12" i="883"/>
  <c r="H12" i="883"/>
  <c r="G12" i="883"/>
  <c r="F12" i="883"/>
  <c r="E48" i="883"/>
  <c r="D48" i="883"/>
  <c r="C48" i="883"/>
  <c r="B48" i="883"/>
  <c r="U47" i="883"/>
  <c r="T47" i="883"/>
  <c r="S47" i="883"/>
  <c r="R47" i="883"/>
  <c r="Q47" i="883"/>
  <c r="P47" i="883"/>
  <c r="O47" i="883"/>
  <c r="N11" i="883"/>
  <c r="J11" i="883"/>
  <c r="I11" i="883"/>
  <c r="H11" i="883"/>
  <c r="G11" i="883"/>
  <c r="F11" i="883"/>
  <c r="E47" i="883"/>
  <c r="D47" i="883"/>
  <c r="C47" i="883"/>
  <c r="B47" i="883"/>
  <c r="U46" i="883"/>
  <c r="T46" i="883"/>
  <c r="S46" i="883"/>
  <c r="R46" i="883"/>
  <c r="Q46" i="883"/>
  <c r="P46" i="883"/>
  <c r="O46" i="883"/>
  <c r="N10" i="883"/>
  <c r="J10" i="883"/>
  <c r="I10" i="883"/>
  <c r="H10" i="883"/>
  <c r="G10" i="883"/>
  <c r="F10" i="883"/>
  <c r="E46" i="883"/>
  <c r="D46" i="883"/>
  <c r="C46" i="883"/>
  <c r="B46" i="883"/>
  <c r="U45" i="883"/>
  <c r="T45" i="883"/>
  <c r="S45" i="883"/>
  <c r="R45" i="883"/>
  <c r="Q45" i="883"/>
  <c r="P45" i="883"/>
  <c r="O45" i="883"/>
  <c r="N9" i="883"/>
  <c r="J9" i="883"/>
  <c r="I9" i="883"/>
  <c r="H9" i="883"/>
  <c r="G9" i="883"/>
  <c r="F9" i="883"/>
  <c r="E45" i="883"/>
  <c r="D45" i="883"/>
  <c r="C45" i="883"/>
  <c r="B45" i="883"/>
  <c r="U44" i="883"/>
  <c r="T44" i="883"/>
  <c r="S44" i="883"/>
  <c r="R44" i="883"/>
  <c r="Q44" i="883"/>
  <c r="P44" i="883"/>
  <c r="O44" i="883"/>
  <c r="N8" i="883"/>
  <c r="J8" i="883"/>
  <c r="I8" i="883"/>
  <c r="H8" i="883"/>
  <c r="G8" i="883"/>
  <c r="F8" i="883"/>
  <c r="E44" i="883"/>
  <c r="D44" i="883"/>
  <c r="C44" i="883"/>
  <c r="B44" i="883"/>
  <c r="U43" i="883"/>
  <c r="T43" i="883"/>
  <c r="S43" i="883"/>
  <c r="R43" i="883"/>
  <c r="Q43" i="883"/>
  <c r="P43" i="883"/>
  <c r="O43" i="883"/>
  <c r="N7" i="883"/>
  <c r="J7" i="883"/>
  <c r="I7" i="883"/>
  <c r="H7" i="883"/>
  <c r="G7" i="883"/>
  <c r="F7" i="883"/>
  <c r="E43" i="883"/>
  <c r="D43" i="883"/>
  <c r="C43" i="883"/>
  <c r="B43" i="883"/>
  <c r="S42" i="883"/>
  <c r="R42" i="883"/>
  <c r="Q42" i="883"/>
  <c r="P42" i="883"/>
  <c r="O42" i="883"/>
  <c r="N6" i="883"/>
  <c r="J6" i="883"/>
  <c r="I6" i="883"/>
  <c r="H6" i="883"/>
  <c r="G6" i="883"/>
  <c r="F6" i="883"/>
  <c r="E42" i="883"/>
  <c r="D42" i="883"/>
  <c r="C42" i="883"/>
  <c r="B42" i="883"/>
  <c r="S41" i="883"/>
  <c r="R41" i="883"/>
  <c r="Q41" i="883"/>
  <c r="P41" i="883"/>
  <c r="O41" i="883"/>
  <c r="N5" i="883"/>
  <c r="J5" i="883"/>
  <c r="I5" i="883"/>
  <c r="H5" i="883"/>
  <c r="G5" i="883"/>
  <c r="F5" i="883"/>
  <c r="E41" i="883"/>
  <c r="D41" i="883"/>
  <c r="C41" i="883"/>
  <c r="B41" i="883"/>
  <c r="S40" i="883"/>
  <c r="R40" i="883"/>
  <c r="Q40" i="883"/>
  <c r="P40" i="883"/>
  <c r="O40" i="883"/>
  <c r="N4" i="883"/>
  <c r="J4" i="883"/>
  <c r="I4" i="883"/>
  <c r="H4" i="883"/>
  <c r="G4" i="883"/>
  <c r="F4" i="883"/>
  <c r="E40" i="883"/>
  <c r="D40" i="883"/>
  <c r="C40" i="883"/>
  <c r="B40" i="883"/>
  <c r="S39" i="883"/>
  <c r="R39" i="883"/>
  <c r="Q39" i="883"/>
  <c r="P39" i="883"/>
  <c r="O39" i="883"/>
  <c r="N3" i="883"/>
  <c r="J3" i="883"/>
  <c r="I3" i="883"/>
  <c r="H3" i="883"/>
  <c r="G3" i="883"/>
  <c r="F3" i="883"/>
  <c r="E39" i="883"/>
  <c r="D39" i="883"/>
  <c r="C39" i="883"/>
  <c r="B39" i="883"/>
  <c r="S38" i="883"/>
  <c r="R38" i="883"/>
  <c r="Q38" i="883"/>
  <c r="P38" i="883"/>
  <c r="O38" i="883"/>
  <c r="N2" i="883"/>
  <c r="M2" i="883"/>
  <c r="L2" i="883"/>
  <c r="K2" i="883"/>
  <c r="J2" i="883"/>
  <c r="I2" i="883"/>
  <c r="H2" i="883"/>
  <c r="G2" i="883"/>
  <c r="F2" i="883"/>
  <c r="E38" i="883"/>
  <c r="D38" i="883"/>
  <c r="C38" i="883"/>
  <c r="B38" i="883"/>
  <c r="S37" i="883"/>
  <c r="R37" i="883"/>
  <c r="Q37" i="883"/>
  <c r="P37" i="883"/>
  <c r="O37" i="883"/>
  <c r="N51" i="883"/>
  <c r="M51" i="883"/>
  <c r="L51" i="883"/>
  <c r="K51" i="883"/>
  <c r="J51" i="883"/>
  <c r="I51" i="883"/>
  <c r="H51" i="883"/>
  <c r="G51" i="883"/>
  <c r="F51" i="883"/>
  <c r="E37" i="883"/>
  <c r="D37" i="883"/>
  <c r="C37" i="883"/>
  <c r="B37" i="883"/>
  <c r="S36" i="883"/>
  <c r="R36" i="883"/>
  <c r="Q36" i="883"/>
  <c r="P36" i="883"/>
  <c r="O36" i="883"/>
  <c r="N50" i="883"/>
  <c r="M50" i="883"/>
  <c r="L50" i="883"/>
  <c r="K50" i="883"/>
  <c r="J50" i="883"/>
  <c r="I50" i="883"/>
  <c r="H50" i="883"/>
  <c r="G50" i="883"/>
  <c r="F50" i="883"/>
  <c r="E36" i="883"/>
  <c r="D36" i="883"/>
  <c r="C36" i="883"/>
  <c r="B36" i="883"/>
  <c r="S35" i="883"/>
  <c r="R35" i="883"/>
  <c r="Q35" i="883"/>
  <c r="P35" i="883"/>
  <c r="O35" i="883"/>
  <c r="N49" i="883"/>
  <c r="M49" i="883"/>
  <c r="L49" i="883"/>
  <c r="K49" i="883"/>
  <c r="J49" i="883"/>
  <c r="I49" i="883"/>
  <c r="H49" i="883"/>
  <c r="G49" i="883"/>
  <c r="F49" i="883"/>
  <c r="E35" i="883"/>
  <c r="D35" i="883"/>
  <c r="C35" i="883"/>
  <c r="B35" i="883"/>
  <c r="S34" i="883"/>
  <c r="R34" i="883"/>
  <c r="Q34" i="883"/>
  <c r="P34" i="883"/>
  <c r="O34" i="883"/>
  <c r="N48" i="883"/>
  <c r="M48" i="883"/>
  <c r="L48" i="883"/>
  <c r="K48" i="883"/>
  <c r="J48" i="883"/>
  <c r="I48" i="883"/>
  <c r="H48" i="883"/>
  <c r="G48" i="883"/>
  <c r="F48" i="883"/>
  <c r="E34" i="883"/>
  <c r="D34" i="883"/>
  <c r="C34" i="883"/>
  <c r="B34" i="883"/>
  <c r="U33" i="883"/>
  <c r="T33" i="883"/>
  <c r="S33" i="883"/>
  <c r="R33" i="883"/>
  <c r="Q33" i="883"/>
  <c r="P33" i="883"/>
  <c r="O33" i="883"/>
  <c r="N47" i="883"/>
  <c r="M47" i="883"/>
  <c r="L47" i="883"/>
  <c r="K47" i="883"/>
  <c r="J47" i="883"/>
  <c r="I47" i="883"/>
  <c r="H47" i="883"/>
  <c r="G47" i="883"/>
  <c r="F47" i="883"/>
  <c r="E33" i="883"/>
  <c r="D33" i="883"/>
  <c r="C33" i="883"/>
  <c r="B33" i="883"/>
  <c r="U32" i="883"/>
  <c r="T32" i="883"/>
  <c r="S32" i="883"/>
  <c r="R32" i="883"/>
  <c r="Q32" i="883"/>
  <c r="P32" i="883"/>
  <c r="O32" i="883"/>
  <c r="N46" i="883"/>
  <c r="M46" i="883"/>
  <c r="L46" i="883"/>
  <c r="K46" i="883"/>
  <c r="J46" i="883"/>
  <c r="I46" i="883"/>
  <c r="H46" i="883"/>
  <c r="G46" i="883"/>
  <c r="F46" i="883"/>
  <c r="E32" i="883"/>
  <c r="D32" i="883"/>
  <c r="C32" i="883"/>
  <c r="B32" i="883"/>
  <c r="U31" i="883"/>
  <c r="T31" i="883"/>
  <c r="S31" i="883"/>
  <c r="R31" i="883"/>
  <c r="Q31" i="883"/>
  <c r="P31" i="883"/>
  <c r="O31" i="883"/>
  <c r="N45" i="883"/>
  <c r="M45" i="883"/>
  <c r="L45" i="883"/>
  <c r="K45" i="883"/>
  <c r="J45" i="883"/>
  <c r="I45" i="883"/>
  <c r="H45" i="883"/>
  <c r="G45" i="883"/>
  <c r="F45" i="883"/>
  <c r="E31" i="883"/>
  <c r="D31" i="883"/>
  <c r="C31" i="883"/>
  <c r="B31" i="883"/>
  <c r="U30" i="883"/>
  <c r="T30" i="883"/>
  <c r="S30" i="883"/>
  <c r="R30" i="883"/>
  <c r="Q30" i="883"/>
  <c r="P30" i="883"/>
  <c r="O30" i="883"/>
  <c r="N44" i="883"/>
  <c r="M44" i="883"/>
  <c r="L44" i="883"/>
  <c r="K44" i="883"/>
  <c r="J44" i="883"/>
  <c r="I44" i="883"/>
  <c r="H44" i="883"/>
  <c r="G44" i="883"/>
  <c r="F44" i="883"/>
  <c r="E30" i="883"/>
  <c r="D30" i="883"/>
  <c r="C30" i="883"/>
  <c r="B30" i="883"/>
  <c r="U29" i="883"/>
  <c r="T29" i="883"/>
  <c r="S29" i="883"/>
  <c r="R29" i="883"/>
  <c r="Q29" i="883"/>
  <c r="P29" i="883"/>
  <c r="O29" i="883"/>
  <c r="N43" i="883"/>
  <c r="M43" i="883"/>
  <c r="L43" i="883"/>
  <c r="K43" i="883"/>
  <c r="J43" i="883"/>
  <c r="I43" i="883"/>
  <c r="H43" i="883"/>
  <c r="G43" i="883"/>
  <c r="F43" i="883"/>
  <c r="E29" i="883"/>
  <c r="D29" i="883"/>
  <c r="C29" i="883"/>
  <c r="B29" i="883"/>
  <c r="U28" i="883"/>
  <c r="T28" i="883"/>
  <c r="S28" i="883"/>
  <c r="R28" i="883"/>
  <c r="Q28" i="883"/>
  <c r="P28" i="883"/>
  <c r="O28" i="883"/>
  <c r="N42" i="883"/>
  <c r="M42" i="883"/>
  <c r="L42" i="883"/>
  <c r="K42" i="883"/>
  <c r="J42" i="883"/>
  <c r="I42" i="883"/>
  <c r="H42" i="883"/>
  <c r="G42" i="883"/>
  <c r="F42" i="883"/>
  <c r="E28" i="883"/>
  <c r="D28" i="883"/>
  <c r="C28" i="883"/>
  <c r="B28" i="883"/>
  <c r="U27" i="883"/>
  <c r="T27" i="883"/>
  <c r="S27" i="883"/>
  <c r="R27" i="883"/>
  <c r="Q27" i="883"/>
  <c r="P27" i="883"/>
  <c r="O27" i="883"/>
  <c r="N41" i="883"/>
  <c r="M41" i="883"/>
  <c r="L41" i="883"/>
  <c r="K41" i="883"/>
  <c r="J41" i="883"/>
  <c r="I41" i="883"/>
  <c r="H41" i="883"/>
  <c r="G41" i="883"/>
  <c r="F41" i="883"/>
  <c r="E27" i="883"/>
  <c r="D27" i="883"/>
  <c r="C27" i="883"/>
  <c r="B27" i="883"/>
  <c r="U26" i="883"/>
  <c r="T26" i="883"/>
  <c r="S26" i="883"/>
  <c r="R26" i="883"/>
  <c r="Q26" i="883"/>
  <c r="P26" i="883"/>
  <c r="O26" i="883"/>
  <c r="N40" i="883"/>
  <c r="M40" i="883"/>
  <c r="L40" i="883"/>
  <c r="K40" i="883"/>
  <c r="J40" i="883"/>
  <c r="I40" i="883"/>
  <c r="H40" i="883"/>
  <c r="G40" i="883"/>
  <c r="F40" i="883"/>
  <c r="E26" i="883"/>
  <c r="D26" i="883"/>
  <c r="C26" i="883"/>
  <c r="B26" i="883"/>
  <c r="U25" i="883"/>
  <c r="T25" i="883"/>
  <c r="S25" i="883"/>
  <c r="R25" i="883"/>
  <c r="Q25" i="883"/>
  <c r="P25" i="883"/>
  <c r="O25" i="883"/>
  <c r="N39" i="883"/>
  <c r="M39" i="883"/>
  <c r="L39" i="883"/>
  <c r="K39" i="883"/>
  <c r="J39" i="883"/>
  <c r="I39" i="883"/>
  <c r="H39" i="883"/>
  <c r="G39" i="883"/>
  <c r="F39" i="883"/>
  <c r="E25" i="883"/>
  <c r="D25" i="883"/>
  <c r="C25" i="883"/>
  <c r="B25" i="883"/>
  <c r="U24" i="883"/>
  <c r="T24" i="883"/>
  <c r="S24" i="883"/>
  <c r="R24" i="883"/>
  <c r="Q24" i="883"/>
  <c r="P24" i="883"/>
  <c r="O24" i="883"/>
  <c r="N38" i="883"/>
  <c r="M38" i="883"/>
  <c r="L38" i="883"/>
  <c r="K38" i="883"/>
  <c r="C24" i="883"/>
  <c r="B24" i="883"/>
  <c r="U23" i="883"/>
  <c r="T23" i="883"/>
  <c r="S23" i="883"/>
  <c r="R23" i="883"/>
  <c r="Q23" i="883"/>
  <c r="P23" i="883"/>
  <c r="O23" i="883"/>
  <c r="N37" i="883"/>
  <c r="M37" i="883"/>
  <c r="L37" i="883"/>
  <c r="K37" i="883"/>
  <c r="C23" i="883"/>
  <c r="B23" i="883"/>
  <c r="U22" i="883"/>
  <c r="T22" i="883"/>
  <c r="S22" i="883"/>
  <c r="R22" i="883"/>
  <c r="Q22" i="883"/>
  <c r="P22" i="883"/>
  <c r="O22" i="883"/>
  <c r="N36" i="883"/>
  <c r="M36" i="883"/>
  <c r="L36" i="883"/>
  <c r="K36" i="883"/>
  <c r="C22" i="883"/>
  <c r="B22" i="883"/>
  <c r="U21" i="883"/>
  <c r="T21" i="883"/>
  <c r="S21" i="883"/>
  <c r="R21" i="883"/>
  <c r="Q21" i="883"/>
  <c r="P21" i="883"/>
  <c r="O21" i="883"/>
  <c r="N35" i="883"/>
  <c r="M35" i="883"/>
  <c r="L35" i="883"/>
  <c r="K35" i="883"/>
  <c r="C21" i="883"/>
  <c r="B21" i="883"/>
  <c r="U20" i="883"/>
  <c r="T20" i="883"/>
  <c r="S20" i="883"/>
  <c r="R20" i="883"/>
  <c r="Q20" i="883"/>
  <c r="P20" i="883"/>
  <c r="O20" i="883"/>
  <c r="N34" i="883"/>
  <c r="M34" i="883"/>
  <c r="L34" i="883"/>
  <c r="K34" i="883"/>
  <c r="C20" i="883"/>
  <c r="B20" i="883"/>
  <c r="U19" i="883"/>
  <c r="T19" i="883"/>
  <c r="S19" i="883"/>
  <c r="R19" i="883"/>
  <c r="Q19" i="883"/>
  <c r="P19" i="883"/>
  <c r="O19" i="883"/>
  <c r="N33" i="883"/>
  <c r="M33" i="883"/>
  <c r="L33" i="883"/>
  <c r="K33" i="883"/>
  <c r="C19" i="883"/>
  <c r="B19" i="883"/>
  <c r="U18" i="883"/>
  <c r="T18" i="883"/>
  <c r="S18" i="883"/>
  <c r="R18" i="883"/>
  <c r="Q18" i="883"/>
  <c r="P18" i="883"/>
  <c r="O18" i="883"/>
  <c r="N32" i="883"/>
  <c r="M32" i="883"/>
  <c r="L32" i="883"/>
  <c r="K32" i="883"/>
  <c r="C18" i="883"/>
  <c r="B18" i="883"/>
  <c r="U17" i="883"/>
  <c r="T17" i="883"/>
  <c r="S17" i="883"/>
  <c r="R17" i="883"/>
  <c r="Q17" i="883"/>
  <c r="P17" i="883"/>
  <c r="O17" i="883"/>
  <c r="N31" i="883"/>
  <c r="M31" i="883"/>
  <c r="L31" i="883"/>
  <c r="K31" i="883"/>
  <c r="C17" i="883"/>
  <c r="B17" i="883"/>
  <c r="U16" i="883"/>
  <c r="T16" i="883"/>
  <c r="S16" i="883"/>
  <c r="R16" i="883"/>
  <c r="Q16" i="883"/>
  <c r="P16" i="883"/>
  <c r="O16" i="883"/>
  <c r="N30" i="883"/>
  <c r="M30" i="883"/>
  <c r="L30" i="883"/>
  <c r="K30" i="883"/>
  <c r="C16" i="883"/>
  <c r="B16" i="883"/>
  <c r="U15" i="883"/>
  <c r="T15" i="883"/>
  <c r="S15" i="883"/>
  <c r="R15" i="883"/>
  <c r="Q15" i="883"/>
  <c r="P15" i="883"/>
  <c r="M29" i="883"/>
  <c r="L29" i="883"/>
  <c r="K29" i="883"/>
  <c r="J29" i="883"/>
  <c r="I29" i="883"/>
  <c r="H29" i="883"/>
  <c r="G29" i="883"/>
  <c r="F29" i="883"/>
  <c r="E15" i="883"/>
  <c r="D15" i="883"/>
  <c r="U14" i="883"/>
  <c r="T14" i="883"/>
  <c r="S14" i="883"/>
  <c r="R14" i="883"/>
  <c r="Q14" i="883"/>
  <c r="P14" i="883"/>
  <c r="M28" i="883"/>
  <c r="L28" i="883"/>
  <c r="K28" i="883"/>
  <c r="J28" i="883"/>
  <c r="I28" i="883"/>
  <c r="H28" i="883"/>
  <c r="G28" i="883"/>
  <c r="F28" i="883"/>
  <c r="E14" i="883"/>
  <c r="D14" i="883"/>
  <c r="U13" i="883"/>
  <c r="T13" i="883"/>
  <c r="S13" i="883"/>
  <c r="R13" i="883"/>
  <c r="Q13" i="883"/>
  <c r="P13" i="883"/>
  <c r="M27" i="883"/>
  <c r="L27" i="883"/>
  <c r="K27" i="883"/>
  <c r="J27" i="883"/>
  <c r="I27" i="883"/>
  <c r="H27" i="883"/>
  <c r="G27" i="883"/>
  <c r="F27" i="883"/>
  <c r="E13" i="883"/>
  <c r="D13" i="883"/>
  <c r="U12" i="883"/>
  <c r="T12" i="883"/>
  <c r="S12" i="883"/>
  <c r="R12" i="883"/>
  <c r="Q12" i="883"/>
  <c r="P12" i="883"/>
  <c r="M26" i="883"/>
  <c r="L26" i="883"/>
  <c r="K26" i="883"/>
  <c r="J26" i="883"/>
  <c r="I26" i="883"/>
  <c r="H26" i="883"/>
  <c r="G26" i="883"/>
  <c r="F26" i="883"/>
  <c r="E12" i="883"/>
  <c r="D12" i="883"/>
  <c r="U11" i="883"/>
  <c r="T11" i="883"/>
  <c r="S11" i="883"/>
  <c r="R11" i="883"/>
  <c r="Q11" i="883"/>
  <c r="P11" i="883"/>
  <c r="M25" i="883"/>
  <c r="L25" i="883"/>
  <c r="K25" i="883"/>
  <c r="J25" i="883"/>
  <c r="I25" i="883"/>
  <c r="H25" i="883"/>
  <c r="G25" i="883"/>
  <c r="F25" i="883"/>
  <c r="E11" i="883"/>
  <c r="D11" i="883"/>
  <c r="U10" i="883"/>
  <c r="T10" i="883"/>
  <c r="R10" i="883"/>
  <c r="Q10" i="883"/>
  <c r="P10" i="883"/>
  <c r="M24" i="883"/>
  <c r="L24" i="883"/>
  <c r="K24" i="883"/>
  <c r="J24" i="883"/>
  <c r="I24" i="883"/>
  <c r="H24" i="883"/>
  <c r="G24" i="883"/>
  <c r="F24" i="883"/>
  <c r="E10" i="883"/>
  <c r="D10" i="883"/>
  <c r="U9" i="883"/>
  <c r="T9" i="883"/>
  <c r="R9" i="883"/>
  <c r="Q9" i="883"/>
  <c r="P9" i="883"/>
  <c r="M23" i="883"/>
  <c r="L23" i="883"/>
  <c r="K23" i="883"/>
  <c r="J23" i="883"/>
  <c r="I23" i="883"/>
  <c r="H23" i="883"/>
  <c r="G23" i="883"/>
  <c r="F23" i="883"/>
  <c r="E9" i="883"/>
  <c r="D9" i="883"/>
  <c r="U8" i="883"/>
  <c r="T8" i="883"/>
  <c r="R8" i="883"/>
  <c r="Q8" i="883"/>
  <c r="P8" i="883"/>
  <c r="M22" i="883"/>
  <c r="L22" i="883"/>
  <c r="K22" i="883"/>
  <c r="J22" i="883"/>
  <c r="I22" i="883"/>
  <c r="H22" i="883"/>
  <c r="G22" i="883"/>
  <c r="F22" i="883"/>
  <c r="E8" i="883"/>
  <c r="D8" i="883"/>
  <c r="U7" i="883"/>
  <c r="T7" i="883"/>
  <c r="R7" i="883"/>
  <c r="Q7" i="883"/>
  <c r="P7" i="883"/>
  <c r="M21" i="883"/>
  <c r="L21" i="883"/>
  <c r="K21" i="883"/>
  <c r="J21" i="883"/>
  <c r="I21" i="883"/>
  <c r="H21" i="883"/>
  <c r="G21" i="883"/>
  <c r="F21" i="883"/>
  <c r="E7" i="883"/>
  <c r="D7" i="883"/>
  <c r="U6" i="883"/>
  <c r="T6" i="883"/>
  <c r="O6" i="883"/>
  <c r="N20" i="883"/>
  <c r="M20" i="883"/>
  <c r="L20" i="883"/>
  <c r="K20" i="883"/>
  <c r="J20" i="883"/>
  <c r="I20" i="883"/>
  <c r="H20" i="883"/>
  <c r="G20" i="883"/>
  <c r="F20" i="883"/>
  <c r="E6" i="883"/>
  <c r="D6" i="883"/>
  <c r="C6" i="883"/>
  <c r="B6" i="883"/>
  <c r="U5" i="883"/>
  <c r="T5" i="883"/>
  <c r="O5" i="883"/>
  <c r="N19" i="883"/>
  <c r="M19" i="883"/>
  <c r="L19" i="883"/>
  <c r="K19" i="883"/>
  <c r="J19" i="883"/>
  <c r="I19" i="883"/>
  <c r="H19" i="883"/>
  <c r="G19" i="883"/>
  <c r="F19" i="883"/>
  <c r="E5" i="883"/>
  <c r="D5" i="883"/>
  <c r="C5" i="883"/>
  <c r="B5" i="883"/>
  <c r="U4" i="883"/>
  <c r="T4" i="883"/>
  <c r="O4" i="883"/>
  <c r="N18" i="883"/>
  <c r="M18" i="883"/>
  <c r="L18" i="883"/>
  <c r="K18" i="883"/>
  <c r="J18" i="883"/>
  <c r="I18" i="883"/>
  <c r="H18" i="883"/>
  <c r="G18" i="883"/>
  <c r="F18" i="883"/>
  <c r="E4" i="883"/>
  <c r="D4" i="883"/>
  <c r="C4" i="883"/>
  <c r="B4" i="883"/>
  <c r="U3" i="883"/>
  <c r="T3" i="883"/>
  <c r="O3" i="883"/>
  <c r="N17" i="883"/>
  <c r="M17" i="883"/>
  <c r="L17" i="883"/>
  <c r="K17" i="883"/>
  <c r="J17" i="883"/>
  <c r="I17" i="883"/>
  <c r="H17" i="883"/>
  <c r="G17" i="883"/>
  <c r="F17" i="883"/>
  <c r="E3" i="883"/>
  <c r="D3" i="883"/>
  <c r="C3" i="883"/>
  <c r="B3" i="883"/>
  <c r="U2" i="883"/>
  <c r="T2" i="883"/>
  <c r="O2" i="883"/>
  <c r="N16" i="883"/>
  <c r="M16" i="883"/>
  <c r="L16" i="883"/>
  <c r="K16" i="883"/>
  <c r="J16" i="883"/>
  <c r="I16" i="883"/>
  <c r="H16" i="883"/>
  <c r="G16" i="883"/>
  <c r="F16" i="883"/>
  <c r="E2" i="883"/>
  <c r="D2" i="883"/>
  <c r="C2" i="883"/>
  <c r="B2" i="883"/>
  <c r="U51" i="882"/>
  <c r="T51" i="882"/>
  <c r="S51" i="882"/>
  <c r="P51" i="882"/>
  <c r="J15" i="882"/>
  <c r="I15" i="882"/>
  <c r="H15" i="882"/>
  <c r="G15" i="882"/>
  <c r="F15" i="882"/>
  <c r="E15" i="882"/>
  <c r="D51" i="882"/>
  <c r="C51" i="882"/>
  <c r="B51" i="882"/>
  <c r="U50" i="882"/>
  <c r="T50" i="882"/>
  <c r="S50" i="882"/>
  <c r="P50" i="882"/>
  <c r="J14" i="882"/>
  <c r="I14" i="882"/>
  <c r="H14" i="882"/>
  <c r="G14" i="882"/>
  <c r="F14" i="882"/>
  <c r="E14" i="882"/>
  <c r="D50" i="882"/>
  <c r="C50" i="882"/>
  <c r="B50" i="882"/>
  <c r="U49" i="882"/>
  <c r="T49" i="882"/>
  <c r="S49" i="882"/>
  <c r="P49" i="882"/>
  <c r="J13" i="882"/>
  <c r="I13" i="882"/>
  <c r="H13" i="882"/>
  <c r="G13" i="882"/>
  <c r="F13" i="882"/>
  <c r="E13" i="882"/>
  <c r="D49" i="882"/>
  <c r="C49" i="882"/>
  <c r="B49" i="882"/>
  <c r="T48" i="882"/>
  <c r="S48" i="882"/>
  <c r="P48" i="882"/>
  <c r="J12" i="882"/>
  <c r="I12" i="882"/>
  <c r="H12" i="882"/>
  <c r="G12" i="882"/>
  <c r="F12" i="882"/>
  <c r="E12" i="882"/>
  <c r="D48" i="882"/>
  <c r="C48" i="882"/>
  <c r="B48" i="882"/>
  <c r="T47" i="882"/>
  <c r="S47" i="882"/>
  <c r="P47" i="882"/>
  <c r="J11" i="882"/>
  <c r="I11" i="882"/>
  <c r="H11" i="882"/>
  <c r="G11" i="882"/>
  <c r="F11" i="882"/>
  <c r="E11" i="882"/>
  <c r="D47" i="882"/>
  <c r="C47" i="882"/>
  <c r="B47" i="882"/>
  <c r="T46" i="882"/>
  <c r="S46" i="882"/>
  <c r="P46" i="882"/>
  <c r="J10" i="882"/>
  <c r="I10" i="882"/>
  <c r="H10" i="882"/>
  <c r="G10" i="882"/>
  <c r="F10" i="882"/>
  <c r="E10" i="882"/>
  <c r="D46" i="882"/>
  <c r="C46" i="882"/>
  <c r="B46" i="882"/>
  <c r="T45" i="882"/>
  <c r="S45" i="882"/>
  <c r="R45" i="882"/>
  <c r="Q45" i="882"/>
  <c r="P45" i="882"/>
  <c r="O45" i="882"/>
  <c r="N45" i="882"/>
  <c r="M45" i="882"/>
  <c r="L45" i="882"/>
  <c r="K9" i="882"/>
  <c r="J9" i="882"/>
  <c r="I9" i="882"/>
  <c r="H9" i="882"/>
  <c r="G9" i="882"/>
  <c r="F9" i="882"/>
  <c r="E9" i="882"/>
  <c r="D45" i="882"/>
  <c r="C45" i="882"/>
  <c r="B45" i="882"/>
  <c r="T44" i="882"/>
  <c r="S44" i="882"/>
  <c r="R44" i="882"/>
  <c r="Q44" i="882"/>
  <c r="P44" i="882"/>
  <c r="O44" i="882"/>
  <c r="N44" i="882"/>
  <c r="M44" i="882"/>
  <c r="L44" i="882"/>
  <c r="K8" i="882"/>
  <c r="J8" i="882"/>
  <c r="I8" i="882"/>
  <c r="H8" i="882"/>
  <c r="G8" i="882"/>
  <c r="F8" i="882"/>
  <c r="E8" i="882"/>
  <c r="D44" i="882"/>
  <c r="C44" i="882"/>
  <c r="B44" i="882"/>
  <c r="T43" i="882"/>
  <c r="S43" i="882"/>
  <c r="R43" i="882"/>
  <c r="Q43" i="882"/>
  <c r="P43" i="882"/>
  <c r="O43" i="882"/>
  <c r="N43" i="882"/>
  <c r="M43" i="882"/>
  <c r="L43" i="882"/>
  <c r="K7" i="882"/>
  <c r="H7" i="882"/>
  <c r="G7" i="882"/>
  <c r="F7" i="882"/>
  <c r="E7" i="882"/>
  <c r="D43" i="882"/>
  <c r="C43" i="882"/>
  <c r="B43" i="882"/>
  <c r="T42" i="882"/>
  <c r="S42" i="882"/>
  <c r="R42" i="882"/>
  <c r="Q42" i="882"/>
  <c r="P42" i="882"/>
  <c r="O42" i="882"/>
  <c r="N42" i="882"/>
  <c r="M42" i="882"/>
  <c r="L42" i="882"/>
  <c r="K6" i="882"/>
  <c r="H6" i="882"/>
  <c r="G6" i="882"/>
  <c r="F6" i="882"/>
  <c r="E6" i="882"/>
  <c r="D42" i="882"/>
  <c r="C42" i="882"/>
  <c r="B42" i="882"/>
  <c r="T41" i="882"/>
  <c r="S41" i="882"/>
  <c r="R41" i="882"/>
  <c r="Q41" i="882"/>
  <c r="P41" i="882"/>
  <c r="O41" i="882"/>
  <c r="N41" i="882"/>
  <c r="M41" i="882"/>
  <c r="L41" i="882"/>
  <c r="K5" i="882"/>
  <c r="H5" i="882"/>
  <c r="G5" i="882"/>
  <c r="F5" i="882"/>
  <c r="E5" i="882"/>
  <c r="D41" i="882"/>
  <c r="C41" i="882"/>
  <c r="B41" i="882"/>
  <c r="T40" i="882"/>
  <c r="S40" i="882"/>
  <c r="R40" i="882"/>
  <c r="Q40" i="882"/>
  <c r="P40" i="882"/>
  <c r="O40" i="882"/>
  <c r="N40" i="882"/>
  <c r="M40" i="882"/>
  <c r="L40" i="882"/>
  <c r="K4" i="882"/>
  <c r="H4" i="882"/>
  <c r="G4" i="882"/>
  <c r="F4" i="882"/>
  <c r="E4" i="882"/>
  <c r="D40" i="882"/>
  <c r="C40" i="882"/>
  <c r="B40" i="882"/>
  <c r="U39" i="882"/>
  <c r="T39" i="882"/>
  <c r="S39" i="882"/>
  <c r="R39" i="882"/>
  <c r="Q39" i="882"/>
  <c r="P39" i="882"/>
  <c r="O39" i="882"/>
  <c r="N39" i="882"/>
  <c r="M39" i="882"/>
  <c r="L39" i="882"/>
  <c r="K3" i="882"/>
  <c r="H3" i="882"/>
  <c r="G3" i="882"/>
  <c r="F3" i="882"/>
  <c r="E3" i="882"/>
  <c r="D39" i="882"/>
  <c r="C39" i="882"/>
  <c r="B39" i="882"/>
  <c r="U38" i="882"/>
  <c r="T38" i="882"/>
  <c r="S38" i="882"/>
  <c r="R38" i="882"/>
  <c r="Q38" i="882"/>
  <c r="P38" i="882"/>
  <c r="O38" i="882"/>
  <c r="N38" i="882"/>
  <c r="M38" i="882"/>
  <c r="L38" i="882"/>
  <c r="K2" i="882"/>
  <c r="H2" i="882"/>
  <c r="G2" i="882"/>
  <c r="F2" i="882"/>
  <c r="E2" i="882"/>
  <c r="D38" i="882"/>
  <c r="C38" i="882"/>
  <c r="B38" i="882"/>
  <c r="U37" i="882"/>
  <c r="T37" i="882"/>
  <c r="S37" i="882"/>
  <c r="R37" i="882"/>
  <c r="Q37" i="882"/>
  <c r="P37" i="882"/>
  <c r="O37" i="882"/>
  <c r="N37" i="882"/>
  <c r="M37" i="882"/>
  <c r="L37" i="882"/>
  <c r="K51" i="882"/>
  <c r="H51" i="882"/>
  <c r="G51" i="882"/>
  <c r="F51" i="882"/>
  <c r="E51" i="882"/>
  <c r="D37" i="882"/>
  <c r="C37" i="882"/>
  <c r="B37" i="882"/>
  <c r="U36" i="882"/>
  <c r="T36" i="882"/>
  <c r="S36" i="882"/>
  <c r="R36" i="882"/>
  <c r="Q36" i="882"/>
  <c r="P36" i="882"/>
  <c r="O36" i="882"/>
  <c r="N36" i="882"/>
  <c r="M36" i="882"/>
  <c r="L36" i="882"/>
  <c r="K50" i="882"/>
  <c r="H50" i="882"/>
  <c r="G50" i="882"/>
  <c r="F50" i="882"/>
  <c r="E50" i="882"/>
  <c r="D36" i="882"/>
  <c r="C36" i="882"/>
  <c r="B36" i="882"/>
  <c r="U35" i="882"/>
  <c r="T35" i="882"/>
  <c r="S35" i="882"/>
  <c r="R35" i="882"/>
  <c r="Q35" i="882"/>
  <c r="P35" i="882"/>
  <c r="O35" i="882"/>
  <c r="N35" i="882"/>
  <c r="M35" i="882"/>
  <c r="L35" i="882"/>
  <c r="K49" i="882"/>
  <c r="G49" i="882"/>
  <c r="F49" i="882"/>
  <c r="E49" i="882"/>
  <c r="D35" i="882"/>
  <c r="C35" i="882"/>
  <c r="B35" i="882"/>
  <c r="U34" i="882"/>
  <c r="T34" i="882"/>
  <c r="S34" i="882"/>
  <c r="R34" i="882"/>
  <c r="Q34" i="882"/>
  <c r="O34" i="882"/>
  <c r="N34" i="882"/>
  <c r="M34" i="882"/>
  <c r="L34" i="882"/>
  <c r="K48" i="882"/>
  <c r="J48" i="882"/>
  <c r="I48" i="882"/>
  <c r="G48" i="882"/>
  <c r="F48" i="882"/>
  <c r="E48" i="882"/>
  <c r="D34" i="882"/>
  <c r="C34" i="882"/>
  <c r="B34" i="882"/>
  <c r="U33" i="882"/>
  <c r="T33" i="882"/>
  <c r="S33" i="882"/>
  <c r="R33" i="882"/>
  <c r="Q33" i="882"/>
  <c r="O33" i="882"/>
  <c r="N33" i="882"/>
  <c r="M33" i="882"/>
  <c r="L33" i="882"/>
  <c r="K47" i="882"/>
  <c r="J47" i="882"/>
  <c r="I47" i="882"/>
  <c r="G47" i="882"/>
  <c r="F47" i="882"/>
  <c r="E47" i="882"/>
  <c r="D33" i="882"/>
  <c r="C33" i="882"/>
  <c r="B33" i="882"/>
  <c r="U32" i="882"/>
  <c r="T32" i="882"/>
  <c r="S32" i="882"/>
  <c r="R32" i="882"/>
  <c r="Q32" i="882"/>
  <c r="O32" i="882"/>
  <c r="N32" i="882"/>
  <c r="M32" i="882"/>
  <c r="L32" i="882"/>
  <c r="K46" i="882"/>
  <c r="J46" i="882"/>
  <c r="I46" i="882"/>
  <c r="G46" i="882"/>
  <c r="F46" i="882"/>
  <c r="E46" i="882"/>
  <c r="D32" i="882"/>
  <c r="C32" i="882"/>
  <c r="B32" i="882"/>
  <c r="U31" i="882"/>
  <c r="T31" i="882"/>
  <c r="S31" i="882"/>
  <c r="R31" i="882"/>
  <c r="Q31" i="882"/>
  <c r="O31" i="882"/>
  <c r="N31" i="882"/>
  <c r="M31" i="882"/>
  <c r="L31" i="882"/>
  <c r="K45" i="882"/>
  <c r="J45" i="882"/>
  <c r="I45" i="882"/>
  <c r="G45" i="882"/>
  <c r="F45" i="882"/>
  <c r="E45" i="882"/>
  <c r="D31" i="882"/>
  <c r="C31" i="882"/>
  <c r="B31" i="882"/>
  <c r="U30" i="882"/>
  <c r="T30" i="882"/>
  <c r="S30" i="882"/>
  <c r="R30" i="882"/>
  <c r="Q30" i="882"/>
  <c r="O30" i="882"/>
  <c r="N30" i="882"/>
  <c r="M30" i="882"/>
  <c r="L30" i="882"/>
  <c r="K44" i="882"/>
  <c r="J44" i="882"/>
  <c r="I44" i="882"/>
  <c r="G44" i="882"/>
  <c r="F44" i="882"/>
  <c r="E44" i="882"/>
  <c r="D30" i="882"/>
  <c r="C30" i="882"/>
  <c r="B30" i="882"/>
  <c r="U29" i="882"/>
  <c r="T29" i="882"/>
  <c r="S29" i="882"/>
  <c r="R29" i="882"/>
  <c r="Q29" i="882"/>
  <c r="O29" i="882"/>
  <c r="N29" i="882"/>
  <c r="M29" i="882"/>
  <c r="L29" i="882"/>
  <c r="K43" i="882"/>
  <c r="J43" i="882"/>
  <c r="I43" i="882"/>
  <c r="G43" i="882"/>
  <c r="F43" i="882"/>
  <c r="E43" i="882"/>
  <c r="D29" i="882"/>
  <c r="C29" i="882"/>
  <c r="B29" i="882"/>
  <c r="U28" i="882"/>
  <c r="T28" i="882"/>
  <c r="S28" i="882"/>
  <c r="R28" i="882"/>
  <c r="Q28" i="882"/>
  <c r="O28" i="882"/>
  <c r="N28" i="882"/>
  <c r="M28" i="882"/>
  <c r="L28" i="882"/>
  <c r="K42" i="882"/>
  <c r="J42" i="882"/>
  <c r="I42" i="882"/>
  <c r="G42" i="882"/>
  <c r="F42" i="882"/>
  <c r="E42" i="882"/>
  <c r="D28" i="882"/>
  <c r="C28" i="882"/>
  <c r="B28" i="882"/>
  <c r="U27" i="882"/>
  <c r="T27" i="882"/>
  <c r="S27" i="882"/>
  <c r="R27" i="882"/>
  <c r="Q27" i="882"/>
  <c r="O27" i="882"/>
  <c r="N27" i="882"/>
  <c r="M27" i="882"/>
  <c r="L27" i="882"/>
  <c r="K41" i="882"/>
  <c r="J41" i="882"/>
  <c r="I41" i="882"/>
  <c r="G41" i="882"/>
  <c r="F41" i="882"/>
  <c r="E41" i="882"/>
  <c r="D27" i="882"/>
  <c r="C27" i="882"/>
  <c r="B27" i="882"/>
  <c r="U26" i="882"/>
  <c r="T26" i="882"/>
  <c r="R26" i="882"/>
  <c r="Q26" i="882"/>
  <c r="O26" i="882"/>
  <c r="N26" i="882"/>
  <c r="M26" i="882"/>
  <c r="L26" i="882"/>
  <c r="K40" i="882"/>
  <c r="J40" i="882"/>
  <c r="I40" i="882"/>
  <c r="H40" i="882"/>
  <c r="G40" i="882"/>
  <c r="F40" i="882"/>
  <c r="E40" i="882"/>
  <c r="D26" i="882"/>
  <c r="C26" i="882"/>
  <c r="B26" i="882"/>
  <c r="U25" i="882"/>
  <c r="T25" i="882"/>
  <c r="R25" i="882"/>
  <c r="Q25" i="882"/>
  <c r="P25" i="882"/>
  <c r="O25" i="882"/>
  <c r="N25" i="882"/>
  <c r="M25" i="882"/>
  <c r="L25" i="882"/>
  <c r="K39" i="882"/>
  <c r="J39" i="882"/>
  <c r="I39" i="882"/>
  <c r="H39" i="882"/>
  <c r="G39" i="882"/>
  <c r="F39" i="882"/>
  <c r="E39" i="882"/>
  <c r="D25" i="882"/>
  <c r="C25" i="882"/>
  <c r="B25" i="882"/>
  <c r="U24" i="882"/>
  <c r="T24" i="882"/>
  <c r="R24" i="882"/>
  <c r="Q24" i="882"/>
  <c r="P24" i="882"/>
  <c r="O24" i="882"/>
  <c r="N24" i="882"/>
  <c r="M24" i="882"/>
  <c r="L24" i="882"/>
  <c r="K38" i="882"/>
  <c r="J38" i="882"/>
  <c r="I38" i="882"/>
  <c r="H38" i="882"/>
  <c r="G38" i="882"/>
  <c r="F38" i="882"/>
  <c r="E38" i="882"/>
  <c r="D24" i="882"/>
  <c r="C24" i="882"/>
  <c r="B24" i="882"/>
  <c r="U23" i="882"/>
  <c r="T23" i="882"/>
  <c r="R23" i="882"/>
  <c r="Q23" i="882"/>
  <c r="P23" i="882"/>
  <c r="O23" i="882"/>
  <c r="N23" i="882"/>
  <c r="M23" i="882"/>
  <c r="L23" i="882"/>
  <c r="K37" i="882"/>
  <c r="J37" i="882"/>
  <c r="I37" i="882"/>
  <c r="H37" i="882"/>
  <c r="G37" i="882"/>
  <c r="F37" i="882"/>
  <c r="E37" i="882"/>
  <c r="D23" i="882"/>
  <c r="C23" i="882"/>
  <c r="B23" i="882"/>
  <c r="U22" i="882"/>
  <c r="T22" i="882"/>
  <c r="R22" i="882"/>
  <c r="Q22" i="882"/>
  <c r="P22" i="882"/>
  <c r="O22" i="882"/>
  <c r="N22" i="882"/>
  <c r="M22" i="882"/>
  <c r="L22" i="882"/>
  <c r="K36" i="882"/>
  <c r="J36" i="882"/>
  <c r="I36" i="882"/>
  <c r="H36" i="882"/>
  <c r="G36" i="882"/>
  <c r="F36" i="882"/>
  <c r="E36" i="882"/>
  <c r="D22" i="882"/>
  <c r="C22" i="882"/>
  <c r="B22" i="882"/>
  <c r="U21" i="882"/>
  <c r="T21" i="882"/>
  <c r="R21" i="882"/>
  <c r="Q21" i="882"/>
  <c r="P21" i="882"/>
  <c r="O21" i="882"/>
  <c r="N21" i="882"/>
  <c r="M21" i="882"/>
  <c r="L21" i="882"/>
  <c r="K35" i="882"/>
  <c r="J35" i="882"/>
  <c r="I35" i="882"/>
  <c r="H35" i="882"/>
  <c r="G35" i="882"/>
  <c r="F35" i="882"/>
  <c r="E35" i="882"/>
  <c r="D21" i="882"/>
  <c r="C21" i="882"/>
  <c r="B21" i="882"/>
  <c r="U20" i="882"/>
  <c r="T20" i="882"/>
  <c r="R20" i="882"/>
  <c r="Q20" i="882"/>
  <c r="P20" i="882"/>
  <c r="O20" i="882"/>
  <c r="N20" i="882"/>
  <c r="M20" i="882"/>
  <c r="L20" i="882"/>
  <c r="K34" i="882"/>
  <c r="J34" i="882"/>
  <c r="I34" i="882"/>
  <c r="H34" i="882"/>
  <c r="G34" i="882"/>
  <c r="F34" i="882"/>
  <c r="E34" i="882"/>
  <c r="D20" i="882"/>
  <c r="C20" i="882"/>
  <c r="B20" i="882"/>
  <c r="U19" i="882"/>
  <c r="T19" i="882"/>
  <c r="R19" i="882"/>
  <c r="Q19" i="882"/>
  <c r="P19" i="882"/>
  <c r="O19" i="882"/>
  <c r="N19" i="882"/>
  <c r="M19" i="882"/>
  <c r="L19" i="882"/>
  <c r="K33" i="882"/>
  <c r="J33" i="882"/>
  <c r="I33" i="882"/>
  <c r="H33" i="882"/>
  <c r="G33" i="882"/>
  <c r="F33" i="882"/>
  <c r="E33" i="882"/>
  <c r="D19" i="882"/>
  <c r="C19" i="882"/>
  <c r="B19" i="882"/>
  <c r="U18" i="882"/>
  <c r="R18" i="882"/>
  <c r="Q18" i="882"/>
  <c r="P18" i="882"/>
  <c r="O18" i="882"/>
  <c r="N18" i="882"/>
  <c r="M18" i="882"/>
  <c r="L18" i="882"/>
  <c r="K32" i="882"/>
  <c r="J32" i="882"/>
  <c r="I32" i="882"/>
  <c r="H32" i="882"/>
  <c r="G32" i="882"/>
  <c r="F32" i="882"/>
  <c r="E32" i="882"/>
  <c r="D18" i="882"/>
  <c r="C18" i="882"/>
  <c r="B18" i="882"/>
  <c r="U17" i="882"/>
  <c r="S17" i="882"/>
  <c r="R17" i="882"/>
  <c r="Q17" i="882"/>
  <c r="P17" i="882"/>
  <c r="O17" i="882"/>
  <c r="N17" i="882"/>
  <c r="M17" i="882"/>
  <c r="L17" i="882"/>
  <c r="K31" i="882"/>
  <c r="J31" i="882"/>
  <c r="I31" i="882"/>
  <c r="H31" i="882"/>
  <c r="G31" i="882"/>
  <c r="F31" i="882"/>
  <c r="E31" i="882"/>
  <c r="D17" i="882"/>
  <c r="C17" i="882"/>
  <c r="B17" i="882"/>
  <c r="U16" i="882"/>
  <c r="S16" i="882"/>
  <c r="R16" i="882"/>
  <c r="Q16" i="882"/>
  <c r="P16" i="882"/>
  <c r="O16" i="882"/>
  <c r="N16" i="882"/>
  <c r="M16" i="882"/>
  <c r="L16" i="882"/>
  <c r="K30" i="882"/>
  <c r="J30" i="882"/>
  <c r="I30" i="882"/>
  <c r="H30" i="882"/>
  <c r="G30" i="882"/>
  <c r="F30" i="882"/>
  <c r="E30" i="882"/>
  <c r="D16" i="882"/>
  <c r="C16" i="882"/>
  <c r="B16" i="882"/>
  <c r="U15" i="882"/>
  <c r="S15" i="882"/>
  <c r="R15" i="882"/>
  <c r="Q15" i="882"/>
  <c r="P15" i="882"/>
  <c r="O15" i="882"/>
  <c r="N15" i="882"/>
  <c r="M15" i="882"/>
  <c r="L15" i="882"/>
  <c r="K29" i="882"/>
  <c r="J29" i="882"/>
  <c r="I29" i="882"/>
  <c r="H29" i="882"/>
  <c r="U14" i="882"/>
  <c r="S14" i="882"/>
  <c r="R14" i="882"/>
  <c r="Q14" i="882"/>
  <c r="P14" i="882"/>
  <c r="O14" i="882"/>
  <c r="N14" i="882"/>
  <c r="M14" i="882"/>
  <c r="L14" i="882"/>
  <c r="K28" i="882"/>
  <c r="J28" i="882"/>
  <c r="I28" i="882"/>
  <c r="H28" i="882"/>
  <c r="U13" i="882"/>
  <c r="S13" i="882"/>
  <c r="R13" i="882"/>
  <c r="Q13" i="882"/>
  <c r="P13" i="882"/>
  <c r="O13" i="882"/>
  <c r="N13" i="882"/>
  <c r="M13" i="882"/>
  <c r="L13" i="882"/>
  <c r="K27" i="882"/>
  <c r="J27" i="882"/>
  <c r="I27" i="882"/>
  <c r="H27" i="882"/>
  <c r="U12" i="882"/>
  <c r="S12" i="882"/>
  <c r="R12" i="882"/>
  <c r="Q12" i="882"/>
  <c r="P12" i="882"/>
  <c r="O12" i="882"/>
  <c r="N12" i="882"/>
  <c r="M12" i="882"/>
  <c r="L12" i="882"/>
  <c r="K26" i="882"/>
  <c r="J26" i="882"/>
  <c r="I26" i="882"/>
  <c r="H26" i="882"/>
  <c r="U11" i="882"/>
  <c r="S11" i="882"/>
  <c r="R11" i="882"/>
  <c r="Q11" i="882"/>
  <c r="P11" i="882"/>
  <c r="O11" i="882"/>
  <c r="N11" i="882"/>
  <c r="M11" i="882"/>
  <c r="L11" i="882"/>
  <c r="K25" i="882"/>
  <c r="J25" i="882"/>
  <c r="I25" i="882"/>
  <c r="H25" i="882"/>
  <c r="U10" i="882"/>
  <c r="S10" i="882"/>
  <c r="R10" i="882"/>
  <c r="Q10" i="882"/>
  <c r="P10" i="882"/>
  <c r="O10" i="882"/>
  <c r="N10" i="882"/>
  <c r="M10" i="882"/>
  <c r="L10" i="882"/>
  <c r="K24" i="882"/>
  <c r="J24" i="882"/>
  <c r="I24" i="882"/>
  <c r="H24" i="882"/>
  <c r="U9" i="882"/>
  <c r="T9" i="882"/>
  <c r="S9" i="882"/>
  <c r="R9" i="882"/>
  <c r="Q9" i="882"/>
  <c r="P9" i="882"/>
  <c r="O9" i="882"/>
  <c r="N9" i="882"/>
  <c r="M9" i="882"/>
  <c r="L9" i="882"/>
  <c r="K23" i="882"/>
  <c r="J23" i="882"/>
  <c r="I23" i="882"/>
  <c r="H23" i="882"/>
  <c r="U8" i="882"/>
  <c r="T8" i="882"/>
  <c r="S8" i="882"/>
  <c r="R8" i="882"/>
  <c r="Q8" i="882"/>
  <c r="P8" i="882"/>
  <c r="O8" i="882"/>
  <c r="N8" i="882"/>
  <c r="M8" i="882"/>
  <c r="L8" i="882"/>
  <c r="K22" i="882"/>
  <c r="J22" i="882"/>
  <c r="I22" i="882"/>
  <c r="H22" i="882"/>
  <c r="U7" i="882"/>
  <c r="T7" i="882"/>
  <c r="S7" i="882"/>
  <c r="R7" i="882"/>
  <c r="Q7" i="882"/>
  <c r="P7" i="882"/>
  <c r="O7" i="882"/>
  <c r="N7" i="882"/>
  <c r="M7" i="882"/>
  <c r="L7" i="882"/>
  <c r="K21" i="882"/>
  <c r="J21" i="882"/>
  <c r="I21" i="882"/>
  <c r="H21" i="882"/>
  <c r="U6" i="882"/>
  <c r="T6" i="882"/>
  <c r="S6" i="882"/>
  <c r="R6" i="882"/>
  <c r="Q6" i="882"/>
  <c r="P6" i="882"/>
  <c r="O6" i="882"/>
  <c r="N6" i="882"/>
  <c r="M6" i="882"/>
  <c r="L6" i="882"/>
  <c r="K20" i="882"/>
  <c r="J20" i="882"/>
  <c r="I20" i="882"/>
  <c r="H20" i="882"/>
  <c r="G20" i="882"/>
  <c r="F20" i="882"/>
  <c r="E20" i="882"/>
  <c r="D6" i="882"/>
  <c r="C6" i="882"/>
  <c r="B6" i="882"/>
  <c r="U5" i="882"/>
  <c r="T5" i="882"/>
  <c r="S5" i="882"/>
  <c r="R5" i="882"/>
  <c r="Q5" i="882"/>
  <c r="P5" i="882"/>
  <c r="O5" i="882"/>
  <c r="N5" i="882"/>
  <c r="M5" i="882"/>
  <c r="L5" i="882"/>
  <c r="K19" i="882"/>
  <c r="J19" i="882"/>
  <c r="I19" i="882"/>
  <c r="H19" i="882"/>
  <c r="G19" i="882"/>
  <c r="F19" i="882"/>
  <c r="E19" i="882"/>
  <c r="D5" i="882"/>
  <c r="C5" i="882"/>
  <c r="B5" i="882"/>
  <c r="U4" i="882"/>
  <c r="T4" i="882"/>
  <c r="S4" i="882"/>
  <c r="P4" i="882"/>
  <c r="J18" i="882"/>
  <c r="I18" i="882"/>
  <c r="H18" i="882"/>
  <c r="G18" i="882"/>
  <c r="F18" i="882"/>
  <c r="E18" i="882"/>
  <c r="D4" i="882"/>
  <c r="C4" i="882"/>
  <c r="B4" i="882"/>
  <c r="U3" i="882"/>
  <c r="T3" i="882"/>
  <c r="S3" i="882"/>
  <c r="P3" i="882"/>
  <c r="J17" i="882"/>
  <c r="I17" i="882"/>
  <c r="H17" i="882"/>
  <c r="G17" i="882"/>
  <c r="F17" i="882"/>
  <c r="E17" i="882"/>
  <c r="D3" i="882"/>
  <c r="C3" i="882"/>
  <c r="B3" i="882"/>
  <c r="U2" i="882"/>
  <c r="T2" i="882"/>
  <c r="S2" i="882"/>
  <c r="P2" i="882"/>
  <c r="J16" i="882"/>
  <c r="I16" i="882"/>
  <c r="H16" i="882"/>
  <c r="G16" i="882"/>
  <c r="F16" i="882"/>
  <c r="E16" i="882"/>
  <c r="D2" i="882"/>
  <c r="C2" i="882"/>
  <c r="B2" i="882"/>
  <c r="U16" i="881"/>
  <c r="T16" i="881"/>
  <c r="S16" i="881"/>
  <c r="R16" i="881"/>
  <c r="Q16" i="881"/>
  <c r="P51" i="881"/>
  <c r="O51" i="881"/>
  <c r="N11" i="881"/>
  <c r="M11" i="881"/>
  <c r="L11" i="881"/>
  <c r="K23" i="881"/>
  <c r="J23" i="881"/>
  <c r="I23" i="881"/>
  <c r="H23" i="881"/>
  <c r="G23" i="881"/>
  <c r="F13" i="881"/>
  <c r="E13" i="881"/>
  <c r="D13" i="881"/>
  <c r="C51" i="881"/>
  <c r="B51" i="881"/>
  <c r="U15" i="881"/>
  <c r="T15" i="881"/>
  <c r="S15" i="881"/>
  <c r="R15" i="881"/>
  <c r="Q15" i="881"/>
  <c r="P50" i="881"/>
  <c r="O50" i="881"/>
  <c r="N10" i="881"/>
  <c r="M10" i="881"/>
  <c r="L10" i="881"/>
  <c r="K22" i="881"/>
  <c r="J22" i="881"/>
  <c r="I22" i="881"/>
  <c r="H22" i="881"/>
  <c r="G22" i="881"/>
  <c r="F12" i="881"/>
  <c r="E12" i="881"/>
  <c r="D12" i="881"/>
  <c r="C50" i="881"/>
  <c r="B50" i="881"/>
  <c r="U14" i="881"/>
  <c r="T14" i="881"/>
  <c r="S14" i="881"/>
  <c r="R14" i="881"/>
  <c r="Q14" i="881"/>
  <c r="P49" i="881"/>
  <c r="O49" i="881"/>
  <c r="N9" i="881"/>
  <c r="M9" i="881"/>
  <c r="L9" i="881"/>
  <c r="K21" i="881"/>
  <c r="J21" i="881"/>
  <c r="I21" i="881"/>
  <c r="H21" i="881"/>
  <c r="G21" i="881"/>
  <c r="F11" i="881"/>
  <c r="E11" i="881"/>
  <c r="D11" i="881"/>
  <c r="C49" i="881"/>
  <c r="B49" i="881"/>
  <c r="U13" i="881"/>
  <c r="T13" i="881"/>
  <c r="S13" i="881"/>
  <c r="Q13" i="881"/>
  <c r="P48" i="881"/>
  <c r="O48" i="881"/>
  <c r="N8" i="881"/>
  <c r="M8" i="881"/>
  <c r="L8" i="881"/>
  <c r="K20" i="881"/>
  <c r="J20" i="881"/>
  <c r="I20" i="881"/>
  <c r="H20" i="881"/>
  <c r="G20" i="881"/>
  <c r="F10" i="881"/>
  <c r="E10" i="881"/>
  <c r="D10" i="881"/>
  <c r="C48" i="881"/>
  <c r="B48" i="881"/>
  <c r="U12" i="881"/>
  <c r="T12" i="881"/>
  <c r="S12" i="881"/>
  <c r="Q12" i="881"/>
  <c r="P47" i="881"/>
  <c r="O47" i="881"/>
  <c r="N7" i="881"/>
  <c r="M7" i="881"/>
  <c r="L7" i="881"/>
  <c r="K19" i="881"/>
  <c r="J19" i="881"/>
  <c r="I19" i="881"/>
  <c r="H19" i="881"/>
  <c r="G19" i="881"/>
  <c r="F9" i="881"/>
  <c r="E9" i="881"/>
  <c r="D9" i="881"/>
  <c r="C47" i="881"/>
  <c r="B47" i="881"/>
  <c r="U11" i="881"/>
  <c r="T11" i="881"/>
  <c r="S11" i="881"/>
  <c r="Q11" i="881"/>
  <c r="P46" i="881"/>
  <c r="O46" i="881"/>
  <c r="N6" i="881"/>
  <c r="M6" i="881"/>
  <c r="L6" i="881"/>
  <c r="K18" i="881"/>
  <c r="J18" i="881"/>
  <c r="I18" i="881"/>
  <c r="H18" i="881"/>
  <c r="G18" i="881"/>
  <c r="F8" i="881"/>
  <c r="E8" i="881"/>
  <c r="D8" i="881"/>
  <c r="C46" i="881"/>
  <c r="B46" i="881"/>
  <c r="U10" i="881"/>
  <c r="T10" i="881"/>
  <c r="S10" i="881"/>
  <c r="Q10" i="881"/>
  <c r="P45" i="881"/>
  <c r="O45" i="881"/>
  <c r="N5" i="881"/>
  <c r="M5" i="881"/>
  <c r="L5" i="881"/>
  <c r="K17" i="881"/>
  <c r="J17" i="881"/>
  <c r="I17" i="881"/>
  <c r="H17" i="881"/>
  <c r="G17" i="881"/>
  <c r="F7" i="881"/>
  <c r="E7" i="881"/>
  <c r="D7" i="881"/>
  <c r="C45" i="881"/>
  <c r="B45" i="881"/>
  <c r="U9" i="881"/>
  <c r="T9" i="881"/>
  <c r="S9" i="881"/>
  <c r="Q9" i="881"/>
  <c r="P44" i="881"/>
  <c r="O44" i="881"/>
  <c r="N4" i="881"/>
  <c r="M4" i="881"/>
  <c r="L4" i="881"/>
  <c r="K16" i="881"/>
  <c r="J16" i="881"/>
  <c r="I16" i="881"/>
  <c r="H16" i="881"/>
  <c r="G16" i="881"/>
  <c r="F6" i="881"/>
  <c r="E6" i="881"/>
  <c r="D6" i="881"/>
  <c r="C44" i="881"/>
  <c r="B44" i="881"/>
  <c r="U8" i="881"/>
  <c r="T8" i="881"/>
  <c r="S8" i="881"/>
  <c r="Q8" i="881"/>
  <c r="P43" i="881"/>
  <c r="O43" i="881"/>
  <c r="N3" i="881"/>
  <c r="M3" i="881"/>
  <c r="L3" i="881"/>
  <c r="K15" i="881"/>
  <c r="J15" i="881"/>
  <c r="I15" i="881"/>
  <c r="H15" i="881"/>
  <c r="G15" i="881"/>
  <c r="F5" i="881"/>
  <c r="E5" i="881"/>
  <c r="D5" i="881"/>
  <c r="C43" i="881"/>
  <c r="B43" i="881"/>
  <c r="U7" i="881"/>
  <c r="T7" i="881"/>
  <c r="S7" i="881"/>
  <c r="Q7" i="881"/>
  <c r="P42" i="881"/>
  <c r="O42" i="881"/>
  <c r="N2" i="881"/>
  <c r="M2" i="881"/>
  <c r="L2" i="881"/>
  <c r="K14" i="881"/>
  <c r="J14" i="881"/>
  <c r="I14" i="881"/>
  <c r="H14" i="881"/>
  <c r="G14" i="881"/>
  <c r="F4" i="881"/>
  <c r="E4" i="881"/>
  <c r="D4" i="881"/>
  <c r="C42" i="881"/>
  <c r="B42" i="881"/>
  <c r="U6" i="881"/>
  <c r="T6" i="881"/>
  <c r="S6" i="881"/>
  <c r="Q6" i="881"/>
  <c r="P41" i="881"/>
  <c r="O41" i="881"/>
  <c r="J13" i="881"/>
  <c r="I13" i="881"/>
  <c r="H13" i="881"/>
  <c r="G13" i="881"/>
  <c r="F3" i="881"/>
  <c r="E3" i="881"/>
  <c r="D3" i="881"/>
  <c r="C41" i="881"/>
  <c r="B41" i="881"/>
  <c r="U5" i="881"/>
  <c r="T5" i="881"/>
  <c r="S5" i="881"/>
  <c r="Q5" i="881"/>
  <c r="P40" i="881"/>
  <c r="O40" i="881"/>
  <c r="J12" i="881"/>
  <c r="I12" i="881"/>
  <c r="H12" i="881"/>
  <c r="G12" i="881"/>
  <c r="F2" i="881"/>
  <c r="E2" i="881"/>
  <c r="D2" i="881"/>
  <c r="C40" i="881"/>
  <c r="B40" i="881"/>
  <c r="U4" i="881"/>
  <c r="T4" i="881"/>
  <c r="S4" i="881"/>
  <c r="R4" i="881"/>
  <c r="Q4" i="881"/>
  <c r="P39" i="881"/>
  <c r="O39" i="881"/>
  <c r="J11" i="881"/>
  <c r="I11" i="881"/>
  <c r="H11" i="881"/>
  <c r="G11" i="881"/>
  <c r="F51" i="881"/>
  <c r="E51" i="881"/>
  <c r="D51" i="881"/>
  <c r="C39" i="881"/>
  <c r="B39" i="881"/>
  <c r="U3" i="881"/>
  <c r="T3" i="881"/>
  <c r="S3" i="881"/>
  <c r="R3" i="881"/>
  <c r="Q3" i="881"/>
  <c r="P38" i="881"/>
  <c r="O38" i="881"/>
  <c r="J10" i="881"/>
  <c r="I10" i="881"/>
  <c r="H10" i="881"/>
  <c r="G10" i="881"/>
  <c r="F50" i="881"/>
  <c r="E50" i="881"/>
  <c r="D50" i="881"/>
  <c r="C38" i="881"/>
  <c r="B38" i="881"/>
  <c r="U2" i="881"/>
  <c r="T2" i="881"/>
  <c r="S2" i="881"/>
  <c r="R2" i="881"/>
  <c r="Q2" i="881"/>
  <c r="P37" i="881"/>
  <c r="O37" i="881"/>
  <c r="J9" i="881"/>
  <c r="I9" i="881"/>
  <c r="H9" i="881"/>
  <c r="G9" i="881"/>
  <c r="F49" i="881"/>
  <c r="E49" i="881"/>
  <c r="D49" i="881"/>
  <c r="C37" i="881"/>
  <c r="B37" i="881"/>
  <c r="U51" i="881"/>
  <c r="T51" i="881"/>
  <c r="S51" i="881"/>
  <c r="R51" i="881"/>
  <c r="Q51" i="881"/>
  <c r="P36" i="881"/>
  <c r="O36" i="881"/>
  <c r="J8" i="881"/>
  <c r="I8" i="881"/>
  <c r="H8" i="881"/>
  <c r="G8" i="881"/>
  <c r="F48" i="881"/>
  <c r="E48" i="881"/>
  <c r="D48" i="881"/>
  <c r="C36" i="881"/>
  <c r="B36" i="881"/>
  <c r="U50" i="881"/>
  <c r="T50" i="881"/>
  <c r="S50" i="881"/>
  <c r="R50" i="881"/>
  <c r="Q50" i="881"/>
  <c r="P35" i="881"/>
  <c r="O35" i="881"/>
  <c r="J7" i="881"/>
  <c r="I7" i="881"/>
  <c r="H7" i="881"/>
  <c r="G7" i="881"/>
  <c r="F47" i="881"/>
  <c r="E47" i="881"/>
  <c r="D47" i="881"/>
  <c r="C35" i="881"/>
  <c r="B35" i="881"/>
  <c r="U49" i="881"/>
  <c r="T49" i="881"/>
  <c r="S49" i="881"/>
  <c r="R49" i="881"/>
  <c r="Q49" i="881"/>
  <c r="P34" i="881"/>
  <c r="O34" i="881"/>
  <c r="J6" i="881"/>
  <c r="I6" i="881"/>
  <c r="H6" i="881"/>
  <c r="G6" i="881"/>
  <c r="F46" i="881"/>
  <c r="E46" i="881"/>
  <c r="D46" i="881"/>
  <c r="C34" i="881"/>
  <c r="B34" i="881"/>
  <c r="U48" i="881"/>
  <c r="T48" i="881"/>
  <c r="S48" i="881"/>
  <c r="R48" i="881"/>
  <c r="Q48" i="881"/>
  <c r="P33" i="881"/>
  <c r="O33" i="881"/>
  <c r="J5" i="881"/>
  <c r="I5" i="881"/>
  <c r="H5" i="881"/>
  <c r="G5" i="881"/>
  <c r="F45" i="881"/>
  <c r="E45" i="881"/>
  <c r="D45" i="881"/>
  <c r="C33" i="881"/>
  <c r="B33" i="881"/>
  <c r="U47" i="881"/>
  <c r="T47" i="881"/>
  <c r="S47" i="881"/>
  <c r="R47" i="881"/>
  <c r="Q47" i="881"/>
  <c r="P32" i="881"/>
  <c r="O32" i="881"/>
  <c r="N42" i="881"/>
  <c r="M42" i="881"/>
  <c r="L42" i="881"/>
  <c r="K4" i="881"/>
  <c r="J4" i="881"/>
  <c r="I4" i="881"/>
  <c r="H4" i="881"/>
  <c r="G4" i="881"/>
  <c r="F44" i="881"/>
  <c r="E44" i="881"/>
  <c r="D44" i="881"/>
  <c r="C32" i="881"/>
  <c r="B32" i="881"/>
  <c r="U46" i="881"/>
  <c r="T46" i="881"/>
  <c r="S46" i="881"/>
  <c r="R46" i="881"/>
  <c r="Q46" i="881"/>
  <c r="P31" i="881"/>
  <c r="O31" i="881"/>
  <c r="N41" i="881"/>
  <c r="M41" i="881"/>
  <c r="L41" i="881"/>
  <c r="K3" i="881"/>
  <c r="J3" i="881"/>
  <c r="I3" i="881"/>
  <c r="H3" i="881"/>
  <c r="G3" i="881"/>
  <c r="F43" i="881"/>
  <c r="E43" i="881"/>
  <c r="D43" i="881"/>
  <c r="C31" i="881"/>
  <c r="B31" i="881"/>
  <c r="U45" i="881"/>
  <c r="T45" i="881"/>
  <c r="S45" i="881"/>
  <c r="R45" i="881"/>
  <c r="Q45" i="881"/>
  <c r="P30" i="881"/>
  <c r="O30" i="881"/>
  <c r="N40" i="881"/>
  <c r="M40" i="881"/>
  <c r="L40" i="881"/>
  <c r="K2" i="881"/>
  <c r="J2" i="881"/>
  <c r="I2" i="881"/>
  <c r="H2" i="881"/>
  <c r="G2" i="881"/>
  <c r="F42" i="881"/>
  <c r="E42" i="881"/>
  <c r="D42" i="881"/>
  <c r="C30" i="881"/>
  <c r="B30" i="881"/>
  <c r="U44" i="881"/>
  <c r="T44" i="881"/>
  <c r="S44" i="881"/>
  <c r="R44" i="881"/>
  <c r="Q44" i="881"/>
  <c r="P29" i="881"/>
  <c r="O29" i="881"/>
  <c r="N39" i="881"/>
  <c r="M39" i="881"/>
  <c r="L39" i="881"/>
  <c r="K51" i="881"/>
  <c r="J51" i="881"/>
  <c r="I51" i="881"/>
  <c r="H51" i="881"/>
  <c r="G51" i="881"/>
  <c r="F41" i="881"/>
  <c r="E41" i="881"/>
  <c r="D41" i="881"/>
  <c r="C29" i="881"/>
  <c r="B29" i="881"/>
  <c r="U43" i="881"/>
  <c r="T43" i="881"/>
  <c r="S43" i="881"/>
  <c r="R43" i="881"/>
  <c r="N38" i="881"/>
  <c r="M38" i="881"/>
  <c r="L38" i="881"/>
  <c r="K50" i="881"/>
  <c r="F40" i="881"/>
  <c r="E40" i="881"/>
  <c r="D40" i="881"/>
  <c r="C28" i="881"/>
  <c r="B28" i="881"/>
  <c r="U42" i="881"/>
  <c r="T42" i="881"/>
  <c r="S42" i="881"/>
  <c r="R42" i="881"/>
  <c r="N37" i="881"/>
  <c r="M37" i="881"/>
  <c r="L37" i="881"/>
  <c r="K49" i="881"/>
  <c r="F39" i="881"/>
  <c r="E39" i="881"/>
  <c r="D39" i="881"/>
  <c r="C27" i="881"/>
  <c r="B27" i="881"/>
  <c r="U41" i="881"/>
  <c r="T41" i="881"/>
  <c r="S41" i="881"/>
  <c r="R41" i="881"/>
  <c r="N36" i="881"/>
  <c r="M36" i="881"/>
  <c r="L36" i="881"/>
  <c r="K48" i="881"/>
  <c r="F38" i="881"/>
  <c r="E38" i="881"/>
  <c r="D38" i="881"/>
  <c r="C26" i="881"/>
  <c r="B26" i="881"/>
  <c r="U40" i="881"/>
  <c r="T40" i="881"/>
  <c r="S40" i="881"/>
  <c r="R40" i="881"/>
  <c r="N35" i="881"/>
  <c r="M35" i="881"/>
  <c r="L35" i="881"/>
  <c r="K47" i="881"/>
  <c r="F37" i="881"/>
  <c r="E37" i="881"/>
  <c r="D37" i="881"/>
  <c r="C25" i="881"/>
  <c r="B25" i="881"/>
  <c r="U39" i="881"/>
  <c r="T39" i="881"/>
  <c r="S39" i="881"/>
  <c r="R39" i="881"/>
  <c r="N34" i="881"/>
  <c r="M34" i="881"/>
  <c r="L34" i="881"/>
  <c r="K46" i="881"/>
  <c r="F36" i="881"/>
  <c r="E36" i="881"/>
  <c r="D36" i="881"/>
  <c r="C24" i="881"/>
  <c r="B24" i="881"/>
  <c r="U38" i="881"/>
  <c r="T38" i="881"/>
  <c r="S38" i="881"/>
  <c r="R38" i="881"/>
  <c r="N33" i="881"/>
  <c r="M33" i="881"/>
  <c r="L33" i="881"/>
  <c r="K45" i="881"/>
  <c r="F35" i="881"/>
  <c r="E35" i="881"/>
  <c r="D35" i="881"/>
  <c r="C23" i="881"/>
  <c r="B23" i="881"/>
  <c r="U37" i="881"/>
  <c r="T37" i="881"/>
  <c r="S37" i="881"/>
  <c r="R37" i="881"/>
  <c r="N32" i="881"/>
  <c r="M32" i="881"/>
  <c r="L32" i="881"/>
  <c r="K44" i="881"/>
  <c r="F34" i="881"/>
  <c r="E34" i="881"/>
  <c r="D34" i="881"/>
  <c r="C22" i="881"/>
  <c r="B22" i="881"/>
  <c r="U36" i="881"/>
  <c r="T36" i="881"/>
  <c r="S36" i="881"/>
  <c r="R36" i="881"/>
  <c r="N31" i="881"/>
  <c r="M31" i="881"/>
  <c r="L31" i="881"/>
  <c r="K43" i="881"/>
  <c r="F33" i="881"/>
  <c r="E33" i="881"/>
  <c r="D33" i="881"/>
  <c r="C21" i="881"/>
  <c r="B21" i="881"/>
  <c r="U35" i="881"/>
  <c r="T35" i="881"/>
  <c r="S35" i="881"/>
  <c r="R35" i="881"/>
  <c r="N30" i="881"/>
  <c r="M30" i="881"/>
  <c r="L30" i="881"/>
  <c r="K42" i="881"/>
  <c r="F32" i="881"/>
  <c r="E32" i="881"/>
  <c r="D32" i="881"/>
  <c r="C20" i="881"/>
  <c r="B20" i="881"/>
  <c r="U34" i="881"/>
  <c r="T34" i="881"/>
  <c r="S34" i="881"/>
  <c r="R34" i="881"/>
  <c r="Q34" i="881"/>
  <c r="P19" i="881"/>
  <c r="O19" i="881"/>
  <c r="N29" i="881"/>
  <c r="M29" i="881"/>
  <c r="L29" i="881"/>
  <c r="K41" i="881"/>
  <c r="J41" i="881"/>
  <c r="I41" i="881"/>
  <c r="H41" i="881"/>
  <c r="G41" i="881"/>
  <c r="F31" i="881"/>
  <c r="E31" i="881"/>
  <c r="D31" i="881"/>
  <c r="C19" i="881"/>
  <c r="B19" i="881"/>
  <c r="U33" i="881"/>
  <c r="T33" i="881"/>
  <c r="S33" i="881"/>
  <c r="R33" i="881"/>
  <c r="Q33" i="881"/>
  <c r="P18" i="881"/>
  <c r="O18" i="881"/>
  <c r="N28" i="881"/>
  <c r="M28" i="881"/>
  <c r="L28" i="881"/>
  <c r="K40" i="881"/>
  <c r="J40" i="881"/>
  <c r="I40" i="881"/>
  <c r="H40" i="881"/>
  <c r="G40" i="881"/>
  <c r="F30" i="881"/>
  <c r="E30" i="881"/>
  <c r="D30" i="881"/>
  <c r="C18" i="881"/>
  <c r="B18" i="881"/>
  <c r="U32" i="881"/>
  <c r="T32" i="881"/>
  <c r="S32" i="881"/>
  <c r="R32" i="881"/>
  <c r="Q32" i="881"/>
  <c r="P17" i="881"/>
  <c r="O17" i="881"/>
  <c r="N27" i="881"/>
  <c r="M27" i="881"/>
  <c r="L27" i="881"/>
  <c r="K39" i="881"/>
  <c r="J39" i="881"/>
  <c r="I39" i="881"/>
  <c r="H39" i="881"/>
  <c r="G39" i="881"/>
  <c r="F29" i="881"/>
  <c r="E29" i="881"/>
  <c r="D29" i="881"/>
  <c r="C17" i="881"/>
  <c r="B17" i="881"/>
  <c r="U31" i="881"/>
  <c r="T31" i="881"/>
  <c r="S31" i="881"/>
  <c r="R31" i="881"/>
  <c r="Q31" i="881"/>
  <c r="P16" i="881"/>
  <c r="O16" i="881"/>
  <c r="N26" i="881"/>
  <c r="M26" i="881"/>
  <c r="L26" i="881"/>
  <c r="K38" i="881"/>
  <c r="J38" i="881"/>
  <c r="I38" i="881"/>
  <c r="H38" i="881"/>
  <c r="G38" i="881"/>
  <c r="F28" i="881"/>
  <c r="E28" i="881"/>
  <c r="D28" i="881"/>
  <c r="C16" i="881"/>
  <c r="B16" i="881"/>
  <c r="U30" i="881"/>
  <c r="T30" i="881"/>
  <c r="S30" i="881"/>
  <c r="R30" i="881"/>
  <c r="Q30" i="881"/>
  <c r="P15" i="881"/>
  <c r="O15" i="881"/>
  <c r="N25" i="881"/>
  <c r="M25" i="881"/>
  <c r="L25" i="881"/>
  <c r="K37" i="881"/>
  <c r="J37" i="881"/>
  <c r="I37" i="881"/>
  <c r="H37" i="881"/>
  <c r="G37" i="881"/>
  <c r="U29" i="881"/>
  <c r="T29" i="881"/>
  <c r="S29" i="881"/>
  <c r="R29" i="881"/>
  <c r="Q29" i="881"/>
  <c r="P14" i="881"/>
  <c r="O14" i="881"/>
  <c r="N24" i="881"/>
  <c r="M24" i="881"/>
  <c r="L24" i="881"/>
  <c r="K36" i="881"/>
  <c r="J36" i="881"/>
  <c r="I36" i="881"/>
  <c r="H36" i="881"/>
  <c r="G36" i="881"/>
  <c r="U28" i="881"/>
  <c r="T28" i="881"/>
  <c r="S28" i="881"/>
  <c r="R28" i="881"/>
  <c r="Q28" i="881"/>
  <c r="P13" i="881"/>
  <c r="O13" i="881"/>
  <c r="N23" i="881"/>
  <c r="M23" i="881"/>
  <c r="L23" i="881"/>
  <c r="K35" i="881"/>
  <c r="J35" i="881"/>
  <c r="I35" i="881"/>
  <c r="H35" i="881"/>
  <c r="G35" i="881"/>
  <c r="U27" i="881"/>
  <c r="T27" i="881"/>
  <c r="S27" i="881"/>
  <c r="R27" i="881"/>
  <c r="Q27" i="881"/>
  <c r="P12" i="881"/>
  <c r="O12" i="881"/>
  <c r="N22" i="881"/>
  <c r="M22" i="881"/>
  <c r="L22" i="881"/>
  <c r="K34" i="881"/>
  <c r="J34" i="881"/>
  <c r="I34" i="881"/>
  <c r="H34" i="881"/>
  <c r="G34" i="881"/>
  <c r="R26" i="881"/>
  <c r="Q26" i="881"/>
  <c r="P11" i="881"/>
  <c r="O11" i="881"/>
  <c r="N21" i="881"/>
  <c r="M21" i="881"/>
  <c r="L21" i="881"/>
  <c r="K33" i="881"/>
  <c r="J33" i="881"/>
  <c r="I33" i="881"/>
  <c r="H33" i="881"/>
  <c r="G33" i="881"/>
  <c r="R25" i="881"/>
  <c r="Q25" i="881"/>
  <c r="P10" i="881"/>
  <c r="O10" i="881"/>
  <c r="N20" i="881"/>
  <c r="M20" i="881"/>
  <c r="L20" i="881"/>
  <c r="K32" i="881"/>
  <c r="J32" i="881"/>
  <c r="I32" i="881"/>
  <c r="H32" i="881"/>
  <c r="G32" i="881"/>
  <c r="R24" i="881"/>
  <c r="Q24" i="881"/>
  <c r="P9" i="881"/>
  <c r="O9" i="881"/>
  <c r="N19" i="881"/>
  <c r="M19" i="881"/>
  <c r="L19" i="881"/>
  <c r="K31" i="881"/>
  <c r="J31" i="881"/>
  <c r="I31" i="881"/>
  <c r="H31" i="881"/>
  <c r="G31" i="881"/>
  <c r="R23" i="881"/>
  <c r="Q23" i="881"/>
  <c r="P8" i="881"/>
  <c r="O8" i="881"/>
  <c r="N18" i="881"/>
  <c r="M18" i="881"/>
  <c r="L18" i="881"/>
  <c r="K30" i="881"/>
  <c r="J30" i="881"/>
  <c r="I30" i="881"/>
  <c r="H30" i="881"/>
  <c r="G30" i="881"/>
  <c r="R22" i="881"/>
  <c r="Q22" i="881"/>
  <c r="P7" i="881"/>
  <c r="O7" i="881"/>
  <c r="N17" i="881"/>
  <c r="M17" i="881"/>
  <c r="L17" i="881"/>
  <c r="K29" i="881"/>
  <c r="J29" i="881"/>
  <c r="I29" i="881"/>
  <c r="H29" i="881"/>
  <c r="G29" i="881"/>
  <c r="R21" i="881"/>
  <c r="Q21" i="881"/>
  <c r="P6" i="881"/>
  <c r="O6" i="881"/>
  <c r="N16" i="881"/>
  <c r="M16" i="881"/>
  <c r="L16" i="881"/>
  <c r="K28" i="881"/>
  <c r="J28" i="881"/>
  <c r="I28" i="881"/>
  <c r="H28" i="881"/>
  <c r="G28" i="881"/>
  <c r="F18" i="881"/>
  <c r="E18" i="881"/>
  <c r="D18" i="881"/>
  <c r="C6" i="881"/>
  <c r="B6" i="881"/>
  <c r="R20" i="881"/>
  <c r="Q20" i="881"/>
  <c r="P5" i="881"/>
  <c r="O5" i="881"/>
  <c r="N15" i="881"/>
  <c r="M15" i="881"/>
  <c r="L15" i="881"/>
  <c r="K27" i="881"/>
  <c r="J27" i="881"/>
  <c r="I27" i="881"/>
  <c r="H27" i="881"/>
  <c r="G27" i="881"/>
  <c r="F17" i="881"/>
  <c r="E17" i="881"/>
  <c r="D17" i="881"/>
  <c r="C5" i="881"/>
  <c r="B5" i="881"/>
  <c r="R19" i="881"/>
  <c r="Q19" i="881"/>
  <c r="P4" i="881"/>
  <c r="O4" i="881"/>
  <c r="N14" i="881"/>
  <c r="M14" i="881"/>
  <c r="L14" i="881"/>
  <c r="K26" i="881"/>
  <c r="J26" i="881"/>
  <c r="I26" i="881"/>
  <c r="H26" i="881"/>
  <c r="G26" i="881"/>
  <c r="F16" i="881"/>
  <c r="E16" i="881"/>
  <c r="D16" i="881"/>
  <c r="C4" i="881"/>
  <c r="B4" i="881"/>
  <c r="R18" i="881"/>
  <c r="Q18" i="881"/>
  <c r="P3" i="881"/>
  <c r="O3" i="881"/>
  <c r="N13" i="881"/>
  <c r="M13" i="881"/>
  <c r="L13" i="881"/>
  <c r="K25" i="881"/>
  <c r="J25" i="881"/>
  <c r="I25" i="881"/>
  <c r="H25" i="881"/>
  <c r="G25" i="881"/>
  <c r="F15" i="881"/>
  <c r="E15" i="881"/>
  <c r="D15" i="881"/>
  <c r="C3" i="881"/>
  <c r="B3" i="881"/>
  <c r="U17" i="881"/>
  <c r="T17" i="881"/>
  <c r="S17" i="881"/>
  <c r="R17" i="881"/>
  <c r="Q17" i="881"/>
  <c r="P2" i="881"/>
  <c r="O2" i="881"/>
  <c r="N12" i="881"/>
  <c r="M12" i="881"/>
  <c r="L12" i="881"/>
  <c r="K24" i="881"/>
  <c r="J24" i="881"/>
  <c r="I24" i="881"/>
  <c r="H24" i="881"/>
  <c r="G24" i="881"/>
  <c r="F14" i="881"/>
  <c r="E14" i="881"/>
  <c r="D14" i="881"/>
  <c r="C2" i="881"/>
  <c r="B2" i="881"/>
  <c r="R18" i="880"/>
  <c r="Q18" i="880"/>
  <c r="P18" i="880"/>
  <c r="O51" i="880"/>
  <c r="N51" i="880"/>
  <c r="M16" i="880"/>
  <c r="L16" i="880"/>
  <c r="K16" i="880"/>
  <c r="J16" i="880"/>
  <c r="I16" i="880"/>
  <c r="H30" i="880"/>
  <c r="G30" i="880"/>
  <c r="F30" i="880"/>
  <c r="E30" i="880"/>
  <c r="D15" i="880"/>
  <c r="C15" i="880"/>
  <c r="B51" i="880"/>
  <c r="R17" i="880"/>
  <c r="Q17" i="880"/>
  <c r="P17" i="880"/>
  <c r="O50" i="880"/>
  <c r="N50" i="880"/>
  <c r="M15" i="880"/>
  <c r="L15" i="880"/>
  <c r="K15" i="880"/>
  <c r="J15" i="880"/>
  <c r="I15" i="880"/>
  <c r="H29" i="880"/>
  <c r="G29" i="880"/>
  <c r="F29" i="880"/>
  <c r="E29" i="880"/>
  <c r="D14" i="880"/>
  <c r="C14" i="880"/>
  <c r="B50" i="880"/>
  <c r="R16" i="880"/>
  <c r="Q16" i="880"/>
  <c r="P16" i="880"/>
  <c r="O49" i="880"/>
  <c r="N49" i="880"/>
  <c r="M14" i="880"/>
  <c r="L14" i="880"/>
  <c r="K14" i="880"/>
  <c r="J14" i="880"/>
  <c r="I14" i="880"/>
  <c r="H28" i="880"/>
  <c r="G28" i="880"/>
  <c r="F28" i="880"/>
  <c r="E28" i="880"/>
  <c r="D13" i="880"/>
  <c r="C13" i="880"/>
  <c r="B49" i="880"/>
  <c r="R15" i="880"/>
  <c r="Q15" i="880"/>
  <c r="P15" i="880"/>
  <c r="O48" i="880"/>
  <c r="N48" i="880"/>
  <c r="M13" i="880"/>
  <c r="L13" i="880"/>
  <c r="K13" i="880"/>
  <c r="J13" i="880"/>
  <c r="I13" i="880"/>
  <c r="H27" i="880"/>
  <c r="G27" i="880"/>
  <c r="F27" i="880"/>
  <c r="E27" i="880"/>
  <c r="D12" i="880"/>
  <c r="C12" i="880"/>
  <c r="B48" i="880"/>
  <c r="R14" i="880"/>
  <c r="Q14" i="880"/>
  <c r="P14" i="880"/>
  <c r="O47" i="880"/>
  <c r="N47" i="880"/>
  <c r="M12" i="880"/>
  <c r="L12" i="880"/>
  <c r="K12" i="880"/>
  <c r="J12" i="880"/>
  <c r="I12" i="880"/>
  <c r="H26" i="880"/>
  <c r="G26" i="880"/>
  <c r="F26" i="880"/>
  <c r="E26" i="880"/>
  <c r="D11" i="880"/>
  <c r="C11" i="880"/>
  <c r="B47" i="880"/>
  <c r="R13" i="880"/>
  <c r="Q13" i="880"/>
  <c r="P13" i="880"/>
  <c r="O46" i="880"/>
  <c r="N46" i="880"/>
  <c r="M11" i="880"/>
  <c r="L11" i="880"/>
  <c r="K11" i="880"/>
  <c r="J11" i="880"/>
  <c r="I11" i="880"/>
  <c r="H25" i="880"/>
  <c r="G25" i="880"/>
  <c r="F25" i="880"/>
  <c r="E25" i="880"/>
  <c r="D10" i="880"/>
  <c r="C10" i="880"/>
  <c r="B46" i="880"/>
  <c r="U45" i="880"/>
  <c r="T12" i="880"/>
  <c r="S12" i="880"/>
  <c r="R12" i="880"/>
  <c r="Q12" i="880"/>
  <c r="P12" i="880"/>
  <c r="O45" i="880"/>
  <c r="N45" i="880"/>
  <c r="M10" i="880"/>
  <c r="L10" i="880"/>
  <c r="K10" i="880"/>
  <c r="J10" i="880"/>
  <c r="I10" i="880"/>
  <c r="H24" i="880"/>
  <c r="G24" i="880"/>
  <c r="F24" i="880"/>
  <c r="E24" i="880"/>
  <c r="D9" i="880"/>
  <c r="C9" i="880"/>
  <c r="B45" i="880"/>
  <c r="U44" i="880"/>
  <c r="T11" i="880"/>
  <c r="S11" i="880"/>
  <c r="R11" i="880"/>
  <c r="Q11" i="880"/>
  <c r="P11" i="880"/>
  <c r="O44" i="880"/>
  <c r="N44" i="880"/>
  <c r="M9" i="880"/>
  <c r="L9" i="880"/>
  <c r="K9" i="880"/>
  <c r="J9" i="880"/>
  <c r="I9" i="880"/>
  <c r="H23" i="880"/>
  <c r="G23" i="880"/>
  <c r="F23" i="880"/>
  <c r="E23" i="880"/>
  <c r="D8" i="880"/>
  <c r="C8" i="880"/>
  <c r="B44" i="880"/>
  <c r="U43" i="880"/>
  <c r="T10" i="880"/>
  <c r="S10" i="880"/>
  <c r="R10" i="880"/>
  <c r="Q10" i="880"/>
  <c r="P10" i="880"/>
  <c r="O43" i="880"/>
  <c r="N43" i="880"/>
  <c r="M8" i="880"/>
  <c r="L8" i="880"/>
  <c r="K8" i="880"/>
  <c r="J8" i="880"/>
  <c r="I8" i="880"/>
  <c r="H22" i="880"/>
  <c r="G22" i="880"/>
  <c r="F22" i="880"/>
  <c r="E22" i="880"/>
  <c r="D7" i="880"/>
  <c r="C7" i="880"/>
  <c r="B43" i="880"/>
  <c r="U42" i="880"/>
  <c r="T9" i="880"/>
  <c r="S9" i="880"/>
  <c r="R9" i="880"/>
  <c r="Q9" i="880"/>
  <c r="P9" i="880"/>
  <c r="O42" i="880"/>
  <c r="N42" i="880"/>
  <c r="M7" i="880"/>
  <c r="L7" i="880"/>
  <c r="K7" i="880"/>
  <c r="J7" i="880"/>
  <c r="I7" i="880"/>
  <c r="H21" i="880"/>
  <c r="G21" i="880"/>
  <c r="F21" i="880"/>
  <c r="E21" i="880"/>
  <c r="D6" i="880"/>
  <c r="C6" i="880"/>
  <c r="B42" i="880"/>
  <c r="U41" i="880"/>
  <c r="T8" i="880"/>
  <c r="S8" i="880"/>
  <c r="P8" i="880"/>
  <c r="O41" i="880"/>
  <c r="N41" i="880"/>
  <c r="M6" i="880"/>
  <c r="L6" i="880"/>
  <c r="K6" i="880"/>
  <c r="J6" i="880"/>
  <c r="I6" i="880"/>
  <c r="H20" i="880"/>
  <c r="G20" i="880"/>
  <c r="F20" i="880"/>
  <c r="E20" i="880"/>
  <c r="D5" i="880"/>
  <c r="C5" i="880"/>
  <c r="B41" i="880"/>
  <c r="U40" i="880"/>
  <c r="T7" i="880"/>
  <c r="S7" i="880"/>
  <c r="P7" i="880"/>
  <c r="O40" i="880"/>
  <c r="N40" i="880"/>
  <c r="M5" i="880"/>
  <c r="L5" i="880"/>
  <c r="K5" i="880"/>
  <c r="J5" i="880"/>
  <c r="I5" i="880"/>
  <c r="H19" i="880"/>
  <c r="G19" i="880"/>
  <c r="F19" i="880"/>
  <c r="E19" i="880"/>
  <c r="D4" i="880"/>
  <c r="C4" i="880"/>
  <c r="B40" i="880"/>
  <c r="U39" i="880"/>
  <c r="T6" i="880"/>
  <c r="S6" i="880"/>
  <c r="P6" i="880"/>
  <c r="O39" i="880"/>
  <c r="N39" i="880"/>
  <c r="M4" i="880"/>
  <c r="L4" i="880"/>
  <c r="K4" i="880"/>
  <c r="J4" i="880"/>
  <c r="I4" i="880"/>
  <c r="H18" i="880"/>
  <c r="G18" i="880"/>
  <c r="F18" i="880"/>
  <c r="E18" i="880"/>
  <c r="D3" i="880"/>
  <c r="C3" i="880"/>
  <c r="B39" i="880"/>
  <c r="U38" i="880"/>
  <c r="T5" i="880"/>
  <c r="S5" i="880"/>
  <c r="P5" i="880"/>
  <c r="O38" i="880"/>
  <c r="N38" i="880"/>
  <c r="M3" i="880"/>
  <c r="L3" i="880"/>
  <c r="K3" i="880"/>
  <c r="J3" i="880"/>
  <c r="I3" i="880"/>
  <c r="H17" i="880"/>
  <c r="G17" i="880"/>
  <c r="F17" i="880"/>
  <c r="E17" i="880"/>
  <c r="D2" i="880"/>
  <c r="C2" i="880"/>
  <c r="B38" i="880"/>
  <c r="U37" i="880"/>
  <c r="T4" i="880"/>
  <c r="S4" i="880"/>
  <c r="P4" i="880"/>
  <c r="O37" i="880"/>
  <c r="N37" i="880"/>
  <c r="M2" i="880"/>
  <c r="L2" i="880"/>
  <c r="K2" i="880"/>
  <c r="J2" i="880"/>
  <c r="I2" i="880"/>
  <c r="H16" i="880"/>
  <c r="G16" i="880"/>
  <c r="F16" i="880"/>
  <c r="E16" i="880"/>
  <c r="D51" i="880"/>
  <c r="C51" i="880"/>
  <c r="B37" i="880"/>
  <c r="U36" i="880"/>
  <c r="T3" i="880"/>
  <c r="S3" i="880"/>
  <c r="P3" i="880"/>
  <c r="O36" i="880"/>
  <c r="N36" i="880"/>
  <c r="M51" i="880"/>
  <c r="L51" i="880"/>
  <c r="K51" i="880"/>
  <c r="J51" i="880"/>
  <c r="I51" i="880"/>
  <c r="H15" i="880"/>
  <c r="G15" i="880"/>
  <c r="F15" i="880"/>
  <c r="E15" i="880"/>
  <c r="D50" i="880"/>
  <c r="C50" i="880"/>
  <c r="B36" i="880"/>
  <c r="U35" i="880"/>
  <c r="T2" i="880"/>
  <c r="S2" i="880"/>
  <c r="P2" i="880"/>
  <c r="O35" i="880"/>
  <c r="N35" i="880"/>
  <c r="M50" i="880"/>
  <c r="L50" i="880"/>
  <c r="K50" i="880"/>
  <c r="J50" i="880"/>
  <c r="I50" i="880"/>
  <c r="H14" i="880"/>
  <c r="G14" i="880"/>
  <c r="F14" i="880"/>
  <c r="E14" i="880"/>
  <c r="D49" i="880"/>
  <c r="C49" i="880"/>
  <c r="B35" i="880"/>
  <c r="U34" i="880"/>
  <c r="T51" i="880"/>
  <c r="S51" i="880"/>
  <c r="P51" i="880"/>
  <c r="O34" i="880"/>
  <c r="N34" i="880"/>
  <c r="M49" i="880"/>
  <c r="L49" i="880"/>
  <c r="K49" i="880"/>
  <c r="J49" i="880"/>
  <c r="I49" i="880"/>
  <c r="H13" i="880"/>
  <c r="G13" i="880"/>
  <c r="F13" i="880"/>
  <c r="E13" i="880"/>
  <c r="D48" i="880"/>
  <c r="C48" i="880"/>
  <c r="B34" i="880"/>
  <c r="U33" i="880"/>
  <c r="T50" i="880"/>
  <c r="S50" i="880"/>
  <c r="P50" i="880"/>
  <c r="O33" i="880"/>
  <c r="N33" i="880"/>
  <c r="M48" i="880"/>
  <c r="L48" i="880"/>
  <c r="K48" i="880"/>
  <c r="J48" i="880"/>
  <c r="I48" i="880"/>
  <c r="H12" i="880"/>
  <c r="G12" i="880"/>
  <c r="F12" i="880"/>
  <c r="E12" i="880"/>
  <c r="D47" i="880"/>
  <c r="C47" i="880"/>
  <c r="B33" i="880"/>
  <c r="U32" i="880"/>
  <c r="T49" i="880"/>
  <c r="S49" i="880"/>
  <c r="R49" i="880"/>
  <c r="Q49" i="880"/>
  <c r="P49" i="880"/>
  <c r="O32" i="880"/>
  <c r="J47" i="880"/>
  <c r="I47" i="880"/>
  <c r="H11" i="880"/>
  <c r="G11" i="880"/>
  <c r="F11" i="880"/>
  <c r="E11" i="880"/>
  <c r="D46" i="880"/>
  <c r="C46" i="880"/>
  <c r="B32" i="880"/>
  <c r="U31" i="880"/>
  <c r="T48" i="880"/>
  <c r="S48" i="880"/>
  <c r="R48" i="880"/>
  <c r="Q48" i="880"/>
  <c r="P48" i="880"/>
  <c r="O31" i="880"/>
  <c r="J46" i="880"/>
  <c r="I46" i="880"/>
  <c r="H10" i="880"/>
  <c r="G10" i="880"/>
  <c r="F10" i="880"/>
  <c r="E10" i="880"/>
  <c r="D45" i="880"/>
  <c r="C45" i="880"/>
  <c r="B31" i="880"/>
  <c r="U30" i="880"/>
  <c r="T47" i="880"/>
  <c r="S47" i="880"/>
  <c r="R47" i="880"/>
  <c r="Q47" i="880"/>
  <c r="P47" i="880"/>
  <c r="O30" i="880"/>
  <c r="J45" i="880"/>
  <c r="I45" i="880"/>
  <c r="H9" i="880"/>
  <c r="G9" i="880"/>
  <c r="F9" i="880"/>
  <c r="E9" i="880"/>
  <c r="D44" i="880"/>
  <c r="C44" i="880"/>
  <c r="B30" i="880"/>
  <c r="U29" i="880"/>
  <c r="T46" i="880"/>
  <c r="S46" i="880"/>
  <c r="R46" i="880"/>
  <c r="Q46" i="880"/>
  <c r="P46" i="880"/>
  <c r="O29" i="880"/>
  <c r="J44" i="880"/>
  <c r="I44" i="880"/>
  <c r="H8" i="880"/>
  <c r="G8" i="880"/>
  <c r="F8" i="880"/>
  <c r="E8" i="880"/>
  <c r="D43" i="880"/>
  <c r="C43" i="880"/>
  <c r="B29" i="880"/>
  <c r="U28" i="880"/>
  <c r="T45" i="880"/>
  <c r="S45" i="880"/>
  <c r="R45" i="880"/>
  <c r="Q45" i="880"/>
  <c r="P45" i="880"/>
  <c r="O28" i="880"/>
  <c r="J43" i="880"/>
  <c r="I43" i="880"/>
  <c r="H7" i="880"/>
  <c r="G7" i="880"/>
  <c r="F7" i="880"/>
  <c r="E7" i="880"/>
  <c r="D42" i="880"/>
  <c r="C42" i="880"/>
  <c r="B28" i="880"/>
  <c r="U27" i="880"/>
  <c r="T44" i="880"/>
  <c r="S44" i="880"/>
  <c r="R44" i="880"/>
  <c r="Q44" i="880"/>
  <c r="P44" i="880"/>
  <c r="O27" i="880"/>
  <c r="J42" i="880"/>
  <c r="I42" i="880"/>
  <c r="H6" i="880"/>
  <c r="G6" i="880"/>
  <c r="F6" i="880"/>
  <c r="E6" i="880"/>
  <c r="D41" i="880"/>
  <c r="C41" i="880"/>
  <c r="B27" i="880"/>
  <c r="U26" i="880"/>
  <c r="T43" i="880"/>
  <c r="S43" i="880"/>
  <c r="R43" i="880"/>
  <c r="Q43" i="880"/>
  <c r="J41" i="880"/>
  <c r="I41" i="880"/>
  <c r="H5" i="880"/>
  <c r="G5" i="880"/>
  <c r="F5" i="880"/>
  <c r="E5" i="880"/>
  <c r="D40" i="880"/>
  <c r="C40" i="880"/>
  <c r="B26" i="880"/>
  <c r="U25" i="880"/>
  <c r="T42" i="880"/>
  <c r="S42" i="880"/>
  <c r="R42" i="880"/>
  <c r="Q42" i="880"/>
  <c r="J40" i="880"/>
  <c r="I40" i="880"/>
  <c r="H4" i="880"/>
  <c r="G4" i="880"/>
  <c r="F4" i="880"/>
  <c r="E4" i="880"/>
  <c r="D39" i="880"/>
  <c r="C39" i="880"/>
  <c r="B25" i="880"/>
  <c r="U24" i="880"/>
  <c r="T41" i="880"/>
  <c r="S41" i="880"/>
  <c r="R41" i="880"/>
  <c r="Q41" i="880"/>
  <c r="J39" i="880"/>
  <c r="I39" i="880"/>
  <c r="H3" i="880"/>
  <c r="G3" i="880"/>
  <c r="F3" i="880"/>
  <c r="E3" i="880"/>
  <c r="D38" i="880"/>
  <c r="C38" i="880"/>
  <c r="B24" i="880"/>
  <c r="U23" i="880"/>
  <c r="T40" i="880"/>
  <c r="S40" i="880"/>
  <c r="R40" i="880"/>
  <c r="Q40" i="880"/>
  <c r="N23" i="880"/>
  <c r="M38" i="880"/>
  <c r="L38" i="880"/>
  <c r="K38" i="880"/>
  <c r="J38" i="880"/>
  <c r="I38" i="880"/>
  <c r="H2" i="880"/>
  <c r="G2" i="880"/>
  <c r="F2" i="880"/>
  <c r="E2" i="880"/>
  <c r="D37" i="880"/>
  <c r="C37" i="880"/>
  <c r="B23" i="880"/>
  <c r="U22" i="880"/>
  <c r="T39" i="880"/>
  <c r="S39" i="880"/>
  <c r="R39" i="880"/>
  <c r="Q39" i="880"/>
  <c r="N22" i="880"/>
  <c r="M37" i="880"/>
  <c r="L37" i="880"/>
  <c r="K37" i="880"/>
  <c r="J37" i="880"/>
  <c r="I37" i="880"/>
  <c r="H51" i="880"/>
  <c r="G51" i="880"/>
  <c r="F51" i="880"/>
  <c r="E51" i="880"/>
  <c r="D36" i="880"/>
  <c r="C36" i="880"/>
  <c r="B22" i="880"/>
  <c r="U21" i="880"/>
  <c r="T38" i="880"/>
  <c r="S38" i="880"/>
  <c r="R38" i="880"/>
  <c r="Q38" i="880"/>
  <c r="N21" i="880"/>
  <c r="M36" i="880"/>
  <c r="L36" i="880"/>
  <c r="K36" i="880"/>
  <c r="F50" i="880"/>
  <c r="E50" i="880"/>
  <c r="D35" i="880"/>
  <c r="C35" i="880"/>
  <c r="B21" i="880"/>
  <c r="U20" i="880"/>
  <c r="T37" i="880"/>
  <c r="S37" i="880"/>
  <c r="R37" i="880"/>
  <c r="Q37" i="880"/>
  <c r="N20" i="880"/>
  <c r="M35" i="880"/>
  <c r="L35" i="880"/>
  <c r="K35" i="880"/>
  <c r="F49" i="880"/>
  <c r="E49" i="880"/>
  <c r="D34" i="880"/>
  <c r="C34" i="880"/>
  <c r="B20" i="880"/>
  <c r="U19" i="880"/>
  <c r="T36" i="880"/>
  <c r="S36" i="880"/>
  <c r="R36" i="880"/>
  <c r="Q36" i="880"/>
  <c r="N19" i="880"/>
  <c r="M34" i="880"/>
  <c r="L34" i="880"/>
  <c r="K34" i="880"/>
  <c r="F48" i="880"/>
  <c r="E48" i="880"/>
  <c r="D33" i="880"/>
  <c r="C33" i="880"/>
  <c r="B19" i="880"/>
  <c r="U18" i="880"/>
  <c r="T35" i="880"/>
  <c r="S35" i="880"/>
  <c r="R35" i="880"/>
  <c r="Q35" i="880"/>
  <c r="N18" i="880"/>
  <c r="M33" i="880"/>
  <c r="L33" i="880"/>
  <c r="K33" i="880"/>
  <c r="F47" i="880"/>
  <c r="E47" i="880"/>
  <c r="D32" i="880"/>
  <c r="C32" i="880"/>
  <c r="B18" i="880"/>
  <c r="U17" i="880"/>
  <c r="T34" i="880"/>
  <c r="S34" i="880"/>
  <c r="R34" i="880"/>
  <c r="Q34" i="880"/>
  <c r="P34" i="880"/>
  <c r="O17" i="880"/>
  <c r="N17" i="880"/>
  <c r="M32" i="880"/>
  <c r="L32" i="880"/>
  <c r="K32" i="880"/>
  <c r="F46" i="880"/>
  <c r="E46" i="880"/>
  <c r="D31" i="880"/>
  <c r="C31" i="880"/>
  <c r="B17" i="880"/>
  <c r="U16" i="880"/>
  <c r="T33" i="880"/>
  <c r="S33" i="880"/>
  <c r="R33" i="880"/>
  <c r="Q33" i="880"/>
  <c r="P33" i="880"/>
  <c r="O16" i="880"/>
  <c r="N16" i="880"/>
  <c r="M31" i="880"/>
  <c r="L31" i="880"/>
  <c r="K31" i="880"/>
  <c r="F45" i="880"/>
  <c r="E45" i="880"/>
  <c r="D30" i="880"/>
  <c r="C30" i="880"/>
  <c r="B16" i="880"/>
  <c r="U15" i="880"/>
  <c r="T32" i="880"/>
  <c r="S32" i="880"/>
  <c r="R32" i="880"/>
  <c r="Q32" i="880"/>
  <c r="P32" i="880"/>
  <c r="O15" i="880"/>
  <c r="N15" i="880"/>
  <c r="M30" i="880"/>
  <c r="L30" i="880"/>
  <c r="K30" i="880"/>
  <c r="U14" i="880"/>
  <c r="T31" i="880"/>
  <c r="S31" i="880"/>
  <c r="R31" i="880"/>
  <c r="Q31" i="880"/>
  <c r="P31" i="880"/>
  <c r="O14" i="880"/>
  <c r="N14" i="880"/>
  <c r="M29" i="880"/>
  <c r="L29" i="880"/>
  <c r="K29" i="880"/>
  <c r="U13" i="880"/>
  <c r="T30" i="880"/>
  <c r="S30" i="880"/>
  <c r="R30" i="880"/>
  <c r="Q30" i="880"/>
  <c r="P30" i="880"/>
  <c r="O13" i="880"/>
  <c r="N13" i="880"/>
  <c r="M28" i="880"/>
  <c r="L28" i="880"/>
  <c r="K28" i="880"/>
  <c r="U12" i="880"/>
  <c r="T29" i="880"/>
  <c r="S29" i="880"/>
  <c r="R29" i="880"/>
  <c r="Q29" i="880"/>
  <c r="P29" i="880"/>
  <c r="O12" i="880"/>
  <c r="N12" i="880"/>
  <c r="M27" i="880"/>
  <c r="L27" i="880"/>
  <c r="K27" i="880"/>
  <c r="J27" i="880"/>
  <c r="I27" i="880"/>
  <c r="H41" i="880"/>
  <c r="G41" i="880"/>
  <c r="U11" i="880"/>
  <c r="T28" i="880"/>
  <c r="S28" i="880"/>
  <c r="R28" i="880"/>
  <c r="Q28" i="880"/>
  <c r="P28" i="880"/>
  <c r="O11" i="880"/>
  <c r="N11" i="880"/>
  <c r="M26" i="880"/>
  <c r="L26" i="880"/>
  <c r="K26" i="880"/>
  <c r="J26" i="880"/>
  <c r="I26" i="880"/>
  <c r="H40" i="880"/>
  <c r="G40" i="880"/>
  <c r="U10" i="880"/>
  <c r="T27" i="880"/>
  <c r="S27" i="880"/>
  <c r="R27" i="880"/>
  <c r="Q27" i="880"/>
  <c r="P27" i="880"/>
  <c r="O10" i="880"/>
  <c r="N10" i="880"/>
  <c r="M25" i="880"/>
  <c r="L25" i="880"/>
  <c r="K25" i="880"/>
  <c r="J25" i="880"/>
  <c r="I25" i="880"/>
  <c r="H39" i="880"/>
  <c r="G39" i="880"/>
  <c r="U9" i="880"/>
  <c r="T26" i="880"/>
  <c r="S26" i="880"/>
  <c r="R26" i="880"/>
  <c r="Q26" i="880"/>
  <c r="P26" i="880"/>
  <c r="O9" i="880"/>
  <c r="N9" i="880"/>
  <c r="M24" i="880"/>
  <c r="L24" i="880"/>
  <c r="K24" i="880"/>
  <c r="J24" i="880"/>
  <c r="I24" i="880"/>
  <c r="H38" i="880"/>
  <c r="G38" i="880"/>
  <c r="U8" i="880"/>
  <c r="T25" i="880"/>
  <c r="S25" i="880"/>
  <c r="R25" i="880"/>
  <c r="Q25" i="880"/>
  <c r="P25" i="880"/>
  <c r="O8" i="880"/>
  <c r="N8" i="880"/>
  <c r="M23" i="880"/>
  <c r="L23" i="880"/>
  <c r="K23" i="880"/>
  <c r="J23" i="880"/>
  <c r="I23" i="880"/>
  <c r="H37" i="880"/>
  <c r="G37" i="880"/>
  <c r="U7" i="880"/>
  <c r="T24" i="880"/>
  <c r="S24" i="880"/>
  <c r="R24" i="880"/>
  <c r="Q24" i="880"/>
  <c r="P24" i="880"/>
  <c r="O7" i="880"/>
  <c r="N7" i="880"/>
  <c r="M22" i="880"/>
  <c r="L22" i="880"/>
  <c r="K22" i="880"/>
  <c r="J22" i="880"/>
  <c r="I22" i="880"/>
  <c r="H36" i="880"/>
  <c r="G36" i="880"/>
  <c r="U6" i="880"/>
  <c r="T23" i="880"/>
  <c r="S23" i="880"/>
  <c r="R23" i="880"/>
  <c r="Q23" i="880"/>
  <c r="P23" i="880"/>
  <c r="O6" i="880"/>
  <c r="N6" i="880"/>
  <c r="M21" i="880"/>
  <c r="L21" i="880"/>
  <c r="K21" i="880"/>
  <c r="J21" i="880"/>
  <c r="I21" i="880"/>
  <c r="H35" i="880"/>
  <c r="G35" i="880"/>
  <c r="F35" i="880"/>
  <c r="E35" i="880"/>
  <c r="D20" i="880"/>
  <c r="C20" i="880"/>
  <c r="B6" i="880"/>
  <c r="U5" i="880"/>
  <c r="T22" i="880"/>
  <c r="S22" i="880"/>
  <c r="R22" i="880"/>
  <c r="Q22" i="880"/>
  <c r="P22" i="880"/>
  <c r="O5" i="880"/>
  <c r="N5" i="880"/>
  <c r="M20" i="880"/>
  <c r="L20" i="880"/>
  <c r="K20" i="880"/>
  <c r="J20" i="880"/>
  <c r="I20" i="880"/>
  <c r="H34" i="880"/>
  <c r="G34" i="880"/>
  <c r="F34" i="880"/>
  <c r="E34" i="880"/>
  <c r="D19" i="880"/>
  <c r="C19" i="880"/>
  <c r="B5" i="880"/>
  <c r="R21" i="880"/>
  <c r="Q21" i="880"/>
  <c r="P21" i="880"/>
  <c r="O4" i="880"/>
  <c r="N4" i="880"/>
  <c r="M19" i="880"/>
  <c r="L19" i="880"/>
  <c r="K19" i="880"/>
  <c r="J19" i="880"/>
  <c r="I19" i="880"/>
  <c r="H33" i="880"/>
  <c r="G33" i="880"/>
  <c r="F33" i="880"/>
  <c r="E33" i="880"/>
  <c r="D18" i="880"/>
  <c r="C18" i="880"/>
  <c r="B4" i="880"/>
  <c r="R20" i="880"/>
  <c r="Q20" i="880"/>
  <c r="P20" i="880"/>
  <c r="O3" i="880"/>
  <c r="N3" i="880"/>
  <c r="M18" i="880"/>
  <c r="L18" i="880"/>
  <c r="K18" i="880"/>
  <c r="J18" i="880"/>
  <c r="I18" i="880"/>
  <c r="H32" i="880"/>
  <c r="G32" i="880"/>
  <c r="F32" i="880"/>
  <c r="E32" i="880"/>
  <c r="D17" i="880"/>
  <c r="C17" i="880"/>
  <c r="B3" i="880"/>
  <c r="R19" i="880"/>
  <c r="Q19" i="880"/>
  <c r="P19" i="880"/>
  <c r="O2" i="880"/>
  <c r="N2" i="880"/>
  <c r="M17" i="880"/>
  <c r="L17" i="880"/>
  <c r="K17" i="880"/>
  <c r="J17" i="880"/>
  <c r="I17" i="880"/>
  <c r="H31" i="880"/>
  <c r="G31" i="880"/>
  <c r="F31" i="880"/>
  <c r="E31" i="880"/>
  <c r="D16" i="880"/>
  <c r="C16" i="880"/>
  <c r="B2" i="880"/>
  <c r="U51" i="879"/>
  <c r="R51" i="879"/>
  <c r="Q51" i="879"/>
  <c r="P19" i="879"/>
  <c r="O19" i="879"/>
  <c r="N19" i="879"/>
  <c r="M19" i="879"/>
  <c r="L19" i="879"/>
  <c r="K19" i="879"/>
  <c r="J19" i="879"/>
  <c r="I19" i="879"/>
  <c r="H19" i="879"/>
  <c r="G51" i="879"/>
  <c r="F51" i="879"/>
  <c r="E51" i="879"/>
  <c r="D51" i="879"/>
  <c r="C51" i="879"/>
  <c r="B51" i="879"/>
  <c r="U50" i="879"/>
  <c r="R50" i="879"/>
  <c r="Q50" i="879"/>
  <c r="P18" i="879"/>
  <c r="O18" i="879"/>
  <c r="N18" i="879"/>
  <c r="M18" i="879"/>
  <c r="L18" i="879"/>
  <c r="K18" i="879"/>
  <c r="J18" i="879"/>
  <c r="I18" i="879"/>
  <c r="H18" i="879"/>
  <c r="G50" i="879"/>
  <c r="F50" i="879"/>
  <c r="E50" i="879"/>
  <c r="D50" i="879"/>
  <c r="C50" i="879"/>
  <c r="B50" i="879"/>
  <c r="U49" i="879"/>
  <c r="R49" i="879"/>
  <c r="Q49" i="879"/>
  <c r="P17" i="879"/>
  <c r="O17" i="879"/>
  <c r="N17" i="879"/>
  <c r="M17" i="879"/>
  <c r="L17" i="879"/>
  <c r="K17" i="879"/>
  <c r="J17" i="879"/>
  <c r="I17" i="879"/>
  <c r="H17" i="879"/>
  <c r="G49" i="879"/>
  <c r="F49" i="879"/>
  <c r="E49" i="879"/>
  <c r="D49" i="879"/>
  <c r="C49" i="879"/>
  <c r="B49" i="879"/>
  <c r="U48" i="879"/>
  <c r="T48" i="879"/>
  <c r="S48" i="879"/>
  <c r="R48" i="879"/>
  <c r="Q48" i="879"/>
  <c r="P16" i="879"/>
  <c r="O16" i="879"/>
  <c r="N16" i="879"/>
  <c r="M16" i="879"/>
  <c r="L16" i="879"/>
  <c r="K16" i="879"/>
  <c r="J16" i="879"/>
  <c r="I16" i="879"/>
  <c r="H16" i="879"/>
  <c r="G48" i="879"/>
  <c r="F48" i="879"/>
  <c r="E48" i="879"/>
  <c r="D48" i="879"/>
  <c r="C48" i="879"/>
  <c r="B48" i="879"/>
  <c r="U47" i="879"/>
  <c r="T47" i="879"/>
  <c r="S47" i="879"/>
  <c r="R47" i="879"/>
  <c r="Q47" i="879"/>
  <c r="P15" i="879"/>
  <c r="O15" i="879"/>
  <c r="N15" i="879"/>
  <c r="M15" i="879"/>
  <c r="L15" i="879"/>
  <c r="K15" i="879"/>
  <c r="J15" i="879"/>
  <c r="I15" i="879"/>
  <c r="H15" i="879"/>
  <c r="G47" i="879"/>
  <c r="F47" i="879"/>
  <c r="E47" i="879"/>
  <c r="D47" i="879"/>
  <c r="C47" i="879"/>
  <c r="B47" i="879"/>
  <c r="U46" i="879"/>
  <c r="T46" i="879"/>
  <c r="S46" i="879"/>
  <c r="R46" i="879"/>
  <c r="Q46" i="879"/>
  <c r="P14" i="879"/>
  <c r="O14" i="879"/>
  <c r="J14" i="879"/>
  <c r="I14" i="879"/>
  <c r="H14" i="879"/>
  <c r="G46" i="879"/>
  <c r="F46" i="879"/>
  <c r="E46" i="879"/>
  <c r="D46" i="879"/>
  <c r="C46" i="879"/>
  <c r="B46" i="879"/>
  <c r="U45" i="879"/>
  <c r="T45" i="879"/>
  <c r="S45" i="879"/>
  <c r="R45" i="879"/>
  <c r="Q45" i="879"/>
  <c r="P13" i="879"/>
  <c r="O13" i="879"/>
  <c r="J13" i="879"/>
  <c r="I13" i="879"/>
  <c r="H13" i="879"/>
  <c r="G45" i="879"/>
  <c r="F45" i="879"/>
  <c r="E45" i="879"/>
  <c r="D45" i="879"/>
  <c r="C45" i="879"/>
  <c r="B45" i="879"/>
  <c r="U44" i="879"/>
  <c r="T44" i="879"/>
  <c r="S44" i="879"/>
  <c r="R44" i="879"/>
  <c r="Q44" i="879"/>
  <c r="P12" i="879"/>
  <c r="O12" i="879"/>
  <c r="J12" i="879"/>
  <c r="I12" i="879"/>
  <c r="H12" i="879"/>
  <c r="G44" i="879"/>
  <c r="F44" i="879"/>
  <c r="E44" i="879"/>
  <c r="D44" i="879"/>
  <c r="C44" i="879"/>
  <c r="B44" i="879"/>
  <c r="U43" i="879"/>
  <c r="T43" i="879"/>
  <c r="S43" i="879"/>
  <c r="R43" i="879"/>
  <c r="Q43" i="879"/>
  <c r="P11" i="879"/>
  <c r="O11" i="879"/>
  <c r="J11" i="879"/>
  <c r="I11" i="879"/>
  <c r="H11" i="879"/>
  <c r="G43" i="879"/>
  <c r="F43" i="879"/>
  <c r="E43" i="879"/>
  <c r="D43" i="879"/>
  <c r="C43" i="879"/>
  <c r="B43" i="879"/>
  <c r="U42" i="879"/>
  <c r="T42" i="879"/>
  <c r="S42" i="879"/>
  <c r="R42" i="879"/>
  <c r="Q42" i="879"/>
  <c r="P10" i="879"/>
  <c r="O10" i="879"/>
  <c r="J10" i="879"/>
  <c r="I10" i="879"/>
  <c r="H10" i="879"/>
  <c r="G42" i="879"/>
  <c r="F42" i="879"/>
  <c r="E42" i="879"/>
  <c r="D42" i="879"/>
  <c r="C42" i="879"/>
  <c r="B42" i="879"/>
  <c r="U41" i="879"/>
  <c r="T41" i="879"/>
  <c r="S41" i="879"/>
  <c r="R41" i="879"/>
  <c r="Q41" i="879"/>
  <c r="P9" i="879"/>
  <c r="O9" i="879"/>
  <c r="J9" i="879"/>
  <c r="I9" i="879"/>
  <c r="H9" i="879"/>
  <c r="G41" i="879"/>
  <c r="F41" i="879"/>
  <c r="E41" i="879"/>
  <c r="D41" i="879"/>
  <c r="C41" i="879"/>
  <c r="B41" i="879"/>
  <c r="U40" i="879"/>
  <c r="T40" i="879"/>
  <c r="S40" i="879"/>
  <c r="R40" i="879"/>
  <c r="Q40" i="879"/>
  <c r="P8" i="879"/>
  <c r="O8" i="879"/>
  <c r="J8" i="879"/>
  <c r="I8" i="879"/>
  <c r="H8" i="879"/>
  <c r="G40" i="879"/>
  <c r="F40" i="879"/>
  <c r="E40" i="879"/>
  <c r="D40" i="879"/>
  <c r="C40" i="879"/>
  <c r="B40" i="879"/>
  <c r="T39" i="879"/>
  <c r="S39" i="879"/>
  <c r="R39" i="879"/>
  <c r="Q39" i="879"/>
  <c r="P7" i="879"/>
  <c r="O7" i="879"/>
  <c r="J7" i="879"/>
  <c r="I7" i="879"/>
  <c r="H7" i="879"/>
  <c r="G39" i="879"/>
  <c r="F39" i="879"/>
  <c r="E39" i="879"/>
  <c r="D39" i="879"/>
  <c r="C39" i="879"/>
  <c r="B39" i="879"/>
  <c r="T38" i="879"/>
  <c r="S38" i="879"/>
  <c r="R38" i="879"/>
  <c r="Q38" i="879"/>
  <c r="P6" i="879"/>
  <c r="O6" i="879"/>
  <c r="J6" i="879"/>
  <c r="I6" i="879"/>
  <c r="H6" i="879"/>
  <c r="G38" i="879"/>
  <c r="F38" i="879"/>
  <c r="E38" i="879"/>
  <c r="D38" i="879"/>
  <c r="C38" i="879"/>
  <c r="B38" i="879"/>
  <c r="T37" i="879"/>
  <c r="S37" i="879"/>
  <c r="R37" i="879"/>
  <c r="Q37" i="879"/>
  <c r="P5" i="879"/>
  <c r="O5" i="879"/>
  <c r="N5" i="879"/>
  <c r="M5" i="879"/>
  <c r="L5" i="879"/>
  <c r="K5" i="879"/>
  <c r="J5" i="879"/>
  <c r="I5" i="879"/>
  <c r="H5" i="879"/>
  <c r="G37" i="879"/>
  <c r="F37" i="879"/>
  <c r="E37" i="879"/>
  <c r="D37" i="879"/>
  <c r="C37" i="879"/>
  <c r="B37" i="879"/>
  <c r="T36" i="879"/>
  <c r="S36" i="879"/>
  <c r="R36" i="879"/>
  <c r="Q36" i="879"/>
  <c r="P4" i="879"/>
  <c r="O4" i="879"/>
  <c r="N4" i="879"/>
  <c r="M4" i="879"/>
  <c r="L4" i="879"/>
  <c r="K4" i="879"/>
  <c r="J4" i="879"/>
  <c r="I4" i="879"/>
  <c r="H4" i="879"/>
  <c r="G36" i="879"/>
  <c r="F36" i="879"/>
  <c r="E36" i="879"/>
  <c r="D36" i="879"/>
  <c r="C36" i="879"/>
  <c r="B36" i="879"/>
  <c r="T35" i="879"/>
  <c r="S35" i="879"/>
  <c r="R35" i="879"/>
  <c r="Q35" i="879"/>
  <c r="P3" i="879"/>
  <c r="O3" i="879"/>
  <c r="N3" i="879"/>
  <c r="M3" i="879"/>
  <c r="L3" i="879"/>
  <c r="K3" i="879"/>
  <c r="I3" i="879"/>
  <c r="H3" i="879"/>
  <c r="G35" i="879"/>
  <c r="F35" i="879"/>
  <c r="E35" i="879"/>
  <c r="D35" i="879"/>
  <c r="C35" i="879"/>
  <c r="B35" i="879"/>
  <c r="T34" i="879"/>
  <c r="S34" i="879"/>
  <c r="R34" i="879"/>
  <c r="Q34" i="879"/>
  <c r="P2" i="879"/>
  <c r="O2" i="879"/>
  <c r="N2" i="879"/>
  <c r="M2" i="879"/>
  <c r="L2" i="879"/>
  <c r="K2" i="879"/>
  <c r="I2" i="879"/>
  <c r="H2" i="879"/>
  <c r="G34" i="879"/>
  <c r="F34" i="879"/>
  <c r="E34" i="879"/>
  <c r="D34" i="879"/>
  <c r="C34" i="879"/>
  <c r="B34" i="879"/>
  <c r="T33" i="879"/>
  <c r="S33" i="879"/>
  <c r="R33" i="879"/>
  <c r="Q33" i="879"/>
  <c r="P51" i="879"/>
  <c r="O51" i="879"/>
  <c r="N51" i="879"/>
  <c r="M51" i="879"/>
  <c r="L51" i="879"/>
  <c r="K51" i="879"/>
  <c r="I51" i="879"/>
  <c r="H51" i="879"/>
  <c r="G33" i="879"/>
  <c r="F33" i="879"/>
  <c r="E33" i="879"/>
  <c r="D33" i="879"/>
  <c r="C33" i="879"/>
  <c r="B33" i="879"/>
  <c r="T32" i="879"/>
  <c r="S32" i="879"/>
  <c r="R32" i="879"/>
  <c r="Q32" i="879"/>
  <c r="P50" i="879"/>
  <c r="O50" i="879"/>
  <c r="N50" i="879"/>
  <c r="M50" i="879"/>
  <c r="L50" i="879"/>
  <c r="K50" i="879"/>
  <c r="I50" i="879"/>
  <c r="H50" i="879"/>
  <c r="G32" i="879"/>
  <c r="F32" i="879"/>
  <c r="E32" i="879"/>
  <c r="D32" i="879"/>
  <c r="C32" i="879"/>
  <c r="B32" i="879"/>
  <c r="T31" i="879"/>
  <c r="S31" i="879"/>
  <c r="R31" i="879"/>
  <c r="Q31" i="879"/>
  <c r="P49" i="879"/>
  <c r="O49" i="879"/>
  <c r="N49" i="879"/>
  <c r="M49" i="879"/>
  <c r="L49" i="879"/>
  <c r="K49" i="879"/>
  <c r="I49" i="879"/>
  <c r="H49" i="879"/>
  <c r="G31" i="879"/>
  <c r="F31" i="879"/>
  <c r="E31" i="879"/>
  <c r="D31" i="879"/>
  <c r="C31" i="879"/>
  <c r="B31" i="879"/>
  <c r="U30" i="879"/>
  <c r="T30" i="879"/>
  <c r="S30" i="879"/>
  <c r="R30" i="879"/>
  <c r="Q30" i="879"/>
  <c r="P48" i="879"/>
  <c r="O48" i="879"/>
  <c r="N48" i="879"/>
  <c r="M48" i="879"/>
  <c r="L48" i="879"/>
  <c r="K48" i="879"/>
  <c r="I48" i="879"/>
  <c r="H48" i="879"/>
  <c r="G30" i="879"/>
  <c r="F30" i="879"/>
  <c r="E30" i="879"/>
  <c r="D30" i="879"/>
  <c r="C30" i="879"/>
  <c r="B30" i="879"/>
  <c r="U29" i="879"/>
  <c r="T29" i="879"/>
  <c r="S29" i="879"/>
  <c r="R29" i="879"/>
  <c r="Q29" i="879"/>
  <c r="P47" i="879"/>
  <c r="O47" i="879"/>
  <c r="N47" i="879"/>
  <c r="M47" i="879"/>
  <c r="L47" i="879"/>
  <c r="K47" i="879"/>
  <c r="I47" i="879"/>
  <c r="H47" i="879"/>
  <c r="G29" i="879"/>
  <c r="F29" i="879"/>
  <c r="E29" i="879"/>
  <c r="D29" i="879"/>
  <c r="C29" i="879"/>
  <c r="B29" i="879"/>
  <c r="U28" i="879"/>
  <c r="T28" i="879"/>
  <c r="S28" i="879"/>
  <c r="R28" i="879"/>
  <c r="Q28" i="879"/>
  <c r="P46" i="879"/>
  <c r="O46" i="879"/>
  <c r="N46" i="879"/>
  <c r="M46" i="879"/>
  <c r="L46" i="879"/>
  <c r="K46" i="879"/>
  <c r="I46" i="879"/>
  <c r="H46" i="879"/>
  <c r="G28" i="879"/>
  <c r="F28" i="879"/>
  <c r="E28" i="879"/>
  <c r="D28" i="879"/>
  <c r="C28" i="879"/>
  <c r="B28" i="879"/>
  <c r="U27" i="879"/>
  <c r="T27" i="879"/>
  <c r="S27" i="879"/>
  <c r="R27" i="879"/>
  <c r="Q27" i="879"/>
  <c r="P45" i="879"/>
  <c r="O45" i="879"/>
  <c r="N45" i="879"/>
  <c r="M45" i="879"/>
  <c r="L45" i="879"/>
  <c r="K45" i="879"/>
  <c r="I45" i="879"/>
  <c r="H45" i="879"/>
  <c r="G27" i="879"/>
  <c r="F27" i="879"/>
  <c r="E27" i="879"/>
  <c r="D27" i="879"/>
  <c r="C27" i="879"/>
  <c r="B27" i="879"/>
  <c r="U26" i="879"/>
  <c r="T26" i="879"/>
  <c r="S26" i="879"/>
  <c r="R26" i="879"/>
  <c r="Q26" i="879"/>
  <c r="P44" i="879"/>
  <c r="O44" i="879"/>
  <c r="N44" i="879"/>
  <c r="M44" i="879"/>
  <c r="L44" i="879"/>
  <c r="K44" i="879"/>
  <c r="J44" i="879"/>
  <c r="I44" i="879"/>
  <c r="H44" i="879"/>
  <c r="G26" i="879"/>
  <c r="F26" i="879"/>
  <c r="E26" i="879"/>
  <c r="D26" i="879"/>
  <c r="C26" i="879"/>
  <c r="B26" i="879"/>
  <c r="U25" i="879"/>
  <c r="T25" i="879"/>
  <c r="S25" i="879"/>
  <c r="R25" i="879"/>
  <c r="Q25" i="879"/>
  <c r="P43" i="879"/>
  <c r="O43" i="879"/>
  <c r="N43" i="879"/>
  <c r="M43" i="879"/>
  <c r="L43" i="879"/>
  <c r="K43" i="879"/>
  <c r="J43" i="879"/>
  <c r="I43" i="879"/>
  <c r="H43" i="879"/>
  <c r="G25" i="879"/>
  <c r="F25" i="879"/>
  <c r="E25" i="879"/>
  <c r="D25" i="879"/>
  <c r="C25" i="879"/>
  <c r="B25" i="879"/>
  <c r="U24" i="879"/>
  <c r="T24" i="879"/>
  <c r="S24" i="879"/>
  <c r="R24" i="879"/>
  <c r="Q24" i="879"/>
  <c r="P42" i="879"/>
  <c r="O42" i="879"/>
  <c r="N42" i="879"/>
  <c r="M42" i="879"/>
  <c r="L42" i="879"/>
  <c r="K42" i="879"/>
  <c r="J42" i="879"/>
  <c r="I42" i="879"/>
  <c r="H42" i="879"/>
  <c r="G24" i="879"/>
  <c r="F24" i="879"/>
  <c r="E24" i="879"/>
  <c r="D24" i="879"/>
  <c r="C24" i="879"/>
  <c r="B24" i="879"/>
  <c r="U23" i="879"/>
  <c r="T23" i="879"/>
  <c r="S23" i="879"/>
  <c r="R23" i="879"/>
  <c r="Q23" i="879"/>
  <c r="P41" i="879"/>
  <c r="O41" i="879"/>
  <c r="N41" i="879"/>
  <c r="M41" i="879"/>
  <c r="L41" i="879"/>
  <c r="K41" i="879"/>
  <c r="J41" i="879"/>
  <c r="I41" i="879"/>
  <c r="H41" i="879"/>
  <c r="G23" i="879"/>
  <c r="F23" i="879"/>
  <c r="E23" i="879"/>
  <c r="D23" i="879"/>
  <c r="C23" i="879"/>
  <c r="B23" i="879"/>
  <c r="U22" i="879"/>
  <c r="T22" i="879"/>
  <c r="S22" i="879"/>
  <c r="R22" i="879"/>
  <c r="Q22" i="879"/>
  <c r="P40" i="879"/>
  <c r="O40" i="879"/>
  <c r="N40" i="879"/>
  <c r="M40" i="879"/>
  <c r="L40" i="879"/>
  <c r="K40" i="879"/>
  <c r="J40" i="879"/>
  <c r="I40" i="879"/>
  <c r="H40" i="879"/>
  <c r="G22" i="879"/>
  <c r="F22" i="879"/>
  <c r="E22" i="879"/>
  <c r="D22" i="879"/>
  <c r="C22" i="879"/>
  <c r="B22" i="879"/>
  <c r="U21" i="879"/>
  <c r="T21" i="879"/>
  <c r="S21" i="879"/>
  <c r="R21" i="879"/>
  <c r="Q21" i="879"/>
  <c r="P39" i="879"/>
  <c r="O39" i="879"/>
  <c r="N39" i="879"/>
  <c r="M39" i="879"/>
  <c r="L39" i="879"/>
  <c r="K39" i="879"/>
  <c r="J39" i="879"/>
  <c r="I39" i="879"/>
  <c r="H39" i="879"/>
  <c r="G21" i="879"/>
  <c r="F21" i="879"/>
  <c r="E21" i="879"/>
  <c r="D21" i="879"/>
  <c r="C21" i="879"/>
  <c r="B21" i="879"/>
  <c r="U20" i="879"/>
  <c r="T20" i="879"/>
  <c r="S20" i="879"/>
  <c r="R20" i="879"/>
  <c r="Q20" i="879"/>
  <c r="P38" i="879"/>
  <c r="O38" i="879"/>
  <c r="N38" i="879"/>
  <c r="M38" i="879"/>
  <c r="L38" i="879"/>
  <c r="K38" i="879"/>
  <c r="J38" i="879"/>
  <c r="I38" i="879"/>
  <c r="H38" i="879"/>
  <c r="G20" i="879"/>
  <c r="F20" i="879"/>
  <c r="E20" i="879"/>
  <c r="D20" i="879"/>
  <c r="C20" i="879"/>
  <c r="B20" i="879"/>
  <c r="U19" i="879"/>
  <c r="T19" i="879"/>
  <c r="S19" i="879"/>
  <c r="R19" i="879"/>
  <c r="Q19" i="879"/>
  <c r="P37" i="879"/>
  <c r="O37" i="879"/>
  <c r="N37" i="879"/>
  <c r="M37" i="879"/>
  <c r="L37" i="879"/>
  <c r="K37" i="879"/>
  <c r="J37" i="879"/>
  <c r="I37" i="879"/>
  <c r="H37" i="879"/>
  <c r="G19" i="879"/>
  <c r="F19" i="879"/>
  <c r="E19" i="879"/>
  <c r="D19" i="879"/>
  <c r="C19" i="879"/>
  <c r="B19" i="879"/>
  <c r="U18" i="879"/>
  <c r="T18" i="879"/>
  <c r="S18" i="879"/>
  <c r="R18" i="879"/>
  <c r="Q18" i="879"/>
  <c r="P36" i="879"/>
  <c r="O36" i="879"/>
  <c r="N36" i="879"/>
  <c r="M36" i="879"/>
  <c r="L36" i="879"/>
  <c r="K36" i="879"/>
  <c r="J36" i="879"/>
  <c r="I36" i="879"/>
  <c r="H36" i="879"/>
  <c r="G18" i="879"/>
  <c r="F18" i="879"/>
  <c r="E18" i="879"/>
  <c r="D18" i="879"/>
  <c r="C18" i="879"/>
  <c r="B18" i="879"/>
  <c r="U17" i="879"/>
  <c r="T17" i="879"/>
  <c r="S17" i="879"/>
  <c r="R17" i="879"/>
  <c r="Q17" i="879"/>
  <c r="P35" i="879"/>
  <c r="O35" i="879"/>
  <c r="N35" i="879"/>
  <c r="M35" i="879"/>
  <c r="L35" i="879"/>
  <c r="K35" i="879"/>
  <c r="J35" i="879"/>
  <c r="I35" i="879"/>
  <c r="H35" i="879"/>
  <c r="G17" i="879"/>
  <c r="F17" i="879"/>
  <c r="E17" i="879"/>
  <c r="D17" i="879"/>
  <c r="C17" i="879"/>
  <c r="B17" i="879"/>
  <c r="U16" i="879"/>
  <c r="T16" i="879"/>
  <c r="S16" i="879"/>
  <c r="R16" i="879"/>
  <c r="Q16" i="879"/>
  <c r="P34" i="879"/>
  <c r="O34" i="879"/>
  <c r="N34" i="879"/>
  <c r="M34" i="879"/>
  <c r="L34" i="879"/>
  <c r="K34" i="879"/>
  <c r="J34" i="879"/>
  <c r="I34" i="879"/>
  <c r="H34" i="879"/>
  <c r="G16" i="879"/>
  <c r="F16" i="879"/>
  <c r="E16" i="879"/>
  <c r="D16" i="879"/>
  <c r="C16" i="879"/>
  <c r="B16" i="879"/>
  <c r="U15" i="879"/>
  <c r="T15" i="879"/>
  <c r="S15" i="879"/>
  <c r="R15" i="879"/>
  <c r="Q15" i="879"/>
  <c r="P33" i="879"/>
  <c r="O33" i="879"/>
  <c r="N33" i="879"/>
  <c r="M33" i="879"/>
  <c r="L33" i="879"/>
  <c r="K33" i="879"/>
  <c r="J33" i="879"/>
  <c r="U14" i="879"/>
  <c r="T14" i="879"/>
  <c r="S14" i="879"/>
  <c r="N32" i="879"/>
  <c r="M32" i="879"/>
  <c r="L32" i="879"/>
  <c r="K32" i="879"/>
  <c r="J32" i="879"/>
  <c r="U13" i="879"/>
  <c r="T13" i="879"/>
  <c r="S13" i="879"/>
  <c r="N31" i="879"/>
  <c r="M31" i="879"/>
  <c r="L31" i="879"/>
  <c r="K31" i="879"/>
  <c r="J31" i="879"/>
  <c r="U12" i="879"/>
  <c r="T12" i="879"/>
  <c r="S12" i="879"/>
  <c r="N30" i="879"/>
  <c r="M30" i="879"/>
  <c r="L30" i="879"/>
  <c r="K30" i="879"/>
  <c r="J30" i="879"/>
  <c r="U11" i="879"/>
  <c r="T11" i="879"/>
  <c r="S11" i="879"/>
  <c r="N29" i="879"/>
  <c r="M29" i="879"/>
  <c r="L29" i="879"/>
  <c r="K29" i="879"/>
  <c r="J29" i="879"/>
  <c r="U10" i="879"/>
  <c r="T10" i="879"/>
  <c r="S10" i="879"/>
  <c r="N28" i="879"/>
  <c r="M28" i="879"/>
  <c r="L28" i="879"/>
  <c r="K28" i="879"/>
  <c r="J28" i="879"/>
  <c r="U9" i="879"/>
  <c r="T9" i="879"/>
  <c r="S9" i="879"/>
  <c r="N27" i="879"/>
  <c r="M27" i="879"/>
  <c r="L27" i="879"/>
  <c r="K27" i="879"/>
  <c r="J27" i="879"/>
  <c r="U8" i="879"/>
  <c r="T8" i="879"/>
  <c r="S8" i="879"/>
  <c r="N26" i="879"/>
  <c r="M26" i="879"/>
  <c r="L26" i="879"/>
  <c r="K26" i="879"/>
  <c r="J26" i="879"/>
  <c r="U7" i="879"/>
  <c r="N25" i="879"/>
  <c r="M25" i="879"/>
  <c r="L25" i="879"/>
  <c r="K25" i="879"/>
  <c r="J25" i="879"/>
  <c r="U6" i="879"/>
  <c r="N24" i="879"/>
  <c r="M24" i="879"/>
  <c r="L24" i="879"/>
  <c r="K24" i="879"/>
  <c r="J24" i="879"/>
  <c r="I24" i="879"/>
  <c r="H24" i="879"/>
  <c r="G6" i="879"/>
  <c r="F6" i="879"/>
  <c r="E6" i="879"/>
  <c r="D6" i="879"/>
  <c r="C6" i="879"/>
  <c r="B6" i="879"/>
  <c r="U5" i="879"/>
  <c r="R5" i="879"/>
  <c r="Q5" i="879"/>
  <c r="P23" i="879"/>
  <c r="O23" i="879"/>
  <c r="N23" i="879"/>
  <c r="M23" i="879"/>
  <c r="L23" i="879"/>
  <c r="K23" i="879"/>
  <c r="J23" i="879"/>
  <c r="I23" i="879"/>
  <c r="H23" i="879"/>
  <c r="G5" i="879"/>
  <c r="F5" i="879"/>
  <c r="E5" i="879"/>
  <c r="D5" i="879"/>
  <c r="C5" i="879"/>
  <c r="B5" i="879"/>
  <c r="U4" i="879"/>
  <c r="R4" i="879"/>
  <c r="Q4" i="879"/>
  <c r="P22" i="879"/>
  <c r="O22" i="879"/>
  <c r="N22" i="879"/>
  <c r="M22" i="879"/>
  <c r="L22" i="879"/>
  <c r="K22" i="879"/>
  <c r="J22" i="879"/>
  <c r="I22" i="879"/>
  <c r="H22" i="879"/>
  <c r="G4" i="879"/>
  <c r="F4" i="879"/>
  <c r="E4" i="879"/>
  <c r="D4" i="879"/>
  <c r="C4" i="879"/>
  <c r="B4" i="879"/>
  <c r="U3" i="879"/>
  <c r="R3" i="879"/>
  <c r="Q3" i="879"/>
  <c r="P21" i="879"/>
  <c r="O21" i="879"/>
  <c r="N21" i="879"/>
  <c r="M21" i="879"/>
  <c r="L21" i="879"/>
  <c r="K21" i="879"/>
  <c r="J21" i="879"/>
  <c r="I21" i="879"/>
  <c r="H21" i="879"/>
  <c r="G3" i="879"/>
  <c r="F3" i="879"/>
  <c r="E3" i="879"/>
  <c r="D3" i="879"/>
  <c r="C3" i="879"/>
  <c r="B3" i="879"/>
  <c r="U2" i="879"/>
  <c r="R2" i="879"/>
  <c r="Q2" i="879"/>
  <c r="P20" i="879"/>
  <c r="O20" i="879"/>
  <c r="N20" i="879"/>
  <c r="M20" i="879"/>
  <c r="L20" i="879"/>
  <c r="K20" i="879"/>
  <c r="J20" i="879"/>
  <c r="I20" i="879"/>
  <c r="H20" i="879"/>
  <c r="G2" i="879"/>
  <c r="F2" i="879"/>
  <c r="E2" i="879"/>
  <c r="D2" i="879"/>
  <c r="C2" i="879"/>
  <c r="B2" i="879"/>
  <c r="U51" i="878"/>
  <c r="T51" i="878"/>
  <c r="S51" i="878"/>
  <c r="R51" i="878"/>
  <c r="Q10" i="878"/>
  <c r="J25" i="878"/>
  <c r="I25" i="878"/>
  <c r="H25" i="878"/>
  <c r="G25" i="878"/>
  <c r="F16" i="878"/>
  <c r="E16" i="878"/>
  <c r="D16" i="878"/>
  <c r="C51" i="878"/>
  <c r="B51" i="878"/>
  <c r="U50" i="878"/>
  <c r="T50" i="878"/>
  <c r="S50" i="878"/>
  <c r="R50" i="878"/>
  <c r="Q9" i="878"/>
  <c r="J24" i="878"/>
  <c r="I24" i="878"/>
  <c r="H24" i="878"/>
  <c r="G24" i="878"/>
  <c r="F15" i="878"/>
  <c r="E15" i="878"/>
  <c r="D15" i="878"/>
  <c r="C50" i="878"/>
  <c r="B50" i="878"/>
  <c r="U49" i="878"/>
  <c r="T49" i="878"/>
  <c r="S49" i="878"/>
  <c r="R49" i="878"/>
  <c r="Q8" i="878"/>
  <c r="J23" i="878"/>
  <c r="I23" i="878"/>
  <c r="H23" i="878"/>
  <c r="G23" i="878"/>
  <c r="F14" i="878"/>
  <c r="E14" i="878"/>
  <c r="D14" i="878"/>
  <c r="C49" i="878"/>
  <c r="B49" i="878"/>
  <c r="U48" i="878"/>
  <c r="T48" i="878"/>
  <c r="S48" i="878"/>
  <c r="R48" i="878"/>
  <c r="Q7" i="878"/>
  <c r="J22" i="878"/>
  <c r="I22" i="878"/>
  <c r="H22" i="878"/>
  <c r="G22" i="878"/>
  <c r="F13" i="878"/>
  <c r="E13" i="878"/>
  <c r="D13" i="878"/>
  <c r="C48" i="878"/>
  <c r="B48" i="878"/>
  <c r="U47" i="878"/>
  <c r="T47" i="878"/>
  <c r="S47" i="878"/>
  <c r="R47" i="878"/>
  <c r="Q6" i="878"/>
  <c r="J21" i="878"/>
  <c r="I21" i="878"/>
  <c r="H21" i="878"/>
  <c r="G21" i="878"/>
  <c r="F12" i="878"/>
  <c r="E12" i="878"/>
  <c r="D12" i="878"/>
  <c r="C47" i="878"/>
  <c r="B47" i="878"/>
  <c r="U46" i="878"/>
  <c r="T46" i="878"/>
  <c r="S46" i="878"/>
  <c r="R46" i="878"/>
  <c r="Q5" i="878"/>
  <c r="J20" i="878"/>
  <c r="I20" i="878"/>
  <c r="H20" i="878"/>
  <c r="G20" i="878"/>
  <c r="F11" i="878"/>
  <c r="E11" i="878"/>
  <c r="D11" i="878"/>
  <c r="C46" i="878"/>
  <c r="B46" i="878"/>
  <c r="U45" i="878"/>
  <c r="T45" i="878"/>
  <c r="S45" i="878"/>
  <c r="R45" i="878"/>
  <c r="Q4" i="878"/>
  <c r="J19" i="878"/>
  <c r="I19" i="878"/>
  <c r="H19" i="878"/>
  <c r="G19" i="878"/>
  <c r="F10" i="878"/>
  <c r="E10" i="878"/>
  <c r="D10" i="878"/>
  <c r="C45" i="878"/>
  <c r="B45" i="878"/>
  <c r="U44" i="878"/>
  <c r="T44" i="878"/>
  <c r="S44" i="878"/>
  <c r="R44" i="878"/>
  <c r="Q3" i="878"/>
  <c r="J18" i="878"/>
  <c r="I18" i="878"/>
  <c r="H18" i="878"/>
  <c r="G18" i="878"/>
  <c r="F9" i="878"/>
  <c r="E9" i="878"/>
  <c r="D9" i="878"/>
  <c r="C44" i="878"/>
  <c r="B44" i="878"/>
  <c r="U43" i="878"/>
  <c r="T43" i="878"/>
  <c r="S43" i="878"/>
  <c r="R43" i="878"/>
  <c r="Q2" i="878"/>
  <c r="J17" i="878"/>
  <c r="I17" i="878"/>
  <c r="H17" i="878"/>
  <c r="G17" i="878"/>
  <c r="F8" i="878"/>
  <c r="E8" i="878"/>
  <c r="D8" i="878"/>
  <c r="C43" i="878"/>
  <c r="B43" i="878"/>
  <c r="U42" i="878"/>
  <c r="T42" i="878"/>
  <c r="S42" i="878"/>
  <c r="R42" i="878"/>
  <c r="Q51" i="878"/>
  <c r="P51" i="878"/>
  <c r="O51" i="878"/>
  <c r="N51" i="878"/>
  <c r="M51" i="878"/>
  <c r="L51" i="878"/>
  <c r="K51" i="878"/>
  <c r="J16" i="878"/>
  <c r="I16" i="878"/>
  <c r="H16" i="878"/>
  <c r="G16" i="878"/>
  <c r="F7" i="878"/>
  <c r="E7" i="878"/>
  <c r="D7" i="878"/>
  <c r="C42" i="878"/>
  <c r="B42" i="878"/>
  <c r="U41" i="878"/>
  <c r="T41" i="878"/>
  <c r="S41" i="878"/>
  <c r="R41" i="878"/>
  <c r="Q50" i="878"/>
  <c r="P50" i="878"/>
  <c r="O50" i="878"/>
  <c r="N50" i="878"/>
  <c r="M50" i="878"/>
  <c r="L50" i="878"/>
  <c r="K50" i="878"/>
  <c r="J15" i="878"/>
  <c r="I15" i="878"/>
  <c r="H15" i="878"/>
  <c r="G15" i="878"/>
  <c r="F6" i="878"/>
  <c r="E6" i="878"/>
  <c r="D6" i="878"/>
  <c r="C41" i="878"/>
  <c r="B41" i="878"/>
  <c r="U40" i="878"/>
  <c r="T40" i="878"/>
  <c r="S40" i="878"/>
  <c r="R40" i="878"/>
  <c r="Q49" i="878"/>
  <c r="P49" i="878"/>
  <c r="O49" i="878"/>
  <c r="N49" i="878"/>
  <c r="M49" i="878"/>
  <c r="L49" i="878"/>
  <c r="K49" i="878"/>
  <c r="I14" i="878"/>
  <c r="H14" i="878"/>
  <c r="G14" i="878"/>
  <c r="F5" i="878"/>
  <c r="E5" i="878"/>
  <c r="D5" i="878"/>
  <c r="C40" i="878"/>
  <c r="B40" i="878"/>
  <c r="U39" i="878"/>
  <c r="T39" i="878"/>
  <c r="S39" i="878"/>
  <c r="R39" i="878"/>
  <c r="Q48" i="878"/>
  <c r="P48" i="878"/>
  <c r="O48" i="878"/>
  <c r="N48" i="878"/>
  <c r="M48" i="878"/>
  <c r="L48" i="878"/>
  <c r="K48" i="878"/>
  <c r="I13" i="878"/>
  <c r="H13" i="878"/>
  <c r="G13" i="878"/>
  <c r="F4" i="878"/>
  <c r="E4" i="878"/>
  <c r="D4" i="878"/>
  <c r="C39" i="878"/>
  <c r="B39" i="878"/>
  <c r="U38" i="878"/>
  <c r="T38" i="878"/>
  <c r="S38" i="878"/>
  <c r="R38" i="878"/>
  <c r="Q47" i="878"/>
  <c r="P47" i="878"/>
  <c r="O47" i="878"/>
  <c r="N47" i="878"/>
  <c r="M47" i="878"/>
  <c r="L47" i="878"/>
  <c r="K47" i="878"/>
  <c r="I12" i="878"/>
  <c r="H12" i="878"/>
  <c r="G12" i="878"/>
  <c r="F3" i="878"/>
  <c r="E3" i="878"/>
  <c r="D3" i="878"/>
  <c r="C38" i="878"/>
  <c r="B38" i="878"/>
  <c r="U37" i="878"/>
  <c r="T37" i="878"/>
  <c r="S37" i="878"/>
  <c r="R37" i="878"/>
  <c r="Q46" i="878"/>
  <c r="P46" i="878"/>
  <c r="O46" i="878"/>
  <c r="N46" i="878"/>
  <c r="M46" i="878"/>
  <c r="L46" i="878"/>
  <c r="K46" i="878"/>
  <c r="I11" i="878"/>
  <c r="H11" i="878"/>
  <c r="G11" i="878"/>
  <c r="F2" i="878"/>
  <c r="E2" i="878"/>
  <c r="D2" i="878"/>
  <c r="C37" i="878"/>
  <c r="B37" i="878"/>
  <c r="U36" i="878"/>
  <c r="T36" i="878"/>
  <c r="S36" i="878"/>
  <c r="R36" i="878"/>
  <c r="Q45" i="878"/>
  <c r="P45" i="878"/>
  <c r="O45" i="878"/>
  <c r="N45" i="878"/>
  <c r="M45" i="878"/>
  <c r="L45" i="878"/>
  <c r="K45" i="878"/>
  <c r="I10" i="878"/>
  <c r="H10" i="878"/>
  <c r="G10" i="878"/>
  <c r="F51" i="878"/>
  <c r="E51" i="878"/>
  <c r="D51" i="878"/>
  <c r="C36" i="878"/>
  <c r="B36" i="878"/>
  <c r="U35" i="878"/>
  <c r="T35" i="878"/>
  <c r="S35" i="878"/>
  <c r="R35" i="878"/>
  <c r="Q44" i="878"/>
  <c r="P44" i="878"/>
  <c r="O44" i="878"/>
  <c r="N44" i="878"/>
  <c r="M44" i="878"/>
  <c r="L44" i="878"/>
  <c r="K44" i="878"/>
  <c r="I9" i="878"/>
  <c r="H9" i="878"/>
  <c r="G9" i="878"/>
  <c r="F50" i="878"/>
  <c r="E50" i="878"/>
  <c r="D50" i="878"/>
  <c r="C35" i="878"/>
  <c r="B35" i="878"/>
  <c r="U34" i="878"/>
  <c r="T34" i="878"/>
  <c r="S34" i="878"/>
  <c r="R34" i="878"/>
  <c r="Q43" i="878"/>
  <c r="P43" i="878"/>
  <c r="O43" i="878"/>
  <c r="N43" i="878"/>
  <c r="M43" i="878"/>
  <c r="L43" i="878"/>
  <c r="K43" i="878"/>
  <c r="I8" i="878"/>
  <c r="H8" i="878"/>
  <c r="G8" i="878"/>
  <c r="F49" i="878"/>
  <c r="E49" i="878"/>
  <c r="D49" i="878"/>
  <c r="C34" i="878"/>
  <c r="B34" i="878"/>
  <c r="U33" i="878"/>
  <c r="T33" i="878"/>
  <c r="S33" i="878"/>
  <c r="R33" i="878"/>
  <c r="Q42" i="878"/>
  <c r="P42" i="878"/>
  <c r="O42" i="878"/>
  <c r="N42" i="878"/>
  <c r="M42" i="878"/>
  <c r="L42" i="878"/>
  <c r="K42" i="878"/>
  <c r="I7" i="878"/>
  <c r="H7" i="878"/>
  <c r="G7" i="878"/>
  <c r="F48" i="878"/>
  <c r="E48" i="878"/>
  <c r="D48" i="878"/>
  <c r="C33" i="878"/>
  <c r="B33" i="878"/>
  <c r="U32" i="878"/>
  <c r="T32" i="878"/>
  <c r="S32" i="878"/>
  <c r="R32" i="878"/>
  <c r="Q41" i="878"/>
  <c r="P41" i="878"/>
  <c r="O41" i="878"/>
  <c r="N41" i="878"/>
  <c r="M41" i="878"/>
  <c r="L41" i="878"/>
  <c r="K41" i="878"/>
  <c r="I6" i="878"/>
  <c r="H6" i="878"/>
  <c r="G6" i="878"/>
  <c r="F47" i="878"/>
  <c r="E47" i="878"/>
  <c r="D47" i="878"/>
  <c r="C32" i="878"/>
  <c r="B32" i="878"/>
  <c r="U31" i="878"/>
  <c r="T31" i="878"/>
  <c r="S31" i="878"/>
  <c r="R31" i="878"/>
  <c r="Q40" i="878"/>
  <c r="P40" i="878"/>
  <c r="O40" i="878"/>
  <c r="N40" i="878"/>
  <c r="M40" i="878"/>
  <c r="L40" i="878"/>
  <c r="K40" i="878"/>
  <c r="J5" i="878"/>
  <c r="I5" i="878"/>
  <c r="H5" i="878"/>
  <c r="G5" i="878"/>
  <c r="F46" i="878"/>
  <c r="E46" i="878"/>
  <c r="D46" i="878"/>
  <c r="C31" i="878"/>
  <c r="B31" i="878"/>
  <c r="U30" i="878"/>
  <c r="T30" i="878"/>
  <c r="S30" i="878"/>
  <c r="P39" i="878"/>
  <c r="O39" i="878"/>
  <c r="N39" i="878"/>
  <c r="M39" i="878"/>
  <c r="L39" i="878"/>
  <c r="K39" i="878"/>
  <c r="J4" i="878"/>
  <c r="I4" i="878"/>
  <c r="H4" i="878"/>
  <c r="G4" i="878"/>
  <c r="F45" i="878"/>
  <c r="E45" i="878"/>
  <c r="D45" i="878"/>
  <c r="C30" i="878"/>
  <c r="B30" i="878"/>
  <c r="U29" i="878"/>
  <c r="T29" i="878"/>
  <c r="S29" i="878"/>
  <c r="P38" i="878"/>
  <c r="O38" i="878"/>
  <c r="N38" i="878"/>
  <c r="M38" i="878"/>
  <c r="L38" i="878"/>
  <c r="K38" i="878"/>
  <c r="J3" i="878"/>
  <c r="I3" i="878"/>
  <c r="H3" i="878"/>
  <c r="G3" i="878"/>
  <c r="F44" i="878"/>
  <c r="E44" i="878"/>
  <c r="D44" i="878"/>
  <c r="C29" i="878"/>
  <c r="B29" i="878"/>
  <c r="U28" i="878"/>
  <c r="T28" i="878"/>
  <c r="S28" i="878"/>
  <c r="P37" i="878"/>
  <c r="O37" i="878"/>
  <c r="N37" i="878"/>
  <c r="M37" i="878"/>
  <c r="L37" i="878"/>
  <c r="K37" i="878"/>
  <c r="J2" i="878"/>
  <c r="I2" i="878"/>
  <c r="H2" i="878"/>
  <c r="G2" i="878"/>
  <c r="F43" i="878"/>
  <c r="E43" i="878"/>
  <c r="D43" i="878"/>
  <c r="C28" i="878"/>
  <c r="B28" i="878"/>
  <c r="U27" i="878"/>
  <c r="T27" i="878"/>
  <c r="S27" i="878"/>
  <c r="P36" i="878"/>
  <c r="O36" i="878"/>
  <c r="N36" i="878"/>
  <c r="M36" i="878"/>
  <c r="L36" i="878"/>
  <c r="K36" i="878"/>
  <c r="J51" i="878"/>
  <c r="I51" i="878"/>
  <c r="H51" i="878"/>
  <c r="G51" i="878"/>
  <c r="F42" i="878"/>
  <c r="E42" i="878"/>
  <c r="D42" i="878"/>
  <c r="C27" i="878"/>
  <c r="B27" i="878"/>
  <c r="U26" i="878"/>
  <c r="T26" i="878"/>
  <c r="S26" i="878"/>
  <c r="P35" i="878"/>
  <c r="O35" i="878"/>
  <c r="N35" i="878"/>
  <c r="M35" i="878"/>
  <c r="L35" i="878"/>
  <c r="K35" i="878"/>
  <c r="J50" i="878"/>
  <c r="I50" i="878"/>
  <c r="H50" i="878"/>
  <c r="G50" i="878"/>
  <c r="F41" i="878"/>
  <c r="E41" i="878"/>
  <c r="D41" i="878"/>
  <c r="C26" i="878"/>
  <c r="B26" i="878"/>
  <c r="U25" i="878"/>
  <c r="T25" i="878"/>
  <c r="S25" i="878"/>
  <c r="P34" i="878"/>
  <c r="O34" i="878"/>
  <c r="N34" i="878"/>
  <c r="M34" i="878"/>
  <c r="L34" i="878"/>
  <c r="K34" i="878"/>
  <c r="J49" i="878"/>
  <c r="I49" i="878"/>
  <c r="H49" i="878"/>
  <c r="G49" i="878"/>
  <c r="F40" i="878"/>
  <c r="E40" i="878"/>
  <c r="D40" i="878"/>
  <c r="C25" i="878"/>
  <c r="B25" i="878"/>
  <c r="U24" i="878"/>
  <c r="T24" i="878"/>
  <c r="S24" i="878"/>
  <c r="P33" i="878"/>
  <c r="O33" i="878"/>
  <c r="N33" i="878"/>
  <c r="M33" i="878"/>
  <c r="L33" i="878"/>
  <c r="K33" i="878"/>
  <c r="J48" i="878"/>
  <c r="I48" i="878"/>
  <c r="H48" i="878"/>
  <c r="G48" i="878"/>
  <c r="F39" i="878"/>
  <c r="E39" i="878"/>
  <c r="D39" i="878"/>
  <c r="C24" i="878"/>
  <c r="B24" i="878"/>
  <c r="U23" i="878"/>
  <c r="T23" i="878"/>
  <c r="S23" i="878"/>
  <c r="P32" i="878"/>
  <c r="O32" i="878"/>
  <c r="N32" i="878"/>
  <c r="M32" i="878"/>
  <c r="L32" i="878"/>
  <c r="K32" i="878"/>
  <c r="J47" i="878"/>
  <c r="I47" i="878"/>
  <c r="H47" i="878"/>
  <c r="G47" i="878"/>
  <c r="F38" i="878"/>
  <c r="E38" i="878"/>
  <c r="D38" i="878"/>
  <c r="C23" i="878"/>
  <c r="B23" i="878"/>
  <c r="U22" i="878"/>
  <c r="T22" i="878"/>
  <c r="S22" i="878"/>
  <c r="P31" i="878"/>
  <c r="O31" i="878"/>
  <c r="N31" i="878"/>
  <c r="M31" i="878"/>
  <c r="L31" i="878"/>
  <c r="K31" i="878"/>
  <c r="J46" i="878"/>
  <c r="I46" i="878"/>
  <c r="H46" i="878"/>
  <c r="G46" i="878"/>
  <c r="F37" i="878"/>
  <c r="E37" i="878"/>
  <c r="D37" i="878"/>
  <c r="C22" i="878"/>
  <c r="B22" i="878"/>
  <c r="U21" i="878"/>
  <c r="T21" i="878"/>
  <c r="S21" i="878"/>
  <c r="R21" i="878"/>
  <c r="Q30" i="878"/>
  <c r="P30" i="878"/>
  <c r="O30" i="878"/>
  <c r="N30" i="878"/>
  <c r="M30" i="878"/>
  <c r="L30" i="878"/>
  <c r="K30" i="878"/>
  <c r="J45" i="878"/>
  <c r="I45" i="878"/>
  <c r="H45" i="878"/>
  <c r="G45" i="878"/>
  <c r="F36" i="878"/>
  <c r="E36" i="878"/>
  <c r="D36" i="878"/>
  <c r="C21" i="878"/>
  <c r="B21" i="878"/>
  <c r="U20" i="878"/>
  <c r="T20" i="878"/>
  <c r="S20" i="878"/>
  <c r="R20" i="878"/>
  <c r="Q29" i="878"/>
  <c r="P29" i="878"/>
  <c r="O29" i="878"/>
  <c r="N29" i="878"/>
  <c r="M29" i="878"/>
  <c r="L29" i="878"/>
  <c r="K29" i="878"/>
  <c r="J44" i="878"/>
  <c r="I44" i="878"/>
  <c r="H44" i="878"/>
  <c r="G44" i="878"/>
  <c r="F35" i="878"/>
  <c r="E35" i="878"/>
  <c r="D35" i="878"/>
  <c r="C20" i="878"/>
  <c r="B20" i="878"/>
  <c r="U19" i="878"/>
  <c r="T19" i="878"/>
  <c r="S19" i="878"/>
  <c r="R19" i="878"/>
  <c r="Q28" i="878"/>
  <c r="P28" i="878"/>
  <c r="O28" i="878"/>
  <c r="N28" i="878"/>
  <c r="M28" i="878"/>
  <c r="L28" i="878"/>
  <c r="K28" i="878"/>
  <c r="J43" i="878"/>
  <c r="I43" i="878"/>
  <c r="H43" i="878"/>
  <c r="G43" i="878"/>
  <c r="F34" i="878"/>
  <c r="E34" i="878"/>
  <c r="D34" i="878"/>
  <c r="C19" i="878"/>
  <c r="B19" i="878"/>
  <c r="R18" i="878"/>
  <c r="Q27" i="878"/>
  <c r="P27" i="878"/>
  <c r="O27" i="878"/>
  <c r="N27" i="878"/>
  <c r="M27" i="878"/>
  <c r="L27" i="878"/>
  <c r="K27" i="878"/>
  <c r="J42" i="878"/>
  <c r="I42" i="878"/>
  <c r="H42" i="878"/>
  <c r="G42" i="878"/>
  <c r="F33" i="878"/>
  <c r="E33" i="878"/>
  <c r="D33" i="878"/>
  <c r="C18" i="878"/>
  <c r="B18" i="878"/>
  <c r="R17" i="878"/>
  <c r="Q26" i="878"/>
  <c r="P26" i="878"/>
  <c r="O26" i="878"/>
  <c r="N26" i="878"/>
  <c r="M26" i="878"/>
  <c r="L26" i="878"/>
  <c r="K26" i="878"/>
  <c r="J41" i="878"/>
  <c r="I41" i="878"/>
  <c r="H41" i="878"/>
  <c r="G41" i="878"/>
  <c r="F32" i="878"/>
  <c r="E32" i="878"/>
  <c r="D32" i="878"/>
  <c r="C17" i="878"/>
  <c r="B17" i="878"/>
  <c r="R16" i="878"/>
  <c r="Q25" i="878"/>
  <c r="P25" i="878"/>
  <c r="O25" i="878"/>
  <c r="N25" i="878"/>
  <c r="M25" i="878"/>
  <c r="L25" i="878"/>
  <c r="K25" i="878"/>
  <c r="J40" i="878"/>
  <c r="I40" i="878"/>
  <c r="H40" i="878"/>
  <c r="G40" i="878"/>
  <c r="F31" i="878"/>
  <c r="E31" i="878"/>
  <c r="D31" i="878"/>
  <c r="C16" i="878"/>
  <c r="B16" i="878"/>
  <c r="R15" i="878"/>
  <c r="Q24" i="878"/>
  <c r="P24" i="878"/>
  <c r="O24" i="878"/>
  <c r="N24" i="878"/>
  <c r="M24" i="878"/>
  <c r="L24" i="878"/>
  <c r="K24" i="878"/>
  <c r="J39" i="878"/>
  <c r="R14" i="878"/>
  <c r="Q23" i="878"/>
  <c r="P23" i="878"/>
  <c r="O23" i="878"/>
  <c r="N23" i="878"/>
  <c r="M23" i="878"/>
  <c r="L23" i="878"/>
  <c r="K23" i="878"/>
  <c r="J38" i="878"/>
  <c r="R13" i="878"/>
  <c r="Q22" i="878"/>
  <c r="P22" i="878"/>
  <c r="O22" i="878"/>
  <c r="N22" i="878"/>
  <c r="M22" i="878"/>
  <c r="L22" i="878"/>
  <c r="K22" i="878"/>
  <c r="J37" i="878"/>
  <c r="R12" i="878"/>
  <c r="Q21" i="878"/>
  <c r="P21" i="878"/>
  <c r="O21" i="878"/>
  <c r="N21" i="878"/>
  <c r="M21" i="878"/>
  <c r="L21" i="878"/>
  <c r="K21" i="878"/>
  <c r="J36" i="878"/>
  <c r="R11" i="878"/>
  <c r="Q20" i="878"/>
  <c r="P20" i="878"/>
  <c r="O20" i="878"/>
  <c r="N20" i="878"/>
  <c r="M20" i="878"/>
  <c r="L20" i="878"/>
  <c r="K20" i="878"/>
  <c r="J35" i="878"/>
  <c r="R10" i="878"/>
  <c r="Q19" i="878"/>
  <c r="P19" i="878"/>
  <c r="O19" i="878"/>
  <c r="N19" i="878"/>
  <c r="M19" i="878"/>
  <c r="L19" i="878"/>
  <c r="K19" i="878"/>
  <c r="J34" i="878"/>
  <c r="U9" i="878"/>
  <c r="T9" i="878"/>
  <c r="S9" i="878"/>
  <c r="R9" i="878"/>
  <c r="Q18" i="878"/>
  <c r="P18" i="878"/>
  <c r="O18" i="878"/>
  <c r="N18" i="878"/>
  <c r="M18" i="878"/>
  <c r="L18" i="878"/>
  <c r="K18" i="878"/>
  <c r="J33" i="878"/>
  <c r="U8" i="878"/>
  <c r="T8" i="878"/>
  <c r="S8" i="878"/>
  <c r="R8" i="878"/>
  <c r="Q17" i="878"/>
  <c r="P17" i="878"/>
  <c r="O17" i="878"/>
  <c r="N17" i="878"/>
  <c r="M17" i="878"/>
  <c r="L17" i="878"/>
  <c r="K17" i="878"/>
  <c r="J32" i="878"/>
  <c r="U7" i="878"/>
  <c r="T7" i="878"/>
  <c r="S7" i="878"/>
  <c r="R7" i="878"/>
  <c r="Q16" i="878"/>
  <c r="P16" i="878"/>
  <c r="O16" i="878"/>
  <c r="N16" i="878"/>
  <c r="M16" i="878"/>
  <c r="L16" i="878"/>
  <c r="K16" i="878"/>
  <c r="J31" i="878"/>
  <c r="U6" i="878"/>
  <c r="T6" i="878"/>
  <c r="S6" i="878"/>
  <c r="R6" i="878"/>
  <c r="Q15" i="878"/>
  <c r="P15" i="878"/>
  <c r="O15" i="878"/>
  <c r="N15" i="878"/>
  <c r="M15" i="878"/>
  <c r="L15" i="878"/>
  <c r="K15" i="878"/>
  <c r="J30" i="878"/>
  <c r="I30" i="878"/>
  <c r="H30" i="878"/>
  <c r="G30" i="878"/>
  <c r="F21" i="878"/>
  <c r="E21" i="878"/>
  <c r="D21" i="878"/>
  <c r="C6" i="878"/>
  <c r="B6" i="878"/>
  <c r="U5" i="878"/>
  <c r="T5" i="878"/>
  <c r="S5" i="878"/>
  <c r="R5" i="878"/>
  <c r="Q14" i="878"/>
  <c r="P14" i="878"/>
  <c r="O14" i="878"/>
  <c r="N14" i="878"/>
  <c r="M14" i="878"/>
  <c r="L14" i="878"/>
  <c r="K14" i="878"/>
  <c r="J29" i="878"/>
  <c r="I29" i="878"/>
  <c r="H29" i="878"/>
  <c r="G29" i="878"/>
  <c r="F20" i="878"/>
  <c r="E20" i="878"/>
  <c r="D20" i="878"/>
  <c r="C5" i="878"/>
  <c r="B5" i="878"/>
  <c r="U4" i="878"/>
  <c r="T4" i="878"/>
  <c r="S4" i="878"/>
  <c r="R4" i="878"/>
  <c r="Q13" i="878"/>
  <c r="P13" i="878"/>
  <c r="O13" i="878"/>
  <c r="N13" i="878"/>
  <c r="M13" i="878"/>
  <c r="L13" i="878"/>
  <c r="K13" i="878"/>
  <c r="J28" i="878"/>
  <c r="I28" i="878"/>
  <c r="H28" i="878"/>
  <c r="G28" i="878"/>
  <c r="F19" i="878"/>
  <c r="E19" i="878"/>
  <c r="D19" i="878"/>
  <c r="C4" i="878"/>
  <c r="B4" i="878"/>
  <c r="U3" i="878"/>
  <c r="T3" i="878"/>
  <c r="S3" i="878"/>
  <c r="R3" i="878"/>
  <c r="Q12" i="878"/>
  <c r="P12" i="878"/>
  <c r="O12" i="878"/>
  <c r="N12" i="878"/>
  <c r="M12" i="878"/>
  <c r="L12" i="878"/>
  <c r="K12" i="878"/>
  <c r="J27" i="878"/>
  <c r="I27" i="878"/>
  <c r="H27" i="878"/>
  <c r="G27" i="878"/>
  <c r="F18" i="878"/>
  <c r="E18" i="878"/>
  <c r="D18" i="878"/>
  <c r="C3" i="878"/>
  <c r="B3" i="878"/>
  <c r="U2" i="878"/>
  <c r="T2" i="878"/>
  <c r="S2" i="878"/>
  <c r="R2" i="878"/>
  <c r="Q11" i="878"/>
  <c r="P11" i="878"/>
  <c r="O11" i="878"/>
  <c r="N11" i="878"/>
  <c r="M11" i="878"/>
  <c r="L11" i="878"/>
  <c r="K11" i="878"/>
  <c r="J26" i="878"/>
  <c r="I26" i="878"/>
  <c r="H26" i="878"/>
  <c r="G26" i="878"/>
  <c r="F17" i="878"/>
  <c r="E17" i="878"/>
  <c r="D17" i="878"/>
  <c r="C2" i="878"/>
  <c r="B2" i="878"/>
  <c r="U51" i="877"/>
  <c r="R51" i="877"/>
  <c r="Q51" i="877"/>
  <c r="P51" i="877"/>
  <c r="O16" i="877"/>
  <c r="N16" i="877"/>
  <c r="M16" i="877"/>
  <c r="L16" i="877"/>
  <c r="K16" i="877"/>
  <c r="J16" i="877"/>
  <c r="I16" i="877"/>
  <c r="H16" i="877"/>
  <c r="G16" i="877"/>
  <c r="F51" i="877"/>
  <c r="E51" i="877"/>
  <c r="D51" i="877"/>
  <c r="C51" i="877"/>
  <c r="B51" i="877"/>
  <c r="U50" i="877"/>
  <c r="R50" i="877"/>
  <c r="Q50" i="877"/>
  <c r="P50" i="877"/>
  <c r="O15" i="877"/>
  <c r="N15" i="877"/>
  <c r="M15" i="877"/>
  <c r="L15" i="877"/>
  <c r="K15" i="877"/>
  <c r="J15" i="877"/>
  <c r="I15" i="877"/>
  <c r="H15" i="877"/>
  <c r="G15" i="877"/>
  <c r="F50" i="877"/>
  <c r="E50" i="877"/>
  <c r="D50" i="877"/>
  <c r="C50" i="877"/>
  <c r="B50" i="877"/>
  <c r="U49" i="877"/>
  <c r="R49" i="877"/>
  <c r="Q49" i="877"/>
  <c r="P49" i="877"/>
  <c r="O14" i="877"/>
  <c r="N14" i="877"/>
  <c r="M14" i="877"/>
  <c r="L14" i="877"/>
  <c r="K14" i="877"/>
  <c r="J14" i="877"/>
  <c r="I14" i="877"/>
  <c r="H14" i="877"/>
  <c r="G14" i="877"/>
  <c r="F49" i="877"/>
  <c r="E49" i="877"/>
  <c r="D49" i="877"/>
  <c r="C49" i="877"/>
  <c r="B49" i="877"/>
  <c r="U48" i="877"/>
  <c r="R48" i="877"/>
  <c r="Q48" i="877"/>
  <c r="P48" i="877"/>
  <c r="O13" i="877"/>
  <c r="N13" i="877"/>
  <c r="M13" i="877"/>
  <c r="L13" i="877"/>
  <c r="K13" i="877"/>
  <c r="J13" i="877"/>
  <c r="I13" i="877"/>
  <c r="H13" i="877"/>
  <c r="G13" i="877"/>
  <c r="F48" i="877"/>
  <c r="E48" i="877"/>
  <c r="D48" i="877"/>
  <c r="C48" i="877"/>
  <c r="B48" i="877"/>
  <c r="U47" i="877"/>
  <c r="R47" i="877"/>
  <c r="Q47" i="877"/>
  <c r="P47" i="877"/>
  <c r="O12" i="877"/>
  <c r="N12" i="877"/>
  <c r="M12" i="877"/>
  <c r="L12" i="877"/>
  <c r="K12" i="877"/>
  <c r="J12" i="877"/>
  <c r="I12" i="877"/>
  <c r="H12" i="877"/>
  <c r="G12" i="877"/>
  <c r="F47" i="877"/>
  <c r="E47" i="877"/>
  <c r="D47" i="877"/>
  <c r="C47" i="877"/>
  <c r="B47" i="877"/>
  <c r="U46" i="877"/>
  <c r="R46" i="877"/>
  <c r="Q46" i="877"/>
  <c r="P46" i="877"/>
  <c r="O11" i="877"/>
  <c r="N11" i="877"/>
  <c r="M11" i="877"/>
  <c r="L11" i="877"/>
  <c r="K11" i="877"/>
  <c r="J11" i="877"/>
  <c r="I11" i="877"/>
  <c r="H11" i="877"/>
  <c r="G11" i="877"/>
  <c r="F46" i="877"/>
  <c r="E46" i="877"/>
  <c r="D46" i="877"/>
  <c r="C46" i="877"/>
  <c r="B46" i="877"/>
  <c r="U45" i="877"/>
  <c r="R45" i="877"/>
  <c r="Q45" i="877"/>
  <c r="P45" i="877"/>
  <c r="O10" i="877"/>
  <c r="N10" i="877"/>
  <c r="M10" i="877"/>
  <c r="L10" i="877"/>
  <c r="K10" i="877"/>
  <c r="J10" i="877"/>
  <c r="I10" i="877"/>
  <c r="H10" i="877"/>
  <c r="G10" i="877"/>
  <c r="F45" i="877"/>
  <c r="E45" i="877"/>
  <c r="D45" i="877"/>
  <c r="C45" i="877"/>
  <c r="B45" i="877"/>
  <c r="U44" i="877"/>
  <c r="T44" i="877"/>
  <c r="S44" i="877"/>
  <c r="R44" i="877"/>
  <c r="Q44" i="877"/>
  <c r="P44" i="877"/>
  <c r="O9" i="877"/>
  <c r="N9" i="877"/>
  <c r="M9" i="877"/>
  <c r="L9" i="877"/>
  <c r="K9" i="877"/>
  <c r="J9" i="877"/>
  <c r="I9" i="877"/>
  <c r="H9" i="877"/>
  <c r="G9" i="877"/>
  <c r="F44" i="877"/>
  <c r="E44" i="877"/>
  <c r="D44" i="877"/>
  <c r="C44" i="877"/>
  <c r="B44" i="877"/>
  <c r="U43" i="877"/>
  <c r="T43" i="877"/>
  <c r="S43" i="877"/>
  <c r="R43" i="877"/>
  <c r="Q43" i="877"/>
  <c r="P43" i="877"/>
  <c r="J8" i="877"/>
  <c r="I8" i="877"/>
  <c r="H8" i="877"/>
  <c r="G8" i="877"/>
  <c r="F43" i="877"/>
  <c r="E43" i="877"/>
  <c r="D43" i="877"/>
  <c r="C43" i="877"/>
  <c r="B43" i="877"/>
  <c r="U42" i="877"/>
  <c r="T42" i="877"/>
  <c r="S42" i="877"/>
  <c r="R42" i="877"/>
  <c r="Q42" i="877"/>
  <c r="P42" i="877"/>
  <c r="J7" i="877"/>
  <c r="I7" i="877"/>
  <c r="H7" i="877"/>
  <c r="G7" i="877"/>
  <c r="F42" i="877"/>
  <c r="E42" i="877"/>
  <c r="D42" i="877"/>
  <c r="C42" i="877"/>
  <c r="B42" i="877"/>
  <c r="U41" i="877"/>
  <c r="T41" i="877"/>
  <c r="S41" i="877"/>
  <c r="R41" i="877"/>
  <c r="Q41" i="877"/>
  <c r="P41" i="877"/>
  <c r="J6" i="877"/>
  <c r="I6" i="877"/>
  <c r="H6" i="877"/>
  <c r="G6" i="877"/>
  <c r="F41" i="877"/>
  <c r="E41" i="877"/>
  <c r="D41" i="877"/>
  <c r="C41" i="877"/>
  <c r="B41" i="877"/>
  <c r="U40" i="877"/>
  <c r="T40" i="877"/>
  <c r="S40" i="877"/>
  <c r="P40" i="877"/>
  <c r="J5" i="877"/>
  <c r="I5" i="877"/>
  <c r="H5" i="877"/>
  <c r="G5" i="877"/>
  <c r="F40" i="877"/>
  <c r="E40" i="877"/>
  <c r="D40" i="877"/>
  <c r="C40" i="877"/>
  <c r="B40" i="877"/>
  <c r="T39" i="877"/>
  <c r="S39" i="877"/>
  <c r="P39" i="877"/>
  <c r="J4" i="877"/>
  <c r="I4" i="877"/>
  <c r="H4" i="877"/>
  <c r="G4" i="877"/>
  <c r="F39" i="877"/>
  <c r="E39" i="877"/>
  <c r="D39" i="877"/>
  <c r="C39" i="877"/>
  <c r="B39" i="877"/>
  <c r="T38" i="877"/>
  <c r="S38" i="877"/>
  <c r="P38" i="877"/>
  <c r="J3" i="877"/>
  <c r="I3" i="877"/>
  <c r="H3" i="877"/>
  <c r="G3" i="877"/>
  <c r="F38" i="877"/>
  <c r="E38" i="877"/>
  <c r="D38" i="877"/>
  <c r="C38" i="877"/>
  <c r="B38" i="877"/>
  <c r="T37" i="877"/>
  <c r="S37" i="877"/>
  <c r="P37" i="877"/>
  <c r="J2" i="877"/>
  <c r="I2" i="877"/>
  <c r="H2" i="877"/>
  <c r="G2" i="877"/>
  <c r="F37" i="877"/>
  <c r="E37" i="877"/>
  <c r="D37" i="877"/>
  <c r="C37" i="877"/>
  <c r="B37" i="877"/>
  <c r="T36" i="877"/>
  <c r="S36" i="877"/>
  <c r="P36" i="877"/>
  <c r="J51" i="877"/>
  <c r="I51" i="877"/>
  <c r="H51" i="877"/>
  <c r="G51" i="877"/>
  <c r="F36" i="877"/>
  <c r="E36" i="877"/>
  <c r="D36" i="877"/>
  <c r="C36" i="877"/>
  <c r="B36" i="877"/>
  <c r="T35" i="877"/>
  <c r="S35" i="877"/>
  <c r="P35" i="877"/>
  <c r="J50" i="877"/>
  <c r="I50" i="877"/>
  <c r="H50" i="877"/>
  <c r="G50" i="877"/>
  <c r="F35" i="877"/>
  <c r="E35" i="877"/>
  <c r="D35" i="877"/>
  <c r="C35" i="877"/>
  <c r="B35" i="877"/>
  <c r="T34" i="877"/>
  <c r="S34" i="877"/>
  <c r="P34" i="877"/>
  <c r="O49" i="877"/>
  <c r="N49" i="877"/>
  <c r="M49" i="877"/>
  <c r="L49" i="877"/>
  <c r="K49" i="877"/>
  <c r="J49" i="877"/>
  <c r="I49" i="877"/>
  <c r="H49" i="877"/>
  <c r="G49" i="877"/>
  <c r="F34" i="877"/>
  <c r="E34" i="877"/>
  <c r="D34" i="877"/>
  <c r="C34" i="877"/>
  <c r="B34" i="877"/>
  <c r="T33" i="877"/>
  <c r="S33" i="877"/>
  <c r="P33" i="877"/>
  <c r="O48" i="877"/>
  <c r="N48" i="877"/>
  <c r="M48" i="877"/>
  <c r="L48" i="877"/>
  <c r="K48" i="877"/>
  <c r="J48" i="877"/>
  <c r="I48" i="877"/>
  <c r="H48" i="877"/>
  <c r="G48" i="877"/>
  <c r="F33" i="877"/>
  <c r="E33" i="877"/>
  <c r="D33" i="877"/>
  <c r="C33" i="877"/>
  <c r="B33" i="877"/>
  <c r="T32" i="877"/>
  <c r="S32" i="877"/>
  <c r="P32" i="877"/>
  <c r="O47" i="877"/>
  <c r="N47" i="877"/>
  <c r="M47" i="877"/>
  <c r="L47" i="877"/>
  <c r="K47" i="877"/>
  <c r="H47" i="877"/>
  <c r="G47" i="877"/>
  <c r="F32" i="877"/>
  <c r="E32" i="877"/>
  <c r="D32" i="877"/>
  <c r="C32" i="877"/>
  <c r="B32" i="877"/>
  <c r="T31" i="877"/>
  <c r="S31" i="877"/>
  <c r="R31" i="877"/>
  <c r="Q31" i="877"/>
  <c r="P31" i="877"/>
  <c r="O46" i="877"/>
  <c r="N46" i="877"/>
  <c r="M46" i="877"/>
  <c r="L46" i="877"/>
  <c r="K46" i="877"/>
  <c r="H46" i="877"/>
  <c r="G46" i="877"/>
  <c r="F31" i="877"/>
  <c r="E31" i="877"/>
  <c r="D31" i="877"/>
  <c r="C31" i="877"/>
  <c r="B31" i="877"/>
  <c r="U30" i="877"/>
  <c r="T30" i="877"/>
  <c r="S30" i="877"/>
  <c r="R30" i="877"/>
  <c r="Q30" i="877"/>
  <c r="P30" i="877"/>
  <c r="O45" i="877"/>
  <c r="N45" i="877"/>
  <c r="M45" i="877"/>
  <c r="L45" i="877"/>
  <c r="K45" i="877"/>
  <c r="H45" i="877"/>
  <c r="G45" i="877"/>
  <c r="F30" i="877"/>
  <c r="E30" i="877"/>
  <c r="D30" i="877"/>
  <c r="C30" i="877"/>
  <c r="B30" i="877"/>
  <c r="U29" i="877"/>
  <c r="T29" i="877"/>
  <c r="S29" i="877"/>
  <c r="R29" i="877"/>
  <c r="Q29" i="877"/>
  <c r="P29" i="877"/>
  <c r="O44" i="877"/>
  <c r="N44" i="877"/>
  <c r="M44" i="877"/>
  <c r="L44" i="877"/>
  <c r="K44" i="877"/>
  <c r="H44" i="877"/>
  <c r="G44" i="877"/>
  <c r="F29" i="877"/>
  <c r="E29" i="877"/>
  <c r="D29" i="877"/>
  <c r="C29" i="877"/>
  <c r="B29" i="877"/>
  <c r="U28" i="877"/>
  <c r="T28" i="877"/>
  <c r="S28" i="877"/>
  <c r="R28" i="877"/>
  <c r="Q28" i="877"/>
  <c r="P28" i="877"/>
  <c r="O43" i="877"/>
  <c r="N43" i="877"/>
  <c r="M43" i="877"/>
  <c r="L43" i="877"/>
  <c r="K43" i="877"/>
  <c r="H43" i="877"/>
  <c r="G43" i="877"/>
  <c r="F28" i="877"/>
  <c r="E28" i="877"/>
  <c r="D28" i="877"/>
  <c r="C28" i="877"/>
  <c r="B28" i="877"/>
  <c r="U27" i="877"/>
  <c r="T27" i="877"/>
  <c r="S27" i="877"/>
  <c r="R27" i="877"/>
  <c r="Q27" i="877"/>
  <c r="P27" i="877"/>
  <c r="O42" i="877"/>
  <c r="N42" i="877"/>
  <c r="M42" i="877"/>
  <c r="L42" i="877"/>
  <c r="K42" i="877"/>
  <c r="H42" i="877"/>
  <c r="G42" i="877"/>
  <c r="F27" i="877"/>
  <c r="E27" i="877"/>
  <c r="D27" i="877"/>
  <c r="C27" i="877"/>
  <c r="B27" i="877"/>
  <c r="U26" i="877"/>
  <c r="T26" i="877"/>
  <c r="S26" i="877"/>
  <c r="R26" i="877"/>
  <c r="Q26" i="877"/>
  <c r="O41" i="877"/>
  <c r="N41" i="877"/>
  <c r="M41" i="877"/>
  <c r="L41" i="877"/>
  <c r="K41" i="877"/>
  <c r="H41" i="877"/>
  <c r="G41" i="877"/>
  <c r="F26" i="877"/>
  <c r="E26" i="877"/>
  <c r="D26" i="877"/>
  <c r="C26" i="877"/>
  <c r="B26" i="877"/>
  <c r="U25" i="877"/>
  <c r="T25" i="877"/>
  <c r="S25" i="877"/>
  <c r="R25" i="877"/>
  <c r="Q25" i="877"/>
  <c r="O40" i="877"/>
  <c r="N40" i="877"/>
  <c r="M40" i="877"/>
  <c r="L40" i="877"/>
  <c r="K40" i="877"/>
  <c r="H40" i="877"/>
  <c r="G40" i="877"/>
  <c r="F25" i="877"/>
  <c r="E25" i="877"/>
  <c r="D25" i="877"/>
  <c r="C25" i="877"/>
  <c r="B25" i="877"/>
  <c r="U24" i="877"/>
  <c r="T24" i="877"/>
  <c r="S24" i="877"/>
  <c r="R24" i="877"/>
  <c r="Q24" i="877"/>
  <c r="O39" i="877"/>
  <c r="N39" i="877"/>
  <c r="M39" i="877"/>
  <c r="L39" i="877"/>
  <c r="K39" i="877"/>
  <c r="H39" i="877"/>
  <c r="G39" i="877"/>
  <c r="F24" i="877"/>
  <c r="E24" i="877"/>
  <c r="D24" i="877"/>
  <c r="C24" i="877"/>
  <c r="B24" i="877"/>
  <c r="U23" i="877"/>
  <c r="T23" i="877"/>
  <c r="S23" i="877"/>
  <c r="R23" i="877"/>
  <c r="Q23" i="877"/>
  <c r="O38" i="877"/>
  <c r="N38" i="877"/>
  <c r="M38" i="877"/>
  <c r="L38" i="877"/>
  <c r="K38" i="877"/>
  <c r="J38" i="877"/>
  <c r="I38" i="877"/>
  <c r="H38" i="877"/>
  <c r="G38" i="877"/>
  <c r="F23" i="877"/>
  <c r="E23" i="877"/>
  <c r="D23" i="877"/>
  <c r="C23" i="877"/>
  <c r="B23" i="877"/>
  <c r="U22" i="877"/>
  <c r="T22" i="877"/>
  <c r="S22" i="877"/>
  <c r="R22" i="877"/>
  <c r="Q22" i="877"/>
  <c r="O37" i="877"/>
  <c r="N37" i="877"/>
  <c r="M37" i="877"/>
  <c r="L37" i="877"/>
  <c r="K37" i="877"/>
  <c r="J37" i="877"/>
  <c r="I37" i="877"/>
  <c r="H37" i="877"/>
  <c r="G37" i="877"/>
  <c r="F22" i="877"/>
  <c r="E22" i="877"/>
  <c r="D22" i="877"/>
  <c r="C22" i="877"/>
  <c r="B22" i="877"/>
  <c r="U21" i="877"/>
  <c r="T21" i="877"/>
  <c r="S21" i="877"/>
  <c r="R21" i="877"/>
  <c r="Q21" i="877"/>
  <c r="O36" i="877"/>
  <c r="N36" i="877"/>
  <c r="M36" i="877"/>
  <c r="L36" i="877"/>
  <c r="K36" i="877"/>
  <c r="J36" i="877"/>
  <c r="I36" i="877"/>
  <c r="H36" i="877"/>
  <c r="G36" i="877"/>
  <c r="F21" i="877"/>
  <c r="E21" i="877"/>
  <c r="D21" i="877"/>
  <c r="C21" i="877"/>
  <c r="B21" i="877"/>
  <c r="U20" i="877"/>
  <c r="T20" i="877"/>
  <c r="S20" i="877"/>
  <c r="R20" i="877"/>
  <c r="Q20" i="877"/>
  <c r="O35" i="877"/>
  <c r="N35" i="877"/>
  <c r="M35" i="877"/>
  <c r="L35" i="877"/>
  <c r="K35" i="877"/>
  <c r="J35" i="877"/>
  <c r="I35" i="877"/>
  <c r="H35" i="877"/>
  <c r="G35" i="877"/>
  <c r="F20" i="877"/>
  <c r="E20" i="877"/>
  <c r="D20" i="877"/>
  <c r="C20" i="877"/>
  <c r="B20" i="877"/>
  <c r="U19" i="877"/>
  <c r="T19" i="877"/>
  <c r="S19" i="877"/>
  <c r="R19" i="877"/>
  <c r="Q19" i="877"/>
  <c r="O34" i="877"/>
  <c r="N34" i="877"/>
  <c r="M34" i="877"/>
  <c r="L34" i="877"/>
  <c r="K34" i="877"/>
  <c r="J34" i="877"/>
  <c r="I34" i="877"/>
  <c r="H34" i="877"/>
  <c r="G34" i="877"/>
  <c r="F19" i="877"/>
  <c r="E19" i="877"/>
  <c r="D19" i="877"/>
  <c r="C19" i="877"/>
  <c r="B19" i="877"/>
  <c r="U18" i="877"/>
  <c r="T18" i="877"/>
  <c r="S18" i="877"/>
  <c r="R18" i="877"/>
  <c r="Q18" i="877"/>
  <c r="O33" i="877"/>
  <c r="N33" i="877"/>
  <c r="M33" i="877"/>
  <c r="L33" i="877"/>
  <c r="K33" i="877"/>
  <c r="J33" i="877"/>
  <c r="I33" i="877"/>
  <c r="H33" i="877"/>
  <c r="G33" i="877"/>
  <c r="F18" i="877"/>
  <c r="E18" i="877"/>
  <c r="D18" i="877"/>
  <c r="C18" i="877"/>
  <c r="B18" i="877"/>
  <c r="U17" i="877"/>
  <c r="T17" i="877"/>
  <c r="S17" i="877"/>
  <c r="R17" i="877"/>
  <c r="Q17" i="877"/>
  <c r="P17" i="877"/>
  <c r="O32" i="877"/>
  <c r="N32" i="877"/>
  <c r="M32" i="877"/>
  <c r="L32" i="877"/>
  <c r="K32" i="877"/>
  <c r="J32" i="877"/>
  <c r="I32" i="877"/>
  <c r="H32" i="877"/>
  <c r="G32" i="877"/>
  <c r="F17" i="877"/>
  <c r="E17" i="877"/>
  <c r="D17" i="877"/>
  <c r="C17" i="877"/>
  <c r="B17" i="877"/>
  <c r="U16" i="877"/>
  <c r="T16" i="877"/>
  <c r="S16" i="877"/>
  <c r="R16" i="877"/>
  <c r="Q16" i="877"/>
  <c r="P16" i="877"/>
  <c r="O31" i="877"/>
  <c r="N31" i="877"/>
  <c r="M31" i="877"/>
  <c r="L31" i="877"/>
  <c r="K31" i="877"/>
  <c r="J31" i="877"/>
  <c r="I31" i="877"/>
  <c r="H31" i="877"/>
  <c r="G31" i="877"/>
  <c r="F16" i="877"/>
  <c r="E16" i="877"/>
  <c r="D16" i="877"/>
  <c r="C16" i="877"/>
  <c r="B16" i="877"/>
  <c r="U15" i="877"/>
  <c r="T15" i="877"/>
  <c r="S15" i="877"/>
  <c r="R15" i="877"/>
  <c r="Q15" i="877"/>
  <c r="P15" i="877"/>
  <c r="O30" i="877"/>
  <c r="N30" i="877"/>
  <c r="M30" i="877"/>
  <c r="L30" i="877"/>
  <c r="K30" i="877"/>
  <c r="J30" i="877"/>
  <c r="I30" i="877"/>
  <c r="U14" i="877"/>
  <c r="T14" i="877"/>
  <c r="S14" i="877"/>
  <c r="R14" i="877"/>
  <c r="Q14" i="877"/>
  <c r="P14" i="877"/>
  <c r="O29" i="877"/>
  <c r="N29" i="877"/>
  <c r="M29" i="877"/>
  <c r="L29" i="877"/>
  <c r="K29" i="877"/>
  <c r="J29" i="877"/>
  <c r="I29" i="877"/>
  <c r="U13" i="877"/>
  <c r="T13" i="877"/>
  <c r="S13" i="877"/>
  <c r="R13" i="877"/>
  <c r="Q13" i="877"/>
  <c r="P13" i="877"/>
  <c r="O28" i="877"/>
  <c r="N28" i="877"/>
  <c r="M28" i="877"/>
  <c r="L28" i="877"/>
  <c r="K28" i="877"/>
  <c r="J28" i="877"/>
  <c r="I28" i="877"/>
  <c r="U12" i="877"/>
  <c r="T12" i="877"/>
  <c r="S12" i="877"/>
  <c r="R12" i="877"/>
  <c r="Q12" i="877"/>
  <c r="P12" i="877"/>
  <c r="O27" i="877"/>
  <c r="N27" i="877"/>
  <c r="M27" i="877"/>
  <c r="L27" i="877"/>
  <c r="K27" i="877"/>
  <c r="J27" i="877"/>
  <c r="I27" i="877"/>
  <c r="U11" i="877"/>
  <c r="T11" i="877"/>
  <c r="S11" i="877"/>
  <c r="R11" i="877"/>
  <c r="Q11" i="877"/>
  <c r="P11" i="877"/>
  <c r="O26" i="877"/>
  <c r="N26" i="877"/>
  <c r="M26" i="877"/>
  <c r="L26" i="877"/>
  <c r="K26" i="877"/>
  <c r="J26" i="877"/>
  <c r="I26" i="877"/>
  <c r="U10" i="877"/>
  <c r="T10" i="877"/>
  <c r="S10" i="877"/>
  <c r="R10" i="877"/>
  <c r="Q10" i="877"/>
  <c r="P10" i="877"/>
  <c r="O25" i="877"/>
  <c r="N25" i="877"/>
  <c r="M25" i="877"/>
  <c r="L25" i="877"/>
  <c r="K25" i="877"/>
  <c r="J25" i="877"/>
  <c r="I25" i="877"/>
  <c r="U9" i="877"/>
  <c r="T9" i="877"/>
  <c r="S9" i="877"/>
  <c r="R9" i="877"/>
  <c r="Q9" i="877"/>
  <c r="P9" i="877"/>
  <c r="O24" i="877"/>
  <c r="N24" i="877"/>
  <c r="M24" i="877"/>
  <c r="L24" i="877"/>
  <c r="K24" i="877"/>
  <c r="J24" i="877"/>
  <c r="I24" i="877"/>
  <c r="U8" i="877"/>
  <c r="T8" i="877"/>
  <c r="S8" i="877"/>
  <c r="R8" i="877"/>
  <c r="Q8" i="877"/>
  <c r="P8" i="877"/>
  <c r="O23" i="877"/>
  <c r="N23" i="877"/>
  <c r="M23" i="877"/>
  <c r="L23" i="877"/>
  <c r="K23" i="877"/>
  <c r="J23" i="877"/>
  <c r="I23" i="877"/>
  <c r="U7" i="877"/>
  <c r="T7" i="877"/>
  <c r="S7" i="877"/>
  <c r="R7" i="877"/>
  <c r="Q7" i="877"/>
  <c r="P7" i="877"/>
  <c r="O22" i="877"/>
  <c r="N22" i="877"/>
  <c r="M22" i="877"/>
  <c r="L22" i="877"/>
  <c r="K22" i="877"/>
  <c r="J22" i="877"/>
  <c r="I22" i="877"/>
  <c r="U6" i="877"/>
  <c r="T6" i="877"/>
  <c r="S6" i="877"/>
  <c r="R6" i="877"/>
  <c r="Q6" i="877"/>
  <c r="P6" i="877"/>
  <c r="O21" i="877"/>
  <c r="N21" i="877"/>
  <c r="M21" i="877"/>
  <c r="L21" i="877"/>
  <c r="K21" i="877"/>
  <c r="J21" i="877"/>
  <c r="I21" i="877"/>
  <c r="H21" i="877"/>
  <c r="G21" i="877"/>
  <c r="F6" i="877"/>
  <c r="E6" i="877"/>
  <c r="D6" i="877"/>
  <c r="C6" i="877"/>
  <c r="B6" i="877"/>
  <c r="U5" i="877"/>
  <c r="T5" i="877"/>
  <c r="S5" i="877"/>
  <c r="R5" i="877"/>
  <c r="Q5" i="877"/>
  <c r="P5" i="877"/>
  <c r="O20" i="877"/>
  <c r="N20" i="877"/>
  <c r="M20" i="877"/>
  <c r="L20" i="877"/>
  <c r="K20" i="877"/>
  <c r="J20" i="877"/>
  <c r="I20" i="877"/>
  <c r="H20" i="877"/>
  <c r="G20" i="877"/>
  <c r="F5" i="877"/>
  <c r="E5" i="877"/>
  <c r="D5" i="877"/>
  <c r="C5" i="877"/>
  <c r="B5" i="877"/>
  <c r="U4" i="877"/>
  <c r="T4" i="877"/>
  <c r="S4" i="877"/>
  <c r="R4" i="877"/>
  <c r="Q4" i="877"/>
  <c r="P4" i="877"/>
  <c r="O19" i="877"/>
  <c r="N19" i="877"/>
  <c r="M19" i="877"/>
  <c r="L19" i="877"/>
  <c r="K19" i="877"/>
  <c r="J19" i="877"/>
  <c r="I19" i="877"/>
  <c r="H19" i="877"/>
  <c r="G19" i="877"/>
  <c r="F4" i="877"/>
  <c r="E4" i="877"/>
  <c r="D4" i="877"/>
  <c r="C4" i="877"/>
  <c r="B4" i="877"/>
  <c r="U3" i="877"/>
  <c r="R3" i="877"/>
  <c r="Q3" i="877"/>
  <c r="P3" i="877"/>
  <c r="O18" i="877"/>
  <c r="N18" i="877"/>
  <c r="M18" i="877"/>
  <c r="L18" i="877"/>
  <c r="K18" i="877"/>
  <c r="J18" i="877"/>
  <c r="I18" i="877"/>
  <c r="H18" i="877"/>
  <c r="G18" i="877"/>
  <c r="F3" i="877"/>
  <c r="E3" i="877"/>
  <c r="D3" i="877"/>
  <c r="C3" i="877"/>
  <c r="B3" i="877"/>
  <c r="U2" i="877"/>
  <c r="R2" i="877"/>
  <c r="Q2" i="877"/>
  <c r="P2" i="877"/>
  <c r="O17" i="877"/>
  <c r="N17" i="877"/>
  <c r="M17" i="877"/>
  <c r="L17" i="877"/>
  <c r="K17" i="877"/>
  <c r="J17" i="877"/>
  <c r="I17" i="877"/>
  <c r="H17" i="877"/>
  <c r="G17" i="877"/>
  <c r="F2" i="877"/>
  <c r="E2" i="877"/>
  <c r="D2" i="877"/>
  <c r="C2" i="877"/>
  <c r="B2" i="877"/>
  <c r="R51" i="876"/>
  <c r="Q51" i="876"/>
  <c r="P51" i="876"/>
  <c r="O51" i="876"/>
  <c r="N13" i="876"/>
  <c r="M13" i="876"/>
  <c r="L13" i="876"/>
  <c r="K13" i="876"/>
  <c r="J13" i="876"/>
  <c r="I13" i="876"/>
  <c r="H13" i="876"/>
  <c r="G13" i="876"/>
  <c r="F13" i="876"/>
  <c r="E13" i="876"/>
  <c r="D13" i="876"/>
  <c r="C51" i="876"/>
  <c r="B51" i="876"/>
  <c r="U50" i="876"/>
  <c r="T50" i="876"/>
  <c r="S50" i="876"/>
  <c r="R50" i="876"/>
  <c r="Q50" i="876"/>
  <c r="P50" i="876"/>
  <c r="O50" i="876"/>
  <c r="N12" i="876"/>
  <c r="M12" i="876"/>
  <c r="L12" i="876"/>
  <c r="K12" i="876"/>
  <c r="J12" i="876"/>
  <c r="I12" i="876"/>
  <c r="H12" i="876"/>
  <c r="G12" i="876"/>
  <c r="F12" i="876"/>
  <c r="E12" i="876"/>
  <c r="D12" i="876"/>
  <c r="C50" i="876"/>
  <c r="B50" i="876"/>
  <c r="U49" i="876"/>
  <c r="T49" i="876"/>
  <c r="S49" i="876"/>
  <c r="R49" i="876"/>
  <c r="Q49" i="876"/>
  <c r="P49" i="876"/>
  <c r="O49" i="876"/>
  <c r="N11" i="876"/>
  <c r="M11" i="876"/>
  <c r="L11" i="876"/>
  <c r="K11" i="876"/>
  <c r="J11" i="876"/>
  <c r="I11" i="876"/>
  <c r="H11" i="876"/>
  <c r="G11" i="876"/>
  <c r="F11" i="876"/>
  <c r="E11" i="876"/>
  <c r="D11" i="876"/>
  <c r="C49" i="876"/>
  <c r="B49" i="876"/>
  <c r="U48" i="876"/>
  <c r="T48" i="876"/>
  <c r="S48" i="876"/>
  <c r="R48" i="876"/>
  <c r="Q48" i="876"/>
  <c r="P48" i="876"/>
  <c r="O48" i="876"/>
  <c r="N10" i="876"/>
  <c r="M10" i="876"/>
  <c r="L10" i="876"/>
  <c r="K10" i="876"/>
  <c r="J10" i="876"/>
  <c r="I10" i="876"/>
  <c r="H10" i="876"/>
  <c r="G10" i="876"/>
  <c r="F10" i="876"/>
  <c r="E10" i="876"/>
  <c r="D10" i="876"/>
  <c r="C48" i="876"/>
  <c r="B48" i="876"/>
  <c r="U47" i="876"/>
  <c r="T47" i="876"/>
  <c r="S47" i="876"/>
  <c r="R47" i="876"/>
  <c r="Q47" i="876"/>
  <c r="P47" i="876"/>
  <c r="O47" i="876"/>
  <c r="N9" i="876"/>
  <c r="M9" i="876"/>
  <c r="L9" i="876"/>
  <c r="K9" i="876"/>
  <c r="J9" i="876"/>
  <c r="I9" i="876"/>
  <c r="H9" i="876"/>
  <c r="G9" i="876"/>
  <c r="F9" i="876"/>
  <c r="E9" i="876"/>
  <c r="D9" i="876"/>
  <c r="C47" i="876"/>
  <c r="B47" i="876"/>
  <c r="U46" i="876"/>
  <c r="T46" i="876"/>
  <c r="S46" i="876"/>
  <c r="P46" i="876"/>
  <c r="O46" i="876"/>
  <c r="N8" i="876"/>
  <c r="M8" i="876"/>
  <c r="L8" i="876"/>
  <c r="K8" i="876"/>
  <c r="J8" i="876"/>
  <c r="I8" i="876"/>
  <c r="H8" i="876"/>
  <c r="G8" i="876"/>
  <c r="F8" i="876"/>
  <c r="E8" i="876"/>
  <c r="D8" i="876"/>
  <c r="C46" i="876"/>
  <c r="B46" i="876"/>
  <c r="U45" i="876"/>
  <c r="T45" i="876"/>
  <c r="S45" i="876"/>
  <c r="P45" i="876"/>
  <c r="O45" i="876"/>
  <c r="N7" i="876"/>
  <c r="M7" i="876"/>
  <c r="L7" i="876"/>
  <c r="K7" i="876"/>
  <c r="J7" i="876"/>
  <c r="I7" i="876"/>
  <c r="H7" i="876"/>
  <c r="G7" i="876"/>
  <c r="F7" i="876"/>
  <c r="E7" i="876"/>
  <c r="D7" i="876"/>
  <c r="C45" i="876"/>
  <c r="B45" i="876"/>
  <c r="U44" i="876"/>
  <c r="T44" i="876"/>
  <c r="S44" i="876"/>
  <c r="P44" i="876"/>
  <c r="O44" i="876"/>
  <c r="N6" i="876"/>
  <c r="M6" i="876"/>
  <c r="L6" i="876"/>
  <c r="K6" i="876"/>
  <c r="J6" i="876"/>
  <c r="I6" i="876"/>
  <c r="H6" i="876"/>
  <c r="G6" i="876"/>
  <c r="F6" i="876"/>
  <c r="E6" i="876"/>
  <c r="D6" i="876"/>
  <c r="C44" i="876"/>
  <c r="B44" i="876"/>
  <c r="U43" i="876"/>
  <c r="T43" i="876"/>
  <c r="S43" i="876"/>
  <c r="P43" i="876"/>
  <c r="O43" i="876"/>
  <c r="N5" i="876"/>
  <c r="M5" i="876"/>
  <c r="L5" i="876"/>
  <c r="K5" i="876"/>
  <c r="J5" i="876"/>
  <c r="I5" i="876"/>
  <c r="H5" i="876"/>
  <c r="G5" i="876"/>
  <c r="F5" i="876"/>
  <c r="E5" i="876"/>
  <c r="D5" i="876"/>
  <c r="C43" i="876"/>
  <c r="B43" i="876"/>
  <c r="U42" i="876"/>
  <c r="T42" i="876"/>
  <c r="S42" i="876"/>
  <c r="P42" i="876"/>
  <c r="O42" i="876"/>
  <c r="N4" i="876"/>
  <c r="M4" i="876"/>
  <c r="L4" i="876"/>
  <c r="K4" i="876"/>
  <c r="J4" i="876"/>
  <c r="I4" i="876"/>
  <c r="H4" i="876"/>
  <c r="G4" i="876"/>
  <c r="F4" i="876"/>
  <c r="E4" i="876"/>
  <c r="D4" i="876"/>
  <c r="C42" i="876"/>
  <c r="B42" i="876"/>
  <c r="U41" i="876"/>
  <c r="T41" i="876"/>
  <c r="S41" i="876"/>
  <c r="P41" i="876"/>
  <c r="O41" i="876"/>
  <c r="N3" i="876"/>
  <c r="M3" i="876"/>
  <c r="L3" i="876"/>
  <c r="K3" i="876"/>
  <c r="J3" i="876"/>
  <c r="I3" i="876"/>
  <c r="H3" i="876"/>
  <c r="G3" i="876"/>
  <c r="F3" i="876"/>
  <c r="E3" i="876"/>
  <c r="D3" i="876"/>
  <c r="C41" i="876"/>
  <c r="B41" i="876"/>
  <c r="U40" i="876"/>
  <c r="T40" i="876"/>
  <c r="S40" i="876"/>
  <c r="P40" i="876"/>
  <c r="O40" i="876"/>
  <c r="N2" i="876"/>
  <c r="M2" i="876"/>
  <c r="L2" i="876"/>
  <c r="K2" i="876"/>
  <c r="J2" i="876"/>
  <c r="I2" i="876"/>
  <c r="H2" i="876"/>
  <c r="G2" i="876"/>
  <c r="F2" i="876"/>
  <c r="E2" i="876"/>
  <c r="D2" i="876"/>
  <c r="C40" i="876"/>
  <c r="B40" i="876"/>
  <c r="U39" i="876"/>
  <c r="T39" i="876"/>
  <c r="S39" i="876"/>
  <c r="J51" i="876"/>
  <c r="I51" i="876"/>
  <c r="H51" i="876"/>
  <c r="G51" i="876"/>
  <c r="F51" i="876"/>
  <c r="E51" i="876"/>
  <c r="D51" i="876"/>
  <c r="C39" i="876"/>
  <c r="B39" i="876"/>
  <c r="U38" i="876"/>
  <c r="T38" i="876"/>
  <c r="S38" i="876"/>
  <c r="J50" i="876"/>
  <c r="I50" i="876"/>
  <c r="H50" i="876"/>
  <c r="G50" i="876"/>
  <c r="F50" i="876"/>
  <c r="E50" i="876"/>
  <c r="D50" i="876"/>
  <c r="C38" i="876"/>
  <c r="B38" i="876"/>
  <c r="U37" i="876"/>
  <c r="T37" i="876"/>
  <c r="S37" i="876"/>
  <c r="R37" i="876"/>
  <c r="Q37" i="876"/>
  <c r="J49" i="876"/>
  <c r="I49" i="876"/>
  <c r="H49" i="876"/>
  <c r="G49" i="876"/>
  <c r="F49" i="876"/>
  <c r="E49" i="876"/>
  <c r="D49" i="876"/>
  <c r="C37" i="876"/>
  <c r="B37" i="876"/>
  <c r="U36" i="876"/>
  <c r="T36" i="876"/>
  <c r="S36" i="876"/>
  <c r="R36" i="876"/>
  <c r="Q36" i="876"/>
  <c r="J48" i="876"/>
  <c r="I48" i="876"/>
  <c r="H48" i="876"/>
  <c r="G48" i="876"/>
  <c r="F48" i="876"/>
  <c r="E48" i="876"/>
  <c r="D48" i="876"/>
  <c r="C36" i="876"/>
  <c r="B36" i="876"/>
  <c r="U35" i="876"/>
  <c r="T35" i="876"/>
  <c r="S35" i="876"/>
  <c r="R35" i="876"/>
  <c r="Q35" i="876"/>
  <c r="J47" i="876"/>
  <c r="I47" i="876"/>
  <c r="H47" i="876"/>
  <c r="G47" i="876"/>
  <c r="F47" i="876"/>
  <c r="E47" i="876"/>
  <c r="D47" i="876"/>
  <c r="C35" i="876"/>
  <c r="B35" i="876"/>
  <c r="U34" i="876"/>
  <c r="T34" i="876"/>
  <c r="S34" i="876"/>
  <c r="R34" i="876"/>
  <c r="Q34" i="876"/>
  <c r="J46" i="876"/>
  <c r="I46" i="876"/>
  <c r="H46" i="876"/>
  <c r="G46" i="876"/>
  <c r="F46" i="876"/>
  <c r="E46" i="876"/>
  <c r="D46" i="876"/>
  <c r="C34" i="876"/>
  <c r="B34" i="876"/>
  <c r="U33" i="876"/>
  <c r="T33" i="876"/>
  <c r="S33" i="876"/>
  <c r="R33" i="876"/>
  <c r="Q33" i="876"/>
  <c r="J45" i="876"/>
  <c r="I45" i="876"/>
  <c r="H45" i="876"/>
  <c r="G45" i="876"/>
  <c r="F45" i="876"/>
  <c r="E45" i="876"/>
  <c r="D45" i="876"/>
  <c r="C33" i="876"/>
  <c r="B33" i="876"/>
  <c r="U32" i="876"/>
  <c r="T32" i="876"/>
  <c r="S32" i="876"/>
  <c r="R32" i="876"/>
  <c r="Q32" i="876"/>
  <c r="J44" i="876"/>
  <c r="I44" i="876"/>
  <c r="H44" i="876"/>
  <c r="G44" i="876"/>
  <c r="F44" i="876"/>
  <c r="E44" i="876"/>
  <c r="D44" i="876"/>
  <c r="C32" i="876"/>
  <c r="B32" i="876"/>
  <c r="U31" i="876"/>
  <c r="T31" i="876"/>
  <c r="S31" i="876"/>
  <c r="R31" i="876"/>
  <c r="Q31" i="876"/>
  <c r="J43" i="876"/>
  <c r="I43" i="876"/>
  <c r="H43" i="876"/>
  <c r="G43" i="876"/>
  <c r="F43" i="876"/>
  <c r="E43" i="876"/>
  <c r="D43" i="876"/>
  <c r="C31" i="876"/>
  <c r="B31" i="876"/>
  <c r="U30" i="876"/>
  <c r="T30" i="876"/>
  <c r="S30" i="876"/>
  <c r="R30" i="876"/>
  <c r="Q30" i="876"/>
  <c r="P30" i="876"/>
  <c r="O30" i="876"/>
  <c r="N42" i="876"/>
  <c r="M42" i="876"/>
  <c r="L42" i="876"/>
  <c r="K42" i="876"/>
  <c r="J42" i="876"/>
  <c r="I42" i="876"/>
  <c r="H42" i="876"/>
  <c r="G42" i="876"/>
  <c r="F42" i="876"/>
  <c r="E42" i="876"/>
  <c r="D42" i="876"/>
  <c r="C30" i="876"/>
  <c r="B30" i="876"/>
  <c r="U29" i="876"/>
  <c r="T29" i="876"/>
  <c r="S29" i="876"/>
  <c r="R29" i="876"/>
  <c r="Q29" i="876"/>
  <c r="P29" i="876"/>
  <c r="O29" i="876"/>
  <c r="N41" i="876"/>
  <c r="M41" i="876"/>
  <c r="L41" i="876"/>
  <c r="K41" i="876"/>
  <c r="J41" i="876"/>
  <c r="I41" i="876"/>
  <c r="H41" i="876"/>
  <c r="G41" i="876"/>
  <c r="F41" i="876"/>
  <c r="E41" i="876"/>
  <c r="D41" i="876"/>
  <c r="C29" i="876"/>
  <c r="B29" i="876"/>
  <c r="U28" i="876"/>
  <c r="T28" i="876"/>
  <c r="S28" i="876"/>
  <c r="R28" i="876"/>
  <c r="Q28" i="876"/>
  <c r="P28" i="876"/>
  <c r="O28" i="876"/>
  <c r="N40" i="876"/>
  <c r="M40" i="876"/>
  <c r="L40" i="876"/>
  <c r="K40" i="876"/>
  <c r="I40" i="876"/>
  <c r="H40" i="876"/>
  <c r="G40" i="876"/>
  <c r="F40" i="876"/>
  <c r="E40" i="876"/>
  <c r="D40" i="876"/>
  <c r="C28" i="876"/>
  <c r="B28" i="876"/>
  <c r="U27" i="876"/>
  <c r="T27" i="876"/>
  <c r="S27" i="876"/>
  <c r="R27" i="876"/>
  <c r="Q27" i="876"/>
  <c r="P27" i="876"/>
  <c r="O27" i="876"/>
  <c r="N39" i="876"/>
  <c r="M39" i="876"/>
  <c r="L39" i="876"/>
  <c r="K39" i="876"/>
  <c r="I39" i="876"/>
  <c r="H39" i="876"/>
  <c r="G39" i="876"/>
  <c r="F39" i="876"/>
  <c r="E39" i="876"/>
  <c r="D39" i="876"/>
  <c r="C27" i="876"/>
  <c r="B27" i="876"/>
  <c r="U26" i="876"/>
  <c r="T26" i="876"/>
  <c r="S26" i="876"/>
  <c r="R26" i="876"/>
  <c r="Q26" i="876"/>
  <c r="P26" i="876"/>
  <c r="O26" i="876"/>
  <c r="N38" i="876"/>
  <c r="M38" i="876"/>
  <c r="L38" i="876"/>
  <c r="K38" i="876"/>
  <c r="I38" i="876"/>
  <c r="H38" i="876"/>
  <c r="G38" i="876"/>
  <c r="F38" i="876"/>
  <c r="E38" i="876"/>
  <c r="D38" i="876"/>
  <c r="C26" i="876"/>
  <c r="B26" i="876"/>
  <c r="U25" i="876"/>
  <c r="T25" i="876"/>
  <c r="S25" i="876"/>
  <c r="R25" i="876"/>
  <c r="Q25" i="876"/>
  <c r="P25" i="876"/>
  <c r="O25" i="876"/>
  <c r="N37" i="876"/>
  <c r="M37" i="876"/>
  <c r="L37" i="876"/>
  <c r="K37" i="876"/>
  <c r="I37" i="876"/>
  <c r="H37" i="876"/>
  <c r="G37" i="876"/>
  <c r="F37" i="876"/>
  <c r="E37" i="876"/>
  <c r="D37" i="876"/>
  <c r="C25" i="876"/>
  <c r="B25" i="876"/>
  <c r="U24" i="876"/>
  <c r="T24" i="876"/>
  <c r="S24" i="876"/>
  <c r="R24" i="876"/>
  <c r="Q24" i="876"/>
  <c r="P24" i="876"/>
  <c r="O24" i="876"/>
  <c r="N36" i="876"/>
  <c r="M36" i="876"/>
  <c r="L36" i="876"/>
  <c r="K36" i="876"/>
  <c r="I36" i="876"/>
  <c r="H36" i="876"/>
  <c r="G36" i="876"/>
  <c r="F36" i="876"/>
  <c r="E36" i="876"/>
  <c r="D36" i="876"/>
  <c r="C24" i="876"/>
  <c r="B24" i="876"/>
  <c r="U23" i="876"/>
  <c r="T23" i="876"/>
  <c r="S23" i="876"/>
  <c r="R23" i="876"/>
  <c r="Q23" i="876"/>
  <c r="P23" i="876"/>
  <c r="O23" i="876"/>
  <c r="N35" i="876"/>
  <c r="M35" i="876"/>
  <c r="L35" i="876"/>
  <c r="K35" i="876"/>
  <c r="I35" i="876"/>
  <c r="H35" i="876"/>
  <c r="G35" i="876"/>
  <c r="F35" i="876"/>
  <c r="E35" i="876"/>
  <c r="D35" i="876"/>
  <c r="C23" i="876"/>
  <c r="B23" i="876"/>
  <c r="U22" i="876"/>
  <c r="T22" i="876"/>
  <c r="S22" i="876"/>
  <c r="R22" i="876"/>
  <c r="Q22" i="876"/>
  <c r="P22" i="876"/>
  <c r="O22" i="876"/>
  <c r="N34" i="876"/>
  <c r="M34" i="876"/>
  <c r="L34" i="876"/>
  <c r="K34" i="876"/>
  <c r="I34" i="876"/>
  <c r="H34" i="876"/>
  <c r="G34" i="876"/>
  <c r="F34" i="876"/>
  <c r="E34" i="876"/>
  <c r="D34" i="876"/>
  <c r="C22" i="876"/>
  <c r="B22" i="876"/>
  <c r="U21" i="876"/>
  <c r="T21" i="876"/>
  <c r="S21" i="876"/>
  <c r="R21" i="876"/>
  <c r="Q21" i="876"/>
  <c r="P21" i="876"/>
  <c r="O21" i="876"/>
  <c r="N33" i="876"/>
  <c r="M33" i="876"/>
  <c r="L33" i="876"/>
  <c r="K33" i="876"/>
  <c r="I33" i="876"/>
  <c r="H33" i="876"/>
  <c r="G33" i="876"/>
  <c r="F33" i="876"/>
  <c r="E33" i="876"/>
  <c r="D33" i="876"/>
  <c r="C21" i="876"/>
  <c r="B21" i="876"/>
  <c r="U20" i="876"/>
  <c r="T20" i="876"/>
  <c r="S20" i="876"/>
  <c r="R20" i="876"/>
  <c r="Q20" i="876"/>
  <c r="P20" i="876"/>
  <c r="O20" i="876"/>
  <c r="N32" i="876"/>
  <c r="M32" i="876"/>
  <c r="L32" i="876"/>
  <c r="K32" i="876"/>
  <c r="I32" i="876"/>
  <c r="H32" i="876"/>
  <c r="G32" i="876"/>
  <c r="F32" i="876"/>
  <c r="E32" i="876"/>
  <c r="D32" i="876"/>
  <c r="C20" i="876"/>
  <c r="B20" i="876"/>
  <c r="U19" i="876"/>
  <c r="T19" i="876"/>
  <c r="S19" i="876"/>
  <c r="R19" i="876"/>
  <c r="Q19" i="876"/>
  <c r="P19" i="876"/>
  <c r="O19" i="876"/>
  <c r="N31" i="876"/>
  <c r="M31" i="876"/>
  <c r="L31" i="876"/>
  <c r="K31" i="876"/>
  <c r="J31" i="876"/>
  <c r="I31" i="876"/>
  <c r="H31" i="876"/>
  <c r="G31" i="876"/>
  <c r="F31" i="876"/>
  <c r="E31" i="876"/>
  <c r="D31" i="876"/>
  <c r="C19" i="876"/>
  <c r="B19" i="876"/>
  <c r="U18" i="876"/>
  <c r="T18" i="876"/>
  <c r="S18" i="876"/>
  <c r="R18" i="876"/>
  <c r="Q18" i="876"/>
  <c r="P18" i="876"/>
  <c r="O18" i="876"/>
  <c r="N30" i="876"/>
  <c r="M30" i="876"/>
  <c r="L30" i="876"/>
  <c r="K30" i="876"/>
  <c r="J30" i="876"/>
  <c r="I30" i="876"/>
  <c r="H30" i="876"/>
  <c r="G30" i="876"/>
  <c r="F30" i="876"/>
  <c r="E30" i="876"/>
  <c r="D30" i="876"/>
  <c r="C18" i="876"/>
  <c r="B18" i="876"/>
  <c r="U17" i="876"/>
  <c r="T17" i="876"/>
  <c r="S17" i="876"/>
  <c r="R17" i="876"/>
  <c r="Q17" i="876"/>
  <c r="P17" i="876"/>
  <c r="O17" i="876"/>
  <c r="N29" i="876"/>
  <c r="M29" i="876"/>
  <c r="L29" i="876"/>
  <c r="K29" i="876"/>
  <c r="J29" i="876"/>
  <c r="I29" i="876"/>
  <c r="H29" i="876"/>
  <c r="G29" i="876"/>
  <c r="F29" i="876"/>
  <c r="E29" i="876"/>
  <c r="D29" i="876"/>
  <c r="C17" i="876"/>
  <c r="B17" i="876"/>
  <c r="U16" i="876"/>
  <c r="T16" i="876"/>
  <c r="S16" i="876"/>
  <c r="R16" i="876"/>
  <c r="Q16" i="876"/>
  <c r="P16" i="876"/>
  <c r="O16" i="876"/>
  <c r="N28" i="876"/>
  <c r="M28" i="876"/>
  <c r="L28" i="876"/>
  <c r="K28" i="876"/>
  <c r="J28" i="876"/>
  <c r="I28" i="876"/>
  <c r="H28" i="876"/>
  <c r="G28" i="876"/>
  <c r="F28" i="876"/>
  <c r="E28" i="876"/>
  <c r="D28" i="876"/>
  <c r="C16" i="876"/>
  <c r="B16" i="876"/>
  <c r="U15" i="876"/>
  <c r="T15" i="876"/>
  <c r="S15" i="876"/>
  <c r="R15" i="876"/>
  <c r="Q15" i="876"/>
  <c r="P15" i="876"/>
  <c r="O15" i="876"/>
  <c r="N27" i="876"/>
  <c r="M27" i="876"/>
  <c r="L27" i="876"/>
  <c r="K27" i="876"/>
  <c r="J27" i="876"/>
  <c r="U14" i="876"/>
  <c r="T14" i="876"/>
  <c r="S14" i="876"/>
  <c r="R14" i="876"/>
  <c r="Q14" i="876"/>
  <c r="P14" i="876"/>
  <c r="O14" i="876"/>
  <c r="N26" i="876"/>
  <c r="M26" i="876"/>
  <c r="L26" i="876"/>
  <c r="K26" i="876"/>
  <c r="J26" i="876"/>
  <c r="U13" i="876"/>
  <c r="T13" i="876"/>
  <c r="S13" i="876"/>
  <c r="R13" i="876"/>
  <c r="Q13" i="876"/>
  <c r="P13" i="876"/>
  <c r="O13" i="876"/>
  <c r="N25" i="876"/>
  <c r="M25" i="876"/>
  <c r="L25" i="876"/>
  <c r="K25" i="876"/>
  <c r="J25" i="876"/>
  <c r="U12" i="876"/>
  <c r="T12" i="876"/>
  <c r="S12" i="876"/>
  <c r="R12" i="876"/>
  <c r="Q12" i="876"/>
  <c r="P12" i="876"/>
  <c r="O12" i="876"/>
  <c r="N24" i="876"/>
  <c r="M24" i="876"/>
  <c r="L24" i="876"/>
  <c r="K24" i="876"/>
  <c r="J24" i="876"/>
  <c r="U11" i="876"/>
  <c r="T11" i="876"/>
  <c r="S11" i="876"/>
  <c r="R11" i="876"/>
  <c r="Q11" i="876"/>
  <c r="P11" i="876"/>
  <c r="O11" i="876"/>
  <c r="N23" i="876"/>
  <c r="M23" i="876"/>
  <c r="L23" i="876"/>
  <c r="K23" i="876"/>
  <c r="J23" i="876"/>
  <c r="U10" i="876"/>
  <c r="T10" i="876"/>
  <c r="S10" i="876"/>
  <c r="R10" i="876"/>
  <c r="Q10" i="876"/>
  <c r="P10" i="876"/>
  <c r="O10" i="876"/>
  <c r="N22" i="876"/>
  <c r="M22" i="876"/>
  <c r="L22" i="876"/>
  <c r="K22" i="876"/>
  <c r="J22" i="876"/>
  <c r="R9" i="876"/>
  <c r="Q9" i="876"/>
  <c r="P9" i="876"/>
  <c r="O9" i="876"/>
  <c r="N21" i="876"/>
  <c r="M21" i="876"/>
  <c r="L21" i="876"/>
  <c r="K21" i="876"/>
  <c r="J21" i="876"/>
  <c r="R8" i="876"/>
  <c r="Q8" i="876"/>
  <c r="P8" i="876"/>
  <c r="O8" i="876"/>
  <c r="N20" i="876"/>
  <c r="M20" i="876"/>
  <c r="L20" i="876"/>
  <c r="K20" i="876"/>
  <c r="J20" i="876"/>
  <c r="R7" i="876"/>
  <c r="Q7" i="876"/>
  <c r="P7" i="876"/>
  <c r="O7" i="876"/>
  <c r="N19" i="876"/>
  <c r="M19" i="876"/>
  <c r="L19" i="876"/>
  <c r="K19" i="876"/>
  <c r="J19" i="876"/>
  <c r="R6" i="876"/>
  <c r="Q6" i="876"/>
  <c r="P6" i="876"/>
  <c r="O6" i="876"/>
  <c r="N18" i="876"/>
  <c r="M18" i="876"/>
  <c r="L18" i="876"/>
  <c r="K18" i="876"/>
  <c r="J18" i="876"/>
  <c r="I18" i="876"/>
  <c r="H18" i="876"/>
  <c r="G18" i="876"/>
  <c r="F18" i="876"/>
  <c r="E18" i="876"/>
  <c r="D18" i="876"/>
  <c r="C6" i="876"/>
  <c r="B6" i="876"/>
  <c r="R5" i="876"/>
  <c r="Q5" i="876"/>
  <c r="P5" i="876"/>
  <c r="O5" i="876"/>
  <c r="N17" i="876"/>
  <c r="M17" i="876"/>
  <c r="L17" i="876"/>
  <c r="K17" i="876"/>
  <c r="J17" i="876"/>
  <c r="I17" i="876"/>
  <c r="H17" i="876"/>
  <c r="G17" i="876"/>
  <c r="F17" i="876"/>
  <c r="E17" i="876"/>
  <c r="D17" i="876"/>
  <c r="C5" i="876"/>
  <c r="B5" i="876"/>
  <c r="R4" i="876"/>
  <c r="Q4" i="876"/>
  <c r="P4" i="876"/>
  <c r="O4" i="876"/>
  <c r="N16" i="876"/>
  <c r="M16" i="876"/>
  <c r="L16" i="876"/>
  <c r="K16" i="876"/>
  <c r="J16" i="876"/>
  <c r="I16" i="876"/>
  <c r="H16" i="876"/>
  <c r="G16" i="876"/>
  <c r="F16" i="876"/>
  <c r="E16" i="876"/>
  <c r="D16" i="876"/>
  <c r="C4" i="876"/>
  <c r="B4" i="876"/>
  <c r="R3" i="876"/>
  <c r="Q3" i="876"/>
  <c r="P3" i="876"/>
  <c r="O3" i="876"/>
  <c r="N15" i="876"/>
  <c r="M15" i="876"/>
  <c r="L15" i="876"/>
  <c r="K15" i="876"/>
  <c r="J15" i="876"/>
  <c r="I15" i="876"/>
  <c r="H15" i="876"/>
  <c r="G15" i="876"/>
  <c r="F15" i="876"/>
  <c r="E15" i="876"/>
  <c r="D15" i="876"/>
  <c r="C3" i="876"/>
  <c r="B3" i="876"/>
  <c r="R2" i="876"/>
  <c r="Q2" i="876"/>
  <c r="P2" i="876"/>
  <c r="O2" i="876"/>
  <c r="N14" i="876"/>
  <c r="M14" i="876"/>
  <c r="L14" i="876"/>
  <c r="K14" i="876"/>
  <c r="J14" i="876"/>
  <c r="I14" i="876"/>
  <c r="H14" i="876"/>
  <c r="G14" i="876"/>
  <c r="F14" i="876"/>
  <c r="E14" i="876"/>
  <c r="D14" i="876"/>
  <c r="C2" i="876"/>
  <c r="B2" i="876"/>
  <c r="J11" i="861" l="1"/>
  <c r="T46" i="857"/>
  <c r="R25" i="861"/>
  <c r="S24" i="861"/>
  <c r="K8" i="861"/>
  <c r="T44" i="853"/>
  <c r="Q30" i="857"/>
  <c r="T34" i="860"/>
  <c r="N29" i="861"/>
  <c r="O22" i="861"/>
  <c r="O26" i="861"/>
  <c r="F31" i="861"/>
  <c r="S22" i="861"/>
  <c r="K7" i="861"/>
  <c r="O48" i="853"/>
  <c r="F37" i="853"/>
  <c r="Q31" i="857"/>
  <c r="K10" i="861"/>
  <c r="O50" i="860"/>
  <c r="O28" i="861"/>
  <c r="N19" i="856"/>
  <c r="I42" i="857"/>
  <c r="T41" i="853"/>
  <c r="R21" i="861"/>
  <c r="J9" i="861"/>
  <c r="O29" i="859"/>
  <c r="G5" i="861"/>
  <c r="Q25" i="853"/>
  <c r="Q32" i="857"/>
  <c r="M11" i="857"/>
  <c r="N39" i="859"/>
  <c r="P25" i="860"/>
  <c r="F24" i="857"/>
  <c r="T12" i="853"/>
  <c r="F25" i="859"/>
  <c r="F48" i="856"/>
  <c r="R33" i="857"/>
  <c r="G49" i="857"/>
  <c r="Q9" i="861"/>
  <c r="L16" i="861"/>
  <c r="L14" i="853"/>
  <c r="O41" i="853"/>
  <c r="N30" i="853"/>
  <c r="H33" i="857"/>
  <c r="F37" i="859"/>
  <c r="Q6" i="861"/>
  <c r="F20" i="861"/>
  <c r="M44" i="856"/>
  <c r="S2" i="857"/>
  <c r="L8" i="857"/>
  <c r="S30" i="853"/>
  <c r="F42" i="856"/>
  <c r="S7" i="857"/>
  <c r="O25" i="857"/>
  <c r="R34" i="853"/>
  <c r="O42" i="853"/>
  <c r="G19" i="860"/>
  <c r="G27" i="860"/>
  <c r="F41" i="860"/>
  <c r="J7" i="861"/>
  <c r="F25" i="861"/>
  <c r="O50" i="853"/>
  <c r="H26" i="859"/>
  <c r="R2" i="860"/>
  <c r="S12" i="860"/>
  <c r="M36" i="861"/>
  <c r="N47" i="861"/>
  <c r="K21" i="853"/>
  <c r="N32" i="853"/>
  <c r="F31" i="856"/>
  <c r="N8" i="857"/>
  <c r="I50" i="859"/>
  <c r="N40" i="860"/>
  <c r="R20" i="861"/>
  <c r="R23" i="861"/>
  <c r="H15" i="853"/>
  <c r="F38" i="853"/>
  <c r="L14" i="856"/>
  <c r="F46" i="857"/>
  <c r="N2" i="853"/>
  <c r="K24" i="853"/>
  <c r="H33" i="856"/>
  <c r="O39" i="853"/>
  <c r="T11" i="857"/>
  <c r="Q38" i="859"/>
  <c r="I29" i="856"/>
  <c r="L28" i="857"/>
  <c r="U21" i="857"/>
  <c r="T40" i="857"/>
  <c r="M20" i="853"/>
  <c r="I40" i="856"/>
  <c r="O17" i="857"/>
  <c r="F27" i="857"/>
  <c r="T4" i="859"/>
  <c r="G27" i="859"/>
  <c r="N37" i="859"/>
  <c r="F51" i="859"/>
  <c r="H21" i="860"/>
  <c r="I21" i="853"/>
  <c r="K42" i="856"/>
  <c r="Q25" i="856"/>
  <c r="H32" i="857"/>
  <c r="H22" i="860"/>
  <c r="H28" i="856"/>
  <c r="F46" i="856"/>
  <c r="M25" i="861"/>
  <c r="Q8" i="861"/>
  <c r="I20" i="861"/>
  <c r="M13" i="853"/>
  <c r="T15" i="853"/>
  <c r="U26" i="853"/>
  <c r="M20" i="856"/>
  <c r="Q9" i="856"/>
  <c r="I47" i="856"/>
  <c r="J37" i="860"/>
  <c r="G8" i="861"/>
  <c r="M40" i="861"/>
  <c r="H45" i="857"/>
  <c r="O19" i="859"/>
  <c r="U4" i="859"/>
  <c r="N32" i="861"/>
  <c r="J14" i="861"/>
  <c r="I19" i="861"/>
  <c r="O29" i="853"/>
  <c r="H48" i="853"/>
  <c r="T5" i="856"/>
  <c r="F45" i="856"/>
  <c r="U46" i="856"/>
  <c r="O22" i="857"/>
  <c r="K28" i="859"/>
  <c r="O31" i="859"/>
  <c r="L12" i="860"/>
  <c r="U13" i="861"/>
  <c r="O28" i="853"/>
  <c r="F30" i="853"/>
  <c r="T34" i="856"/>
  <c r="R20" i="859"/>
  <c r="R29" i="859"/>
  <c r="J50" i="859"/>
  <c r="N48" i="859"/>
  <c r="J44" i="860"/>
  <c r="U25" i="860"/>
  <c r="M24" i="861"/>
  <c r="P5" i="861"/>
  <c r="N33" i="861"/>
  <c r="P28" i="853"/>
  <c r="U7" i="856"/>
  <c r="N33" i="856"/>
  <c r="T39" i="856"/>
  <c r="N31" i="857"/>
  <c r="T41" i="857"/>
  <c r="R19" i="859"/>
  <c r="T3" i="859"/>
  <c r="G26" i="859"/>
  <c r="S9" i="859"/>
  <c r="O33" i="859"/>
  <c r="F42" i="859"/>
  <c r="F44" i="859"/>
  <c r="Q2" i="860"/>
  <c r="R6" i="860"/>
  <c r="F5" i="861"/>
  <c r="G19" i="853"/>
  <c r="K23" i="853"/>
  <c r="I24" i="853"/>
  <c r="J25" i="853"/>
  <c r="N17" i="853"/>
  <c r="O51" i="853"/>
  <c r="N31" i="853"/>
  <c r="K34" i="856"/>
  <c r="R6" i="856"/>
  <c r="M25" i="856"/>
  <c r="N37" i="856"/>
  <c r="F49" i="856"/>
  <c r="P5" i="857"/>
  <c r="Q33" i="857"/>
  <c r="U29" i="857"/>
  <c r="J37" i="859"/>
  <c r="N20" i="859"/>
  <c r="U5" i="859"/>
  <c r="F33" i="859"/>
  <c r="Q42" i="859"/>
  <c r="I30" i="860"/>
  <c r="F45" i="860"/>
  <c r="F48" i="860"/>
  <c r="O6" i="861"/>
  <c r="T39" i="861"/>
  <c r="S32" i="853"/>
  <c r="R33" i="853"/>
  <c r="M23" i="853"/>
  <c r="J24" i="853"/>
  <c r="I27" i="853"/>
  <c r="N21" i="853"/>
  <c r="F45" i="853"/>
  <c r="L49" i="853"/>
  <c r="R35" i="857"/>
  <c r="I43" i="857"/>
  <c r="F23" i="857"/>
  <c r="L18" i="859"/>
  <c r="Q21" i="859"/>
  <c r="M30" i="859"/>
  <c r="N32" i="859"/>
  <c r="Q5" i="860"/>
  <c r="R9" i="860"/>
  <c r="M50" i="860"/>
  <c r="Q23" i="860"/>
  <c r="F44" i="860"/>
  <c r="O2" i="861"/>
  <c r="H18" i="853"/>
  <c r="S31" i="853"/>
  <c r="K22" i="853"/>
  <c r="R35" i="853"/>
  <c r="L43" i="853"/>
  <c r="T34" i="853"/>
  <c r="U3" i="856"/>
  <c r="O10" i="857"/>
  <c r="F8" i="857"/>
  <c r="O26" i="857"/>
  <c r="I40" i="859"/>
  <c r="Q41" i="859"/>
  <c r="K37" i="860"/>
  <c r="O22" i="860"/>
  <c r="R5" i="860"/>
  <c r="J43" i="860"/>
  <c r="F27" i="860"/>
  <c r="N47" i="860"/>
  <c r="N30" i="861"/>
  <c r="T38" i="861"/>
  <c r="T30" i="859"/>
  <c r="T9" i="861"/>
  <c r="F35" i="860"/>
  <c r="U31" i="860"/>
  <c r="U5" i="861"/>
  <c r="M31" i="861"/>
  <c r="I10" i="861"/>
  <c r="N49" i="861"/>
  <c r="T41" i="861"/>
  <c r="K30" i="857"/>
  <c r="P2" i="861"/>
  <c r="U22" i="861"/>
  <c r="L26" i="859"/>
  <c r="Q30" i="853"/>
  <c r="M28" i="853"/>
  <c r="Q44" i="853"/>
  <c r="O47" i="853"/>
  <c r="N26" i="853"/>
  <c r="J18" i="856"/>
  <c r="U2" i="856"/>
  <c r="P19" i="856"/>
  <c r="F23" i="859"/>
  <c r="R23" i="859"/>
  <c r="U9" i="859"/>
  <c r="S4" i="860"/>
  <c r="P23" i="860"/>
  <c r="H24" i="860"/>
  <c r="F29" i="860"/>
  <c r="Q20" i="861"/>
  <c r="S27" i="853"/>
  <c r="P29" i="853"/>
  <c r="I29" i="853"/>
  <c r="Q45" i="853"/>
  <c r="N6" i="857"/>
  <c r="T4" i="857"/>
  <c r="O22" i="859"/>
  <c r="T8" i="859"/>
  <c r="O20" i="860"/>
  <c r="L39" i="860"/>
  <c r="N33" i="860"/>
  <c r="Q20" i="860"/>
  <c r="N31" i="861"/>
  <c r="O14" i="861"/>
  <c r="S28" i="853"/>
  <c r="K19" i="853"/>
  <c r="I20" i="853"/>
  <c r="F22" i="853"/>
  <c r="F28" i="853"/>
  <c r="M37" i="853"/>
  <c r="M38" i="853"/>
  <c r="I43" i="853"/>
  <c r="L44" i="853"/>
  <c r="T35" i="853"/>
  <c r="I36" i="856"/>
  <c r="N22" i="859"/>
  <c r="I33" i="860"/>
  <c r="F39" i="860"/>
  <c r="I13" i="853"/>
  <c r="M15" i="853"/>
  <c r="S33" i="853"/>
  <c r="S34" i="853"/>
  <c r="S35" i="853"/>
  <c r="K25" i="853"/>
  <c r="O3" i="853"/>
  <c r="T37" i="853"/>
  <c r="M43" i="856"/>
  <c r="L13" i="856"/>
  <c r="H14" i="856"/>
  <c r="K28" i="857"/>
  <c r="O19" i="857"/>
  <c r="H21" i="859"/>
  <c r="G23" i="859"/>
  <c r="S4" i="859"/>
  <c r="Q22" i="859"/>
  <c r="T7" i="859"/>
  <c r="Q27" i="859"/>
  <c r="U12" i="859"/>
  <c r="T13" i="859"/>
  <c r="P20" i="860"/>
  <c r="K46" i="860"/>
  <c r="F31" i="860"/>
  <c r="G20" i="853"/>
  <c r="M29" i="853"/>
  <c r="I30" i="853"/>
  <c r="L47" i="853"/>
  <c r="H32" i="856"/>
  <c r="S7" i="856"/>
  <c r="T41" i="856"/>
  <c r="N5" i="857"/>
  <c r="H46" i="857"/>
  <c r="P7" i="857"/>
  <c r="G50" i="857"/>
  <c r="F14" i="857"/>
  <c r="P23" i="859"/>
  <c r="L32" i="859"/>
  <c r="U6" i="860"/>
  <c r="N43" i="861"/>
  <c r="T6" i="853"/>
  <c r="Q31" i="853"/>
  <c r="G21" i="853"/>
  <c r="K26" i="853"/>
  <c r="N16" i="853"/>
  <c r="F36" i="853"/>
  <c r="H2" i="853"/>
  <c r="U9" i="856"/>
  <c r="L19" i="856"/>
  <c r="T30" i="857"/>
  <c r="T9" i="860"/>
  <c r="G6" i="861"/>
  <c r="P7" i="861"/>
  <c r="F15" i="861"/>
  <c r="T35" i="861"/>
  <c r="U24" i="860"/>
  <c r="T29" i="860"/>
  <c r="L11" i="861"/>
  <c r="Q26" i="853"/>
  <c r="O35" i="853"/>
  <c r="M24" i="853"/>
  <c r="N15" i="853"/>
  <c r="H3" i="853"/>
  <c r="K35" i="856"/>
  <c r="K40" i="856"/>
  <c r="S3" i="857"/>
  <c r="T5" i="857"/>
  <c r="R34" i="857"/>
  <c r="H34" i="857"/>
  <c r="F22" i="859"/>
  <c r="O20" i="859"/>
  <c r="O24" i="859"/>
  <c r="F31" i="859"/>
  <c r="N42" i="859"/>
  <c r="L44" i="859"/>
  <c r="H20" i="860"/>
  <c r="F23" i="860"/>
  <c r="K43" i="860"/>
  <c r="O32" i="860"/>
  <c r="F50" i="860"/>
  <c r="L51" i="861"/>
  <c r="O3" i="861"/>
  <c r="R26" i="861"/>
  <c r="T3" i="853"/>
  <c r="Q28" i="853"/>
  <c r="M22" i="853"/>
  <c r="I23" i="853"/>
  <c r="I28" i="856"/>
  <c r="O24" i="856"/>
  <c r="T10" i="856"/>
  <c r="I35" i="857"/>
  <c r="Q48" i="857"/>
  <c r="F21" i="859"/>
  <c r="P20" i="859"/>
  <c r="N21" i="859"/>
  <c r="J44" i="859"/>
  <c r="N38" i="859"/>
  <c r="N25" i="860"/>
  <c r="N26" i="860"/>
  <c r="J48" i="860"/>
  <c r="G3" i="861"/>
  <c r="N4" i="861"/>
  <c r="T40" i="861"/>
  <c r="H13" i="853"/>
  <c r="K14" i="853"/>
  <c r="G30" i="856"/>
  <c r="U33" i="856"/>
  <c r="M16" i="857"/>
  <c r="L14" i="857"/>
  <c r="U44" i="857"/>
  <c r="I41" i="859"/>
  <c r="M31" i="859"/>
  <c r="O37" i="859"/>
  <c r="F43" i="859"/>
  <c r="K47" i="860"/>
  <c r="T12" i="860"/>
  <c r="S25" i="861"/>
  <c r="T4" i="853"/>
  <c r="O30" i="853"/>
  <c r="O45" i="853"/>
  <c r="T32" i="853"/>
  <c r="P18" i="856"/>
  <c r="R3" i="856"/>
  <c r="R4" i="856"/>
  <c r="R5" i="856"/>
  <c r="T9" i="856"/>
  <c r="O26" i="856"/>
  <c r="O27" i="856"/>
  <c r="U13" i="856"/>
  <c r="T3" i="857"/>
  <c r="N11" i="857"/>
  <c r="M12" i="857"/>
  <c r="U26" i="857"/>
  <c r="M19" i="859"/>
  <c r="T6" i="859"/>
  <c r="N29" i="859"/>
  <c r="F20" i="860"/>
  <c r="F22" i="860"/>
  <c r="N23" i="860"/>
  <c r="S5" i="860"/>
  <c r="T6" i="860"/>
  <c r="S8" i="860"/>
  <c r="R12" i="860"/>
  <c r="N37" i="860"/>
  <c r="N39" i="860"/>
  <c r="F40" i="860"/>
  <c r="N49" i="860"/>
  <c r="Q4" i="861"/>
  <c r="U12" i="861"/>
  <c r="I15" i="861"/>
  <c r="N45" i="861"/>
  <c r="Q27" i="853"/>
  <c r="H16" i="853"/>
  <c r="M19" i="853"/>
  <c r="T8" i="853"/>
  <c r="L22" i="853"/>
  <c r="O43" i="853"/>
  <c r="U21" i="853"/>
  <c r="L41" i="853"/>
  <c r="N21" i="856"/>
  <c r="N23" i="856"/>
  <c r="F43" i="856"/>
  <c r="N40" i="856"/>
  <c r="G2" i="857"/>
  <c r="L38" i="857"/>
  <c r="I7" i="857"/>
  <c r="P21" i="859"/>
  <c r="I5" i="859"/>
  <c r="N21" i="860"/>
  <c r="F24" i="860"/>
  <c r="S9" i="860"/>
  <c r="R10" i="860"/>
  <c r="R11" i="860"/>
  <c r="J50" i="860"/>
  <c r="N34" i="860"/>
  <c r="M3" i="860"/>
  <c r="N38" i="860"/>
  <c r="O43" i="860"/>
  <c r="O44" i="860"/>
  <c r="N48" i="860"/>
  <c r="F51" i="860"/>
  <c r="O5" i="861"/>
  <c r="M47" i="861"/>
  <c r="L13" i="853"/>
  <c r="S25" i="853"/>
  <c r="J14" i="853"/>
  <c r="M25" i="853"/>
  <c r="L27" i="853"/>
  <c r="O44" i="853"/>
  <c r="F29" i="856"/>
  <c r="L35" i="856"/>
  <c r="Q3" i="856"/>
  <c r="P20" i="856"/>
  <c r="Q7" i="856"/>
  <c r="F37" i="856"/>
  <c r="N31" i="856"/>
  <c r="N39" i="856"/>
  <c r="F51" i="856"/>
  <c r="U26" i="856"/>
  <c r="T36" i="856"/>
  <c r="N14" i="857"/>
  <c r="K18" i="859"/>
  <c r="K20" i="859"/>
  <c r="T5" i="859"/>
  <c r="U28" i="859"/>
  <c r="S6" i="860"/>
  <c r="G25" i="860"/>
  <c r="Q8" i="860"/>
  <c r="K44" i="860"/>
  <c r="O46" i="860"/>
  <c r="R19" i="861"/>
  <c r="H6" i="861"/>
  <c r="O9" i="861"/>
  <c r="J15" i="853"/>
  <c r="P26" i="853"/>
  <c r="J21" i="853"/>
  <c r="F24" i="853"/>
  <c r="L28" i="853"/>
  <c r="F29" i="853"/>
  <c r="I31" i="853"/>
  <c r="Q46" i="853"/>
  <c r="N28" i="853"/>
  <c r="L42" i="853"/>
  <c r="R2" i="856"/>
  <c r="N20" i="856"/>
  <c r="S4" i="856"/>
  <c r="U5" i="856"/>
  <c r="N22" i="856"/>
  <c r="F50" i="856"/>
  <c r="O40" i="856"/>
  <c r="L8" i="856"/>
  <c r="H18" i="856"/>
  <c r="U6" i="857"/>
  <c r="G51" i="857"/>
  <c r="S9" i="857"/>
  <c r="F26" i="857"/>
  <c r="T38" i="857"/>
  <c r="U43" i="857"/>
  <c r="R26" i="859"/>
  <c r="K27" i="859"/>
  <c r="J47" i="859"/>
  <c r="N35" i="859"/>
  <c r="M44" i="859"/>
  <c r="M45" i="859"/>
  <c r="J13" i="853"/>
  <c r="P25" i="853"/>
  <c r="I15" i="853"/>
  <c r="H17" i="853"/>
  <c r="K20" i="853"/>
  <c r="Q32" i="853"/>
  <c r="F21" i="853"/>
  <c r="T10" i="853"/>
  <c r="O36" i="853"/>
  <c r="T14" i="853"/>
  <c r="M27" i="853"/>
  <c r="L48" i="853"/>
  <c r="T38" i="853"/>
  <c r="H30" i="856"/>
  <c r="U4" i="856"/>
  <c r="F32" i="856"/>
  <c r="P22" i="856"/>
  <c r="P23" i="856"/>
  <c r="J25" i="856"/>
  <c r="O28" i="856"/>
  <c r="T13" i="856"/>
  <c r="T16" i="856"/>
  <c r="N34" i="856"/>
  <c r="N35" i="856"/>
  <c r="T28" i="856"/>
  <c r="L22" i="856"/>
  <c r="T9" i="857"/>
  <c r="K38" i="857"/>
  <c r="Q47" i="857"/>
  <c r="M30" i="857"/>
  <c r="U28" i="857"/>
  <c r="I8" i="857"/>
  <c r="I9" i="857"/>
  <c r="L12" i="857"/>
  <c r="H37" i="857"/>
  <c r="L19" i="859"/>
  <c r="I39" i="859"/>
  <c r="H24" i="859"/>
  <c r="N23" i="859"/>
  <c r="S8" i="859"/>
  <c r="N25" i="859"/>
  <c r="M27" i="859"/>
  <c r="O32" i="859"/>
  <c r="Q40" i="859"/>
  <c r="O41" i="859"/>
  <c r="M42" i="859"/>
  <c r="O45" i="859"/>
  <c r="N45" i="859"/>
  <c r="M43" i="860"/>
  <c r="T8" i="860"/>
  <c r="T10" i="860"/>
  <c r="M46" i="860"/>
  <c r="I29" i="860"/>
  <c r="M10" i="860"/>
  <c r="U6" i="861"/>
  <c r="N35" i="860"/>
  <c r="T27" i="860"/>
  <c r="I50" i="860"/>
  <c r="H14" i="853"/>
  <c r="O26" i="853"/>
  <c r="Q29" i="853"/>
  <c r="P30" i="853"/>
  <c r="N9" i="853"/>
  <c r="T9" i="853"/>
  <c r="J22" i="853"/>
  <c r="N11" i="853"/>
  <c r="T13" i="853"/>
  <c r="I28" i="853"/>
  <c r="N18" i="853"/>
  <c r="T30" i="853"/>
  <c r="T33" i="853"/>
  <c r="L46" i="853"/>
  <c r="H49" i="853"/>
  <c r="H50" i="853"/>
  <c r="F28" i="856"/>
  <c r="G29" i="856"/>
  <c r="F30" i="856"/>
  <c r="T6" i="856"/>
  <c r="T11" i="856"/>
  <c r="F39" i="856"/>
  <c r="N38" i="856"/>
  <c r="R29" i="857"/>
  <c r="K29" i="857"/>
  <c r="O24" i="857"/>
  <c r="F15" i="857"/>
  <c r="L4" i="857"/>
  <c r="H39" i="857"/>
  <c r="M18" i="859"/>
  <c r="U2" i="859"/>
  <c r="I38" i="859"/>
  <c r="F24" i="859"/>
  <c r="U6" i="859"/>
  <c r="S7" i="859"/>
  <c r="Q26" i="859"/>
  <c r="K26" i="859"/>
  <c r="I47" i="859"/>
  <c r="O35" i="859"/>
  <c r="N36" i="859"/>
  <c r="U24" i="859"/>
  <c r="O44" i="859"/>
  <c r="Q22" i="860"/>
  <c r="O42" i="860"/>
  <c r="M12" i="860"/>
  <c r="L46" i="856"/>
  <c r="U3" i="853"/>
  <c r="N4" i="853"/>
  <c r="I16" i="853"/>
  <c r="G18" i="853"/>
  <c r="R32" i="853"/>
  <c r="Q33" i="853"/>
  <c r="F23" i="853"/>
  <c r="O38" i="853"/>
  <c r="O49" i="853"/>
  <c r="N27" i="853"/>
  <c r="M40" i="853"/>
  <c r="M41" i="853"/>
  <c r="I44" i="853"/>
  <c r="H45" i="853"/>
  <c r="H46" i="853"/>
  <c r="H47" i="853"/>
  <c r="L2" i="853"/>
  <c r="H4" i="853"/>
  <c r="I31" i="856"/>
  <c r="R7" i="856"/>
  <c r="U8" i="856"/>
  <c r="S11" i="856"/>
  <c r="T12" i="856"/>
  <c r="F41" i="856"/>
  <c r="N29" i="856"/>
  <c r="R40" i="856"/>
  <c r="N32" i="856"/>
  <c r="U32" i="856"/>
  <c r="I46" i="856"/>
  <c r="T40" i="856"/>
  <c r="J5" i="857"/>
  <c r="F2" i="857"/>
  <c r="O23" i="857"/>
  <c r="P34" i="857"/>
  <c r="T27" i="857"/>
  <c r="H30" i="857"/>
  <c r="P44" i="857"/>
  <c r="T37" i="857"/>
  <c r="H29" i="857"/>
  <c r="L11" i="857"/>
  <c r="T42" i="857"/>
  <c r="K39" i="857"/>
  <c r="G45" i="857"/>
  <c r="S10" i="857"/>
  <c r="S11" i="857"/>
  <c r="K40" i="857"/>
  <c r="U7" i="859"/>
  <c r="U11" i="859"/>
  <c r="M51" i="859"/>
  <c r="U3" i="859"/>
  <c r="N31" i="859"/>
  <c r="J36" i="859"/>
  <c r="F45" i="859"/>
  <c r="N40" i="859"/>
  <c r="P14" i="859"/>
  <c r="H11" i="859"/>
  <c r="R27" i="859"/>
  <c r="N46" i="859"/>
  <c r="N47" i="859"/>
  <c r="J49" i="859"/>
  <c r="R28" i="859"/>
  <c r="U26" i="861"/>
  <c r="M35" i="861"/>
  <c r="Q3" i="861"/>
  <c r="I14" i="861"/>
  <c r="S39" i="856"/>
  <c r="O31" i="856"/>
  <c r="S42" i="856"/>
  <c r="O34" i="856"/>
  <c r="N43" i="856"/>
  <c r="J26" i="856"/>
  <c r="S47" i="857"/>
  <c r="O9" i="857"/>
  <c r="G41" i="857"/>
  <c r="O28" i="857"/>
  <c r="S5" i="857"/>
  <c r="R10" i="859"/>
  <c r="N18" i="859"/>
  <c r="R11" i="859"/>
  <c r="F41" i="859"/>
  <c r="N19" i="859"/>
  <c r="L35" i="860"/>
  <c r="T3" i="860"/>
  <c r="L50" i="861"/>
  <c r="T4" i="861"/>
  <c r="P31" i="861"/>
  <c r="T27" i="861"/>
  <c r="I14" i="853"/>
  <c r="M14" i="853"/>
  <c r="K15" i="853"/>
  <c r="P27" i="853"/>
  <c r="S29" i="853"/>
  <c r="R30" i="853"/>
  <c r="R31" i="853"/>
  <c r="M21" i="853"/>
  <c r="T17" i="853"/>
  <c r="F33" i="853"/>
  <c r="L37" i="853"/>
  <c r="T28" i="853"/>
  <c r="L45" i="853"/>
  <c r="T40" i="853"/>
  <c r="G28" i="856"/>
  <c r="Q4" i="856"/>
  <c r="P21" i="856"/>
  <c r="Q6" i="856"/>
  <c r="I43" i="856"/>
  <c r="H44" i="856"/>
  <c r="L49" i="856"/>
  <c r="P35" i="856"/>
  <c r="T15" i="856"/>
  <c r="S41" i="856"/>
  <c r="O33" i="856"/>
  <c r="I42" i="856"/>
  <c r="U28" i="856"/>
  <c r="M31" i="856"/>
  <c r="M33" i="856"/>
  <c r="I44" i="856"/>
  <c r="R50" i="856"/>
  <c r="N36" i="856"/>
  <c r="H15" i="856"/>
  <c r="G27" i="856"/>
  <c r="O44" i="856"/>
  <c r="K43" i="856"/>
  <c r="S8" i="856"/>
  <c r="F7" i="856"/>
  <c r="R9" i="856"/>
  <c r="U47" i="856"/>
  <c r="M45" i="856"/>
  <c r="Q24" i="856"/>
  <c r="G47" i="857"/>
  <c r="O16" i="857"/>
  <c r="L15" i="857"/>
  <c r="F19" i="857"/>
  <c r="R31" i="857"/>
  <c r="R49" i="859"/>
  <c r="F29" i="859"/>
  <c r="F40" i="859"/>
  <c r="P49" i="859"/>
  <c r="T28" i="859"/>
  <c r="L42" i="859"/>
  <c r="S51" i="859"/>
  <c r="O38" i="859"/>
  <c r="K16" i="859"/>
  <c r="S3" i="859"/>
  <c r="P37" i="860"/>
  <c r="T15" i="860"/>
  <c r="P38" i="860"/>
  <c r="T16" i="860"/>
  <c r="L38" i="860"/>
  <c r="K34" i="860"/>
  <c r="O40" i="860"/>
  <c r="K35" i="860"/>
  <c r="O41" i="860"/>
  <c r="N34" i="861"/>
  <c r="F14" i="861"/>
  <c r="R12" i="861"/>
  <c r="F3" i="861"/>
  <c r="N27" i="861"/>
  <c r="P36" i="861"/>
  <c r="H5" i="861"/>
  <c r="R16" i="861"/>
  <c r="N42" i="861"/>
  <c r="N50" i="861"/>
  <c r="J10" i="861"/>
  <c r="R24" i="861"/>
  <c r="U45" i="861"/>
  <c r="Q22" i="861"/>
  <c r="I33" i="861"/>
  <c r="M49" i="861"/>
  <c r="P49" i="861"/>
  <c r="H44" i="861"/>
  <c r="T45" i="861"/>
  <c r="L41" i="861"/>
  <c r="P50" i="861"/>
  <c r="T46" i="861"/>
  <c r="H45" i="861"/>
  <c r="L42" i="861"/>
  <c r="P51" i="861"/>
  <c r="L43" i="861"/>
  <c r="H46" i="861"/>
  <c r="I41" i="856"/>
  <c r="M30" i="856"/>
  <c r="T35" i="856"/>
  <c r="L15" i="856"/>
  <c r="P20" i="861"/>
  <c r="L2" i="861"/>
  <c r="R7" i="861"/>
  <c r="F19" i="861"/>
  <c r="K13" i="853"/>
  <c r="S26" i="853"/>
  <c r="L15" i="853"/>
  <c r="G16" i="853"/>
  <c r="N10" i="853"/>
  <c r="I22" i="853"/>
  <c r="O46" i="853"/>
  <c r="T36" i="853"/>
  <c r="L34" i="856"/>
  <c r="O19" i="856"/>
  <c r="L47" i="856"/>
  <c r="F40" i="856"/>
  <c r="N28" i="856"/>
  <c r="U31" i="856"/>
  <c r="M34" i="856"/>
  <c r="I45" i="856"/>
  <c r="Q8" i="856"/>
  <c r="S46" i="857"/>
  <c r="O8" i="857"/>
  <c r="N32" i="857"/>
  <c r="J38" i="857"/>
  <c r="F26" i="859"/>
  <c r="H32" i="859"/>
  <c r="T9" i="859"/>
  <c r="P19" i="859"/>
  <c r="G17" i="859"/>
  <c r="O42" i="859"/>
  <c r="K24" i="859"/>
  <c r="S5" i="859"/>
  <c r="N43" i="859"/>
  <c r="F48" i="859"/>
  <c r="R24" i="859"/>
  <c r="F49" i="859"/>
  <c r="R25" i="859"/>
  <c r="H13" i="859"/>
  <c r="T45" i="859"/>
  <c r="P35" i="860"/>
  <c r="T7" i="860"/>
  <c r="N31" i="860"/>
  <c r="F32" i="860"/>
  <c r="F33" i="860"/>
  <c r="N32" i="860"/>
  <c r="U32" i="860"/>
  <c r="Q9" i="860"/>
  <c r="I37" i="860"/>
  <c r="M38" i="860"/>
  <c r="M39" i="860"/>
  <c r="U33" i="860"/>
  <c r="I38" i="860"/>
  <c r="P33" i="861"/>
  <c r="T29" i="861"/>
  <c r="M48" i="860"/>
  <c r="I31" i="860"/>
  <c r="Q3" i="860"/>
  <c r="I32" i="860"/>
  <c r="M49" i="860"/>
  <c r="U27" i="860"/>
  <c r="S46" i="860"/>
  <c r="O23" i="860"/>
  <c r="S48" i="860"/>
  <c r="O25" i="860"/>
  <c r="R5" i="861"/>
  <c r="N37" i="861"/>
  <c r="S6" i="861"/>
  <c r="G7" i="861"/>
  <c r="R10" i="861"/>
  <c r="N25" i="861"/>
  <c r="R13" i="861"/>
  <c r="N28" i="861"/>
  <c r="P47" i="861"/>
  <c r="H42" i="861"/>
  <c r="N3" i="861"/>
  <c r="J13" i="861"/>
  <c r="R27" i="861"/>
  <c r="H38" i="857"/>
  <c r="I42" i="859"/>
  <c r="U10" i="859"/>
  <c r="O36" i="859"/>
  <c r="R9" i="859"/>
  <c r="F39" i="859"/>
  <c r="P21" i="860"/>
  <c r="H32" i="860"/>
  <c r="P22" i="860"/>
  <c r="H34" i="860"/>
  <c r="P24" i="860"/>
  <c r="Q48" i="860"/>
  <c r="I26" i="860"/>
  <c r="P50" i="860"/>
  <c r="T28" i="860"/>
  <c r="J36" i="860"/>
  <c r="R4" i="860"/>
  <c r="N42" i="860"/>
  <c r="P12" i="860"/>
  <c r="L37" i="860"/>
  <c r="P14" i="860"/>
  <c r="L24" i="860"/>
  <c r="P15" i="860"/>
  <c r="L25" i="860"/>
  <c r="H9" i="860"/>
  <c r="H4" i="861"/>
  <c r="P4" i="861"/>
  <c r="S21" i="861"/>
  <c r="P15" i="861"/>
  <c r="T5" i="861"/>
  <c r="T11" i="861"/>
  <c r="I36" i="861"/>
  <c r="U3" i="861"/>
  <c r="N40" i="861"/>
  <c r="I43" i="861"/>
  <c r="U10" i="861"/>
  <c r="S50" i="861"/>
  <c r="O10" i="861"/>
  <c r="O25" i="861"/>
  <c r="K34" i="861"/>
  <c r="G4" i="861"/>
  <c r="F16" i="861"/>
  <c r="N36" i="861"/>
  <c r="O29" i="861"/>
  <c r="F32" i="861"/>
  <c r="F34" i="861"/>
  <c r="R15" i="861"/>
  <c r="F6" i="861"/>
  <c r="O23" i="861"/>
  <c r="S19" i="861"/>
  <c r="Q7" i="859"/>
  <c r="U13" i="859"/>
  <c r="U33" i="859"/>
  <c r="I6" i="859"/>
  <c r="O24" i="860"/>
  <c r="O30" i="860"/>
  <c r="G20" i="860"/>
  <c r="R42" i="860"/>
  <c r="N36" i="860"/>
  <c r="R43" i="860"/>
  <c r="F38" i="860"/>
  <c r="N20" i="860"/>
  <c r="S44" i="860"/>
  <c r="O21" i="860"/>
  <c r="R7" i="860"/>
  <c r="F46" i="860"/>
  <c r="J45" i="860"/>
  <c r="F47" i="860"/>
  <c r="R8" i="860"/>
  <c r="N46" i="860"/>
  <c r="U46" i="860"/>
  <c r="I20" i="860"/>
  <c r="U47" i="860"/>
  <c r="M14" i="860"/>
  <c r="Q24" i="860"/>
  <c r="I21" i="860"/>
  <c r="M15" i="860"/>
  <c r="Q25" i="860"/>
  <c r="T3" i="861"/>
  <c r="P17" i="861"/>
  <c r="T7" i="861"/>
  <c r="J12" i="861"/>
  <c r="O16" i="861"/>
  <c r="U20" i="861"/>
  <c r="I2" i="861"/>
  <c r="Q48" i="861"/>
  <c r="M30" i="861"/>
  <c r="U21" i="861"/>
  <c r="I9" i="861"/>
  <c r="Q50" i="861"/>
  <c r="M32" i="861"/>
  <c r="P34" i="861"/>
  <c r="H3" i="861"/>
  <c r="L27" i="861"/>
  <c r="P38" i="861"/>
  <c r="T34" i="861"/>
  <c r="L31" i="861"/>
  <c r="P46" i="861"/>
  <c r="T42" i="861"/>
  <c r="H41" i="861"/>
  <c r="L48" i="856"/>
  <c r="L23" i="853"/>
  <c r="N26" i="856"/>
  <c r="F38" i="856"/>
  <c r="Q48" i="856"/>
  <c r="I35" i="856"/>
  <c r="M24" i="856"/>
  <c r="K18" i="856"/>
  <c r="O30" i="856"/>
  <c r="P47" i="856"/>
  <c r="T27" i="856"/>
  <c r="R43" i="856"/>
  <c r="F47" i="856"/>
  <c r="P49" i="856"/>
  <c r="T29" i="856"/>
  <c r="P7" i="856"/>
  <c r="H12" i="856"/>
  <c r="J27" i="856"/>
  <c r="N44" i="856"/>
  <c r="Q22" i="856"/>
  <c r="I9" i="856"/>
  <c r="P15" i="856"/>
  <c r="L24" i="856"/>
  <c r="P16" i="856"/>
  <c r="L25" i="856"/>
  <c r="T46" i="856"/>
  <c r="H21" i="856"/>
  <c r="P17" i="856"/>
  <c r="H22" i="856"/>
  <c r="F9" i="857"/>
  <c r="N17" i="857"/>
  <c r="P35" i="857"/>
  <c r="T28" i="857"/>
  <c r="U30" i="857"/>
  <c r="Q34" i="857"/>
  <c r="R22" i="857"/>
  <c r="N7" i="857"/>
  <c r="F45" i="857"/>
  <c r="P39" i="857"/>
  <c r="L6" i="857"/>
  <c r="H48" i="857"/>
  <c r="P40" i="857"/>
  <c r="L7" i="857"/>
  <c r="H49" i="857"/>
  <c r="G42" i="857"/>
  <c r="O29" i="857"/>
  <c r="S6" i="857"/>
  <c r="K35" i="857"/>
  <c r="N30" i="857"/>
  <c r="J36" i="857"/>
  <c r="P51" i="857"/>
  <c r="T44" i="857"/>
  <c r="L17" i="857"/>
  <c r="H36" i="857"/>
  <c r="S12" i="857"/>
  <c r="O35" i="857"/>
  <c r="K41" i="857"/>
  <c r="H35" i="859"/>
  <c r="P22" i="859"/>
  <c r="H37" i="859"/>
  <c r="P24" i="859"/>
  <c r="T14" i="859"/>
  <c r="N41" i="859"/>
  <c r="R22" i="859"/>
  <c r="J43" i="859"/>
  <c r="L20" i="853"/>
  <c r="L24" i="853"/>
  <c r="L29" i="853"/>
  <c r="T39" i="853"/>
  <c r="H5" i="853"/>
  <c r="T3" i="856"/>
  <c r="O29" i="856"/>
  <c r="S40" i="856"/>
  <c r="O32" i="856"/>
  <c r="F6" i="856"/>
  <c r="P2" i="856"/>
  <c r="T32" i="856"/>
  <c r="L12" i="856"/>
  <c r="T45" i="856"/>
  <c r="P19" i="857"/>
  <c r="T6" i="857"/>
  <c r="M20" i="857"/>
  <c r="L2" i="857"/>
  <c r="I41" i="857"/>
  <c r="M17" i="857"/>
  <c r="P38" i="857"/>
  <c r="L5" i="857"/>
  <c r="H47" i="857"/>
  <c r="U33" i="857"/>
  <c r="Q37" i="857"/>
  <c r="M7" i="857"/>
  <c r="I47" i="857"/>
  <c r="K27" i="857"/>
  <c r="O27" i="857"/>
  <c r="S4" i="857"/>
  <c r="P38" i="859"/>
  <c r="T17" i="859"/>
  <c r="L20" i="859"/>
  <c r="N30" i="859"/>
  <c r="F35" i="859"/>
  <c r="F46" i="859"/>
  <c r="S47" i="859"/>
  <c r="O23" i="859"/>
  <c r="P13" i="859"/>
  <c r="H10" i="859"/>
  <c r="L5" i="859"/>
  <c r="M28" i="856"/>
  <c r="U25" i="856"/>
  <c r="P51" i="856"/>
  <c r="T31" i="856"/>
  <c r="P6" i="856"/>
  <c r="H11" i="856"/>
  <c r="P8" i="856"/>
  <c r="H13" i="856"/>
  <c r="M41" i="856"/>
  <c r="U43" i="856"/>
  <c r="I7" i="856"/>
  <c r="Q20" i="856"/>
  <c r="U25" i="857"/>
  <c r="M15" i="857"/>
  <c r="Q29" i="857"/>
  <c r="U32" i="857"/>
  <c r="I46" i="857"/>
  <c r="Q36" i="857"/>
  <c r="M6" i="857"/>
  <c r="P42" i="857"/>
  <c r="H27" i="857"/>
  <c r="L9" i="857"/>
  <c r="P43" i="857"/>
  <c r="H28" i="857"/>
  <c r="L10" i="857"/>
  <c r="P46" i="857"/>
  <c r="H31" i="857"/>
  <c r="L13" i="857"/>
  <c r="M5" i="859"/>
  <c r="U8" i="859"/>
  <c r="U20" i="859"/>
  <c r="I37" i="859"/>
  <c r="Q15" i="859"/>
  <c r="U21" i="859"/>
  <c r="I44" i="859"/>
  <c r="S45" i="859"/>
  <c r="O21" i="859"/>
  <c r="F28" i="860"/>
  <c r="N27" i="860"/>
  <c r="L26" i="853"/>
  <c r="U24" i="853"/>
  <c r="H51" i="853"/>
  <c r="T4" i="856"/>
  <c r="P37" i="856"/>
  <c r="T17" i="856"/>
  <c r="L9" i="856"/>
  <c r="T33" i="856"/>
  <c r="L18" i="856"/>
  <c r="T37" i="856"/>
  <c r="T38" i="856"/>
  <c r="P5" i="856"/>
  <c r="H10" i="856"/>
  <c r="F3" i="856"/>
  <c r="N41" i="856"/>
  <c r="H20" i="856"/>
  <c r="P11" i="856"/>
  <c r="H16" i="856"/>
  <c r="P14" i="856"/>
  <c r="T44" i="856"/>
  <c r="L23" i="856"/>
  <c r="K45" i="856"/>
  <c r="S10" i="856"/>
  <c r="O47" i="856"/>
  <c r="K46" i="856"/>
  <c r="K47" i="856"/>
  <c r="S12" i="856"/>
  <c r="G36" i="856"/>
  <c r="N13" i="857"/>
  <c r="N15" i="857"/>
  <c r="P24" i="857"/>
  <c r="T17" i="857"/>
  <c r="Q26" i="857"/>
  <c r="U22" i="857"/>
  <c r="Q28" i="857"/>
  <c r="I38" i="857"/>
  <c r="S42" i="857"/>
  <c r="O21" i="857"/>
  <c r="T33" i="857"/>
  <c r="U31" i="857"/>
  <c r="I45" i="857"/>
  <c r="M21" i="857"/>
  <c r="P41" i="857"/>
  <c r="H50" i="857"/>
  <c r="G44" i="857"/>
  <c r="S8" i="857"/>
  <c r="K37" i="857"/>
  <c r="J39" i="857"/>
  <c r="F25" i="857"/>
  <c r="R37" i="857"/>
  <c r="R38" i="857"/>
  <c r="N34" i="857"/>
  <c r="N35" i="857"/>
  <c r="J41" i="857"/>
  <c r="Q17" i="859"/>
  <c r="I46" i="859"/>
  <c r="M26" i="859"/>
  <c r="U29" i="859"/>
  <c r="M32" i="859"/>
  <c r="Q23" i="859"/>
  <c r="I2" i="859"/>
  <c r="K15" i="859"/>
  <c r="O39" i="859"/>
  <c r="S2" i="859"/>
  <c r="G18" i="859"/>
  <c r="K25" i="859"/>
  <c r="S6" i="859"/>
  <c r="O43" i="859"/>
  <c r="U45" i="859"/>
  <c r="I18" i="859"/>
  <c r="M43" i="859"/>
  <c r="P16" i="859"/>
  <c r="L8" i="859"/>
  <c r="P17" i="859"/>
  <c r="T46" i="859"/>
  <c r="H14" i="859"/>
  <c r="L9" i="859"/>
  <c r="P18" i="859"/>
  <c r="L10" i="859"/>
  <c r="H15" i="859"/>
  <c r="T17" i="860"/>
  <c r="M45" i="860"/>
  <c r="K19" i="859"/>
  <c r="L51" i="860"/>
  <c r="T14" i="860"/>
  <c r="L14" i="860"/>
  <c r="T40" i="860"/>
  <c r="T42" i="860"/>
  <c r="O8" i="861"/>
  <c r="O15" i="861"/>
  <c r="M38" i="861"/>
  <c r="I17" i="861"/>
  <c r="O19" i="861"/>
  <c r="F26" i="861"/>
  <c r="L34" i="859"/>
  <c r="U26" i="860"/>
  <c r="H8" i="860"/>
  <c r="H2" i="861"/>
  <c r="P6" i="861"/>
  <c r="U7" i="861"/>
  <c r="O11" i="861"/>
  <c r="U11" i="861"/>
  <c r="T37" i="861"/>
  <c r="L40" i="857"/>
  <c r="L2" i="860"/>
  <c r="T36" i="860"/>
  <c r="U2" i="861"/>
  <c r="K3" i="861"/>
  <c r="T13" i="861"/>
  <c r="O18" i="861"/>
  <c r="F23" i="861"/>
  <c r="N46" i="861"/>
  <c r="T30" i="861"/>
  <c r="L31" i="859"/>
  <c r="K38" i="860"/>
  <c r="K39" i="860"/>
  <c r="L50" i="860"/>
  <c r="L25" i="853"/>
  <c r="K36" i="856"/>
  <c r="L41" i="856"/>
  <c r="L44" i="856"/>
  <c r="L33" i="859"/>
  <c r="T5" i="853"/>
  <c r="T7" i="853"/>
  <c r="J19" i="853"/>
  <c r="N8" i="853"/>
  <c r="F25" i="853"/>
  <c r="F27" i="853"/>
  <c r="N19" i="853"/>
  <c r="N20" i="853"/>
  <c r="F35" i="853"/>
  <c r="N24" i="853"/>
  <c r="N25" i="853"/>
  <c r="F39" i="853"/>
  <c r="T29" i="853"/>
  <c r="U43" i="853"/>
  <c r="U47" i="853"/>
  <c r="O23" i="856"/>
  <c r="U50" i="856"/>
  <c r="I33" i="856"/>
  <c r="M42" i="856"/>
  <c r="K32" i="856"/>
  <c r="O39" i="856"/>
  <c r="O45" i="856"/>
  <c r="K44" i="856"/>
  <c r="N46" i="856"/>
  <c r="F8" i="856"/>
  <c r="J29" i="856"/>
  <c r="F9" i="856"/>
  <c r="J30" i="856"/>
  <c r="F10" i="856"/>
  <c r="N48" i="856"/>
  <c r="R12" i="856"/>
  <c r="J31" i="856"/>
  <c r="F47" i="857"/>
  <c r="P21" i="857"/>
  <c r="L37" i="857"/>
  <c r="T8" i="857"/>
  <c r="H10" i="857"/>
  <c r="P9" i="857"/>
  <c r="P22" i="857"/>
  <c r="T15" i="857"/>
  <c r="P23" i="857"/>
  <c r="L29" i="857"/>
  <c r="T16" i="857"/>
  <c r="R17" i="857"/>
  <c r="F11" i="857"/>
  <c r="N19" i="857"/>
  <c r="J25" i="857"/>
  <c r="F17" i="857"/>
  <c r="J26" i="857"/>
  <c r="N26" i="857"/>
  <c r="F18" i="857"/>
  <c r="P4" i="859"/>
  <c r="L47" i="859"/>
  <c r="T33" i="859"/>
  <c r="H25" i="859"/>
  <c r="M12" i="861"/>
  <c r="U9" i="861"/>
  <c r="U49" i="856"/>
  <c r="I32" i="856"/>
  <c r="P33" i="856"/>
  <c r="T7" i="856"/>
  <c r="I15" i="856"/>
  <c r="U6" i="856"/>
  <c r="Q50" i="856"/>
  <c r="U23" i="856"/>
  <c r="I37" i="856"/>
  <c r="G16" i="856"/>
  <c r="O22" i="856"/>
  <c r="G25" i="856"/>
  <c r="O42" i="856"/>
  <c r="K41" i="856"/>
  <c r="S6" i="856"/>
  <c r="P12" i="856"/>
  <c r="T42" i="856"/>
  <c r="H17" i="856"/>
  <c r="U44" i="856"/>
  <c r="Q21" i="856"/>
  <c r="F4" i="857"/>
  <c r="N12" i="857"/>
  <c r="F12" i="857"/>
  <c r="N20" i="857"/>
  <c r="S45" i="857"/>
  <c r="O7" i="857"/>
  <c r="R25" i="857"/>
  <c r="N10" i="857"/>
  <c r="R26" i="857"/>
  <c r="N22" i="857"/>
  <c r="R27" i="857"/>
  <c r="N23" i="857"/>
  <c r="R28" i="857"/>
  <c r="F16" i="857"/>
  <c r="N24" i="857"/>
  <c r="J34" i="857"/>
  <c r="N28" i="857"/>
  <c r="P50" i="857"/>
  <c r="T43" i="857"/>
  <c r="L16" i="857"/>
  <c r="P2" i="859"/>
  <c r="T31" i="859"/>
  <c r="L45" i="859"/>
  <c r="H23" i="859"/>
  <c r="P15" i="859"/>
  <c r="H12" i="859"/>
  <c r="L7" i="859"/>
  <c r="T44" i="859"/>
  <c r="S10" i="859"/>
  <c r="O47" i="859"/>
  <c r="K29" i="859"/>
  <c r="G21" i="859"/>
  <c r="S11" i="859"/>
  <c r="K30" i="859"/>
  <c r="G28" i="859"/>
  <c r="O48" i="859"/>
  <c r="S12" i="859"/>
  <c r="K31" i="859"/>
  <c r="O49" i="859"/>
  <c r="G29" i="859"/>
  <c r="O31" i="860"/>
  <c r="G21" i="860"/>
  <c r="U29" i="860"/>
  <c r="I34" i="860"/>
  <c r="Q6" i="860"/>
  <c r="S49" i="860"/>
  <c r="O37" i="860"/>
  <c r="I18" i="861"/>
  <c r="U30" i="861"/>
  <c r="M39" i="861"/>
  <c r="Q7" i="861"/>
  <c r="F28" i="861"/>
  <c r="N48" i="861"/>
  <c r="J8" i="861"/>
  <c r="R22" i="861"/>
  <c r="G50" i="861"/>
  <c r="O27" i="861"/>
  <c r="K9" i="861"/>
  <c r="S23" i="861"/>
  <c r="U44" i="861"/>
  <c r="I32" i="861"/>
  <c r="Q21" i="861"/>
  <c r="M48" i="861"/>
  <c r="P48" i="861"/>
  <c r="T44" i="861"/>
  <c r="O30" i="861"/>
  <c r="S26" i="861"/>
  <c r="K12" i="861"/>
  <c r="G2" i="861"/>
  <c r="K13" i="861"/>
  <c r="G9" i="861"/>
  <c r="O31" i="861"/>
  <c r="S27" i="861"/>
  <c r="K14" i="861"/>
  <c r="S28" i="861"/>
  <c r="G10" i="861"/>
  <c r="R25" i="853"/>
  <c r="F14" i="853"/>
  <c r="R26" i="853"/>
  <c r="F15" i="853"/>
  <c r="R27" i="853"/>
  <c r="F16" i="853"/>
  <c r="R29" i="853"/>
  <c r="F18" i="853"/>
  <c r="F19" i="853"/>
  <c r="L19" i="853"/>
  <c r="L21" i="853"/>
  <c r="T11" i="853"/>
  <c r="J23" i="853"/>
  <c r="N12" i="853"/>
  <c r="N14" i="853"/>
  <c r="F26" i="853"/>
  <c r="Q43" i="853"/>
  <c r="I32" i="853"/>
  <c r="N22" i="853"/>
  <c r="U22" i="853"/>
  <c r="M39" i="853"/>
  <c r="U28" i="853"/>
  <c r="N29" i="853"/>
  <c r="L50" i="853"/>
  <c r="L51" i="853"/>
  <c r="L3" i="853"/>
  <c r="L4" i="853"/>
  <c r="L5" i="853"/>
  <c r="H7" i="853"/>
  <c r="S9" i="856"/>
  <c r="R11" i="856"/>
  <c r="Q51" i="856"/>
  <c r="I38" i="856"/>
  <c r="U24" i="856"/>
  <c r="P50" i="856"/>
  <c r="T30" i="856"/>
  <c r="L10" i="856"/>
  <c r="G24" i="856"/>
  <c r="O41" i="856"/>
  <c r="F48" i="857"/>
  <c r="N9" i="857"/>
  <c r="H7" i="857"/>
  <c r="P6" i="857"/>
  <c r="L39" i="857"/>
  <c r="T10" i="857"/>
  <c r="L42" i="857"/>
  <c r="H11" i="857"/>
  <c r="P10" i="857"/>
  <c r="T14" i="857"/>
  <c r="O15" i="857"/>
  <c r="G46" i="857"/>
  <c r="N29" i="857"/>
  <c r="F20" i="857"/>
  <c r="P36" i="857"/>
  <c r="T29" i="857"/>
  <c r="L3" i="857"/>
  <c r="G43" i="857"/>
  <c r="O30" i="857"/>
  <c r="P9" i="859"/>
  <c r="H6" i="859"/>
  <c r="L2" i="859"/>
  <c r="P10" i="859"/>
  <c r="H7" i="859"/>
  <c r="L3" i="859"/>
  <c r="T39" i="859"/>
  <c r="M51" i="860"/>
  <c r="U49" i="861"/>
  <c r="I6" i="861"/>
  <c r="O25" i="853"/>
  <c r="O27" i="853"/>
  <c r="F20" i="853"/>
  <c r="N13" i="853"/>
  <c r="I26" i="853"/>
  <c r="F34" i="853"/>
  <c r="N23" i="853"/>
  <c r="U23" i="853"/>
  <c r="M36" i="853"/>
  <c r="L38" i="853"/>
  <c r="T42" i="853"/>
  <c r="T43" i="853"/>
  <c r="T47" i="853"/>
  <c r="O18" i="856"/>
  <c r="S2" i="856"/>
  <c r="O21" i="856"/>
  <c r="G34" i="856"/>
  <c r="N24" i="856"/>
  <c r="P34" i="856"/>
  <c r="T8" i="856"/>
  <c r="I39" i="856"/>
  <c r="J28" i="857"/>
  <c r="T13" i="857"/>
  <c r="H9" i="857"/>
  <c r="P8" i="857"/>
  <c r="T12" i="857"/>
  <c r="U20" i="857"/>
  <c r="I28" i="857"/>
  <c r="F10" i="857"/>
  <c r="N18" i="857"/>
  <c r="F21" i="857"/>
  <c r="R19" i="857"/>
  <c r="F13" i="857"/>
  <c r="N21" i="857"/>
  <c r="S43" i="857"/>
  <c r="O5" i="857"/>
  <c r="J27" i="857"/>
  <c r="N27" i="857"/>
  <c r="U46" i="857"/>
  <c r="M31" i="857"/>
  <c r="Q50" i="857"/>
  <c r="I29" i="857"/>
  <c r="U47" i="857"/>
  <c r="M32" i="857"/>
  <c r="I30" i="857"/>
  <c r="Q2" i="857"/>
  <c r="M33" i="857"/>
  <c r="I31" i="857"/>
  <c r="N33" i="859"/>
  <c r="F38" i="859"/>
  <c r="T38" i="859"/>
  <c r="P6" i="859"/>
  <c r="H3" i="859"/>
  <c r="L49" i="859"/>
  <c r="T35" i="859"/>
  <c r="O36" i="861"/>
  <c r="K2" i="861"/>
  <c r="U10" i="856"/>
  <c r="U11" i="856"/>
  <c r="N27" i="859"/>
  <c r="F32" i="859"/>
  <c r="Q16" i="859"/>
  <c r="U22" i="859"/>
  <c r="I45" i="859"/>
  <c r="M25" i="859"/>
  <c r="I48" i="859"/>
  <c r="U25" i="859"/>
  <c r="M28" i="859"/>
  <c r="I3" i="859"/>
  <c r="U30" i="859"/>
  <c r="M33" i="859"/>
  <c r="P7" i="859"/>
  <c r="H4" i="859"/>
  <c r="L50" i="859"/>
  <c r="P33" i="860"/>
  <c r="T5" i="860"/>
  <c r="U20" i="860"/>
  <c r="I19" i="860"/>
  <c r="U30" i="860"/>
  <c r="I35" i="860"/>
  <c r="Q7" i="860"/>
  <c r="R45" i="860"/>
  <c r="N22" i="860"/>
  <c r="F19" i="860"/>
  <c r="S51" i="860"/>
  <c r="O39" i="860"/>
  <c r="P9" i="860"/>
  <c r="T37" i="860"/>
  <c r="G17" i="860"/>
  <c r="K45" i="860"/>
  <c r="S7" i="860"/>
  <c r="Q31" i="861"/>
  <c r="U4" i="861"/>
  <c r="R6" i="861"/>
  <c r="N38" i="861"/>
  <c r="F18" i="861"/>
  <c r="J51" i="861"/>
  <c r="R11" i="861"/>
  <c r="N26" i="861"/>
  <c r="F2" i="861"/>
  <c r="M26" i="861"/>
  <c r="U33" i="861"/>
  <c r="I21" i="861"/>
  <c r="Q10" i="861"/>
  <c r="O25" i="856"/>
  <c r="U22" i="856"/>
  <c r="F2" i="856"/>
  <c r="N42" i="856"/>
  <c r="N45" i="856"/>
  <c r="T43" i="856"/>
  <c r="O6" i="857"/>
  <c r="T7" i="857"/>
  <c r="M13" i="857"/>
  <c r="U23" i="857"/>
  <c r="O31" i="857"/>
  <c r="L18" i="857"/>
  <c r="L19" i="857"/>
  <c r="L20" i="857"/>
  <c r="T45" i="857"/>
  <c r="P8" i="859"/>
  <c r="H5" i="859"/>
  <c r="L51" i="859"/>
  <c r="N44" i="859"/>
  <c r="J46" i="859"/>
  <c r="L36" i="860"/>
  <c r="T4" i="860"/>
  <c r="H19" i="860"/>
  <c r="P5" i="860"/>
  <c r="L16" i="860"/>
  <c r="H23" i="860"/>
  <c r="M11" i="861"/>
  <c r="U8" i="861"/>
  <c r="I13" i="861"/>
  <c r="Q2" i="861"/>
  <c r="U25" i="861"/>
  <c r="M34" i="861"/>
  <c r="R9" i="861"/>
  <c r="F21" i="861"/>
  <c r="N24" i="861"/>
  <c r="K50" i="861"/>
  <c r="O24" i="861"/>
  <c r="L7" i="856"/>
  <c r="O43" i="856"/>
  <c r="I37" i="857"/>
  <c r="M14" i="857"/>
  <c r="Q49" i="857"/>
  <c r="U24" i="857"/>
  <c r="T47" i="857"/>
  <c r="Q24" i="859"/>
  <c r="H34" i="859"/>
  <c r="T11" i="859"/>
  <c r="M29" i="859"/>
  <c r="U26" i="859"/>
  <c r="I49" i="859"/>
  <c r="U31" i="859"/>
  <c r="I4" i="859"/>
  <c r="M34" i="859"/>
  <c r="P3" i="859"/>
  <c r="L46" i="859"/>
  <c r="T37" i="859"/>
  <c r="P5" i="859"/>
  <c r="L48" i="859"/>
  <c r="P11" i="859"/>
  <c r="H8" i="859"/>
  <c r="P12" i="859"/>
  <c r="H9" i="859"/>
  <c r="L4" i="859"/>
  <c r="Q37" i="859"/>
  <c r="U43" i="859"/>
  <c r="I16" i="859"/>
  <c r="G23" i="860"/>
  <c r="M2" i="860"/>
  <c r="N29" i="860"/>
  <c r="F30" i="860"/>
  <c r="S40" i="860"/>
  <c r="O34" i="860"/>
  <c r="S42" i="860"/>
  <c r="O36" i="860"/>
  <c r="R47" i="860"/>
  <c r="N24" i="860"/>
  <c r="F21" i="860"/>
  <c r="J35" i="860"/>
  <c r="N41" i="860"/>
  <c r="F42" i="860"/>
  <c r="R3" i="860"/>
  <c r="U44" i="860"/>
  <c r="I49" i="860"/>
  <c r="M11" i="860"/>
  <c r="P16" i="860"/>
  <c r="T44" i="860"/>
  <c r="K48" i="860"/>
  <c r="S10" i="860"/>
  <c r="S11" i="860"/>
  <c r="O49" i="860"/>
  <c r="G26" i="860"/>
  <c r="P16" i="861"/>
  <c r="L8" i="861"/>
  <c r="T6" i="861"/>
  <c r="H14" i="861"/>
  <c r="P3" i="861"/>
  <c r="P21" i="861"/>
  <c r="L3" i="861"/>
  <c r="Q51" i="861"/>
  <c r="M33" i="861"/>
  <c r="U24" i="861"/>
  <c r="I12" i="861"/>
  <c r="K37" i="861"/>
  <c r="O17" i="861"/>
  <c r="Q5" i="861"/>
  <c r="U28" i="861"/>
  <c r="M37" i="861"/>
  <c r="G41" i="861"/>
  <c r="O7" i="861"/>
  <c r="P40" i="861"/>
  <c r="T36" i="861"/>
  <c r="J48" i="861"/>
  <c r="F24" i="861"/>
  <c r="N44" i="861"/>
  <c r="R18" i="861"/>
  <c r="T10" i="859"/>
  <c r="T12" i="859"/>
  <c r="T15" i="859"/>
  <c r="T16" i="859"/>
  <c r="L41" i="859"/>
  <c r="T27" i="859"/>
  <c r="L6" i="859"/>
  <c r="M44" i="860"/>
  <c r="L3" i="860"/>
  <c r="O38" i="860"/>
  <c r="T38" i="860"/>
  <c r="H13" i="860"/>
  <c r="L9" i="861"/>
  <c r="L17" i="861"/>
  <c r="L29" i="859"/>
  <c r="I27" i="860"/>
  <c r="I28" i="860"/>
  <c r="L13" i="860"/>
  <c r="L15" i="860"/>
  <c r="T30" i="860"/>
  <c r="L13" i="861"/>
  <c r="T46" i="853"/>
  <c r="L47" i="860"/>
  <c r="T45" i="853"/>
  <c r="L40" i="856"/>
  <c r="L42" i="856"/>
  <c r="L24" i="859"/>
  <c r="L27" i="859"/>
  <c r="L15" i="861"/>
  <c r="H44" i="853"/>
  <c r="L34" i="857"/>
  <c r="L14" i="861"/>
  <c r="L7" i="861"/>
  <c r="T39" i="860"/>
  <c r="I7" i="861"/>
  <c r="T8" i="861"/>
  <c r="T10" i="861"/>
  <c r="L12" i="861"/>
  <c r="T14" i="861"/>
  <c r="T32" i="861"/>
  <c r="T33" i="861"/>
  <c r="L33" i="861"/>
  <c r="L34" i="861"/>
  <c r="L35" i="861"/>
  <c r="L36" i="861"/>
  <c r="L37" i="861"/>
  <c r="L39" i="861"/>
  <c r="L40" i="861"/>
  <c r="L25" i="859"/>
  <c r="T41" i="860"/>
  <c r="T47" i="860"/>
  <c r="L10" i="861"/>
  <c r="O12" i="861"/>
  <c r="T12" i="861"/>
  <c r="T15" i="861"/>
  <c r="T16" i="861"/>
  <c r="U23" i="861"/>
  <c r="L24" i="861"/>
  <c r="I31" i="861"/>
  <c r="T31" i="861"/>
  <c r="L43" i="856"/>
  <c r="L44" i="860"/>
  <c r="T35" i="860"/>
  <c r="L25" i="861"/>
  <c r="T28" i="861"/>
  <c r="L28" i="861"/>
  <c r="L29" i="861"/>
  <c r="L30" i="861"/>
  <c r="L32" i="861"/>
  <c r="H34" i="861"/>
  <c r="H35" i="861"/>
  <c r="H36" i="861"/>
  <c r="H37" i="861"/>
  <c r="H38" i="861"/>
  <c r="H39" i="861"/>
  <c r="H40" i="861"/>
  <c r="H43" i="861"/>
  <c r="K19" i="856"/>
  <c r="K23" i="856"/>
  <c r="L36" i="857"/>
  <c r="P50" i="859"/>
  <c r="L46" i="860"/>
  <c r="G34" i="861"/>
  <c r="K38" i="861"/>
  <c r="L45" i="856"/>
  <c r="G10" i="856"/>
  <c r="K21" i="856"/>
  <c r="P48" i="859"/>
  <c r="H51" i="859"/>
  <c r="H2" i="859"/>
  <c r="L48" i="860"/>
  <c r="G36" i="861"/>
  <c r="G12" i="856"/>
  <c r="L28" i="859"/>
  <c r="K36" i="861"/>
  <c r="K40" i="861"/>
  <c r="L43" i="860"/>
  <c r="L45" i="860"/>
  <c r="T11" i="860"/>
  <c r="U22" i="860"/>
  <c r="T32" i="860"/>
  <c r="L18" i="860"/>
  <c r="H51" i="860"/>
  <c r="H2" i="860"/>
  <c r="H3" i="860"/>
  <c r="H4" i="860"/>
  <c r="H5" i="860"/>
  <c r="H6" i="860"/>
  <c r="H7" i="860"/>
  <c r="H10" i="860"/>
  <c r="H11" i="860"/>
  <c r="H12" i="860"/>
  <c r="T46" i="860"/>
  <c r="U23" i="860"/>
  <c r="L10" i="860"/>
  <c r="T31" i="860"/>
  <c r="L17" i="860"/>
  <c r="T33" i="860"/>
  <c r="L19" i="860"/>
  <c r="L20" i="860"/>
  <c r="L21" i="860"/>
  <c r="L22" i="860"/>
  <c r="L23" i="860"/>
  <c r="L26" i="860"/>
  <c r="L27" i="860"/>
  <c r="L28" i="860"/>
  <c r="L29" i="860"/>
  <c r="T45" i="860"/>
  <c r="L35" i="857"/>
  <c r="H43" i="853"/>
  <c r="F35" i="861"/>
  <c r="N5" i="861"/>
  <c r="F36" i="861"/>
  <c r="N6" i="861"/>
  <c r="F37" i="861"/>
  <c r="N7" i="861"/>
  <c r="F38" i="861"/>
  <c r="N8" i="861"/>
  <c r="F39" i="861"/>
  <c r="N9" i="861"/>
  <c r="R29" i="861"/>
  <c r="R30" i="861"/>
  <c r="R31" i="861"/>
  <c r="F49" i="861"/>
  <c r="N19" i="861"/>
  <c r="R43" i="861"/>
  <c r="J15" i="861"/>
  <c r="R32" i="861"/>
  <c r="F50" i="861"/>
  <c r="N20" i="861"/>
  <c r="R44" i="861"/>
  <c r="J16" i="861"/>
  <c r="R33" i="861"/>
  <c r="F51" i="861"/>
  <c r="N21" i="861"/>
  <c r="R45" i="861"/>
  <c r="J17" i="861"/>
  <c r="N22" i="861"/>
  <c r="R46" i="861"/>
  <c r="J27" i="861"/>
  <c r="N23" i="861"/>
  <c r="R47" i="861"/>
  <c r="J28" i="861"/>
  <c r="R48" i="861"/>
  <c r="J29" i="861"/>
  <c r="R49" i="861"/>
  <c r="J30" i="861"/>
  <c r="R50" i="861"/>
  <c r="J31" i="861"/>
  <c r="R51" i="861"/>
  <c r="J32" i="861"/>
  <c r="R2" i="861"/>
  <c r="J33" i="861"/>
  <c r="J24" i="861"/>
  <c r="R3" i="861"/>
  <c r="J34" i="861"/>
  <c r="J25" i="861"/>
  <c r="R4" i="861"/>
  <c r="J35" i="861"/>
  <c r="J26" i="861"/>
  <c r="S43" i="861"/>
  <c r="G28" i="861"/>
  <c r="S44" i="861"/>
  <c r="G29" i="861"/>
  <c r="S45" i="861"/>
  <c r="G30" i="861"/>
  <c r="S46" i="861"/>
  <c r="G31" i="861"/>
  <c r="M3" i="861"/>
  <c r="S47" i="861"/>
  <c r="G32" i="861"/>
  <c r="M4" i="861"/>
  <c r="S48" i="861"/>
  <c r="G33" i="861"/>
  <c r="M5" i="861"/>
  <c r="M6" i="861"/>
  <c r="I35" i="861"/>
  <c r="O35" i="861"/>
  <c r="K35" i="861"/>
  <c r="Q36" i="861"/>
  <c r="G37" i="861"/>
  <c r="S3" i="861"/>
  <c r="S15" i="861"/>
  <c r="K45" i="861"/>
  <c r="M10" i="861"/>
  <c r="I39" i="861"/>
  <c r="K39" i="861"/>
  <c r="S7" i="861"/>
  <c r="K49" i="861"/>
  <c r="G46" i="861"/>
  <c r="G11" i="861"/>
  <c r="G12" i="861"/>
  <c r="G13" i="861"/>
  <c r="S29" i="861"/>
  <c r="G14" i="861"/>
  <c r="S30" i="861"/>
  <c r="G15" i="861"/>
  <c r="S31" i="861"/>
  <c r="K15" i="861"/>
  <c r="S32" i="861"/>
  <c r="K16" i="861"/>
  <c r="S33" i="861"/>
  <c r="G25" i="861"/>
  <c r="K24" i="861"/>
  <c r="G26" i="861"/>
  <c r="K25" i="861"/>
  <c r="G27" i="861"/>
  <c r="K26" i="861"/>
  <c r="I34" i="861"/>
  <c r="Q35" i="861"/>
  <c r="S2" i="861"/>
  <c r="S14" i="861"/>
  <c r="K44" i="861"/>
  <c r="M9" i="861"/>
  <c r="I38" i="861"/>
  <c r="K48" i="861"/>
  <c r="G45" i="861"/>
  <c r="M13" i="861"/>
  <c r="I42" i="861"/>
  <c r="T48" i="861"/>
  <c r="H47" i="861"/>
  <c r="L44" i="861"/>
  <c r="T49" i="861"/>
  <c r="H48" i="861"/>
  <c r="L45" i="861"/>
  <c r="T50" i="861"/>
  <c r="H49" i="861"/>
  <c r="L46" i="861"/>
  <c r="T51" i="861"/>
  <c r="H50" i="861"/>
  <c r="L47" i="861"/>
  <c r="H51" i="861"/>
  <c r="L48" i="861"/>
  <c r="H8" i="861"/>
  <c r="P8" i="861"/>
  <c r="H9" i="861"/>
  <c r="P9" i="861"/>
  <c r="H10" i="861"/>
  <c r="P10" i="861"/>
  <c r="H11" i="861"/>
  <c r="P11" i="861"/>
  <c r="H12" i="861"/>
  <c r="P12" i="861"/>
  <c r="P13" i="861"/>
  <c r="P14" i="861"/>
  <c r="H19" i="861"/>
  <c r="H20" i="861"/>
  <c r="H21" i="861"/>
  <c r="K27" i="861"/>
  <c r="K28" i="861"/>
  <c r="K30" i="861"/>
  <c r="K31" i="861"/>
  <c r="K32" i="861"/>
  <c r="Q34" i="861"/>
  <c r="G35" i="861"/>
  <c r="S13" i="861"/>
  <c r="K43" i="861"/>
  <c r="M8" i="861"/>
  <c r="I37" i="861"/>
  <c r="Q38" i="861"/>
  <c r="S17" i="861"/>
  <c r="K47" i="861"/>
  <c r="G44" i="861"/>
  <c r="I41" i="861"/>
  <c r="I47" i="861"/>
  <c r="M17" i="861"/>
  <c r="I48" i="861"/>
  <c r="M18" i="861"/>
  <c r="I49" i="861"/>
  <c r="M19" i="861"/>
  <c r="Q43" i="861"/>
  <c r="I50" i="861"/>
  <c r="M20" i="861"/>
  <c r="Q44" i="861"/>
  <c r="I51" i="861"/>
  <c r="M21" i="861"/>
  <c r="Q45" i="861"/>
  <c r="M22" i="861"/>
  <c r="Q46" i="861"/>
  <c r="I8" i="861"/>
  <c r="U14" i="861"/>
  <c r="U15" i="861"/>
  <c r="U16" i="861"/>
  <c r="U17" i="861"/>
  <c r="U18" i="861"/>
  <c r="U19" i="861"/>
  <c r="I45" i="861"/>
  <c r="M15" i="861"/>
  <c r="I46" i="861"/>
  <c r="M16" i="861"/>
  <c r="M23" i="861"/>
  <c r="Q47" i="861"/>
  <c r="Q26" i="861"/>
  <c r="Q27" i="861"/>
  <c r="Q28" i="861"/>
  <c r="Q30" i="861"/>
  <c r="S11" i="861"/>
  <c r="K41" i="861"/>
  <c r="S12" i="861"/>
  <c r="K42" i="861"/>
  <c r="M7" i="861"/>
  <c r="Q37" i="861"/>
  <c r="G38" i="861"/>
  <c r="S16" i="861"/>
  <c r="K46" i="861"/>
  <c r="G43" i="861"/>
  <c r="Q41" i="861"/>
  <c r="M14" i="861"/>
  <c r="J36" i="861"/>
  <c r="J37" i="861"/>
  <c r="J38" i="861"/>
  <c r="J39" i="861"/>
  <c r="J40" i="861"/>
  <c r="J41" i="861"/>
  <c r="J42" i="861"/>
  <c r="J43" i="861"/>
  <c r="J44" i="861"/>
  <c r="J45" i="861"/>
  <c r="J46" i="861"/>
  <c r="J47" i="861"/>
  <c r="G47" i="861"/>
  <c r="H31" i="861"/>
  <c r="H32" i="861"/>
  <c r="H33" i="861"/>
  <c r="I14" i="860"/>
  <c r="M30" i="860"/>
  <c r="Q41" i="860"/>
  <c r="I15" i="860"/>
  <c r="M31" i="860"/>
  <c r="Q42" i="860"/>
  <c r="I16" i="860"/>
  <c r="M32" i="860"/>
  <c r="Q43" i="860"/>
  <c r="I17" i="860"/>
  <c r="M33" i="860"/>
  <c r="Q44" i="860"/>
  <c r="I18" i="860"/>
  <c r="M34" i="860"/>
  <c r="Q45" i="860"/>
  <c r="M35" i="860"/>
  <c r="Q46" i="860"/>
  <c r="U49" i="860"/>
  <c r="M16" i="860"/>
  <c r="I25" i="860"/>
  <c r="U50" i="860"/>
  <c r="M17" i="860"/>
  <c r="U51" i="860"/>
  <c r="I51" i="860"/>
  <c r="M18" i="860"/>
  <c r="I2" i="860"/>
  <c r="M19" i="860"/>
  <c r="I3" i="860"/>
  <c r="M20" i="860"/>
  <c r="Q30" i="860"/>
  <c r="I4" i="860"/>
  <c r="M21" i="860"/>
  <c r="Q31" i="860"/>
  <c r="I5" i="860"/>
  <c r="M22" i="860"/>
  <c r="Q32" i="860"/>
  <c r="U14" i="860"/>
  <c r="I6" i="860"/>
  <c r="Q33" i="860"/>
  <c r="U15" i="860"/>
  <c r="I7" i="860"/>
  <c r="M23" i="860"/>
  <c r="Q34" i="860"/>
  <c r="U16" i="860"/>
  <c r="I8" i="860"/>
  <c r="M24" i="860"/>
  <c r="Q35" i="860"/>
  <c r="U17" i="860"/>
  <c r="I9" i="860"/>
  <c r="M25" i="860"/>
  <c r="Q36" i="860"/>
  <c r="U18" i="860"/>
  <c r="I10" i="860"/>
  <c r="M26" i="860"/>
  <c r="Q37" i="860"/>
  <c r="U19" i="860"/>
  <c r="I11" i="860"/>
  <c r="M27" i="860"/>
  <c r="Q38" i="860"/>
  <c r="I12" i="860"/>
  <c r="M28" i="860"/>
  <c r="Q39" i="860"/>
  <c r="I13" i="860"/>
  <c r="M29" i="860"/>
  <c r="Q40" i="860"/>
  <c r="M36" i="860"/>
  <c r="Q47" i="860"/>
  <c r="Q26" i="860"/>
  <c r="Q27" i="860"/>
  <c r="K14" i="860"/>
  <c r="J15" i="860"/>
  <c r="F2" i="860"/>
  <c r="N51" i="860"/>
  <c r="F3" i="860"/>
  <c r="N2" i="860"/>
  <c r="F4" i="860"/>
  <c r="N3" i="860"/>
  <c r="F5" i="860"/>
  <c r="N4" i="860"/>
  <c r="F6" i="860"/>
  <c r="N5" i="860"/>
  <c r="R13" i="860"/>
  <c r="R14" i="860"/>
  <c r="R15" i="860"/>
  <c r="F16" i="860"/>
  <c r="N15" i="860"/>
  <c r="J51" i="860"/>
  <c r="R16" i="860"/>
  <c r="F17" i="860"/>
  <c r="N16" i="860"/>
  <c r="J2" i="860"/>
  <c r="R17" i="860"/>
  <c r="F18" i="860"/>
  <c r="N17" i="860"/>
  <c r="J3" i="860"/>
  <c r="N18" i="860"/>
  <c r="R30" i="860"/>
  <c r="N19" i="860"/>
  <c r="R31" i="860"/>
  <c r="R33" i="860"/>
  <c r="J16" i="860"/>
  <c r="R34" i="860"/>
  <c r="J17" i="860"/>
  <c r="R35" i="860"/>
  <c r="J18" i="860"/>
  <c r="R36" i="860"/>
  <c r="J19" i="860"/>
  <c r="J10" i="860"/>
  <c r="R37" i="860"/>
  <c r="J20" i="860"/>
  <c r="J11" i="860"/>
  <c r="R38" i="860"/>
  <c r="J21" i="860"/>
  <c r="J12" i="860"/>
  <c r="R27" i="860"/>
  <c r="R39" i="860"/>
  <c r="J22" i="860"/>
  <c r="J13" i="860"/>
  <c r="S28" i="860"/>
  <c r="Q29" i="860"/>
  <c r="G28" i="860"/>
  <c r="G29" i="860"/>
  <c r="G30" i="860"/>
  <c r="S13" i="860"/>
  <c r="G31" i="860"/>
  <c r="S14" i="860"/>
  <c r="G32" i="860"/>
  <c r="S15" i="860"/>
  <c r="K51" i="860"/>
  <c r="S16" i="860"/>
  <c r="K2" i="860"/>
  <c r="S17" i="860"/>
  <c r="K3" i="860"/>
  <c r="O18" i="860"/>
  <c r="S30" i="860"/>
  <c r="O19" i="860"/>
  <c r="S31" i="860"/>
  <c r="S32" i="860"/>
  <c r="K15" i="860"/>
  <c r="G47" i="860"/>
  <c r="S33" i="860"/>
  <c r="K16" i="860"/>
  <c r="G48" i="860"/>
  <c r="S34" i="860"/>
  <c r="K17" i="860"/>
  <c r="G49" i="860"/>
  <c r="S35" i="860"/>
  <c r="K18" i="860"/>
  <c r="G50" i="860"/>
  <c r="S36" i="860"/>
  <c r="K19" i="860"/>
  <c r="G42" i="860"/>
  <c r="K10" i="860"/>
  <c r="S37" i="860"/>
  <c r="K20" i="860"/>
  <c r="G43" i="860"/>
  <c r="K11" i="860"/>
  <c r="S38" i="860"/>
  <c r="K21" i="860"/>
  <c r="G44" i="860"/>
  <c r="K12" i="860"/>
  <c r="S27" i="860"/>
  <c r="S39" i="860"/>
  <c r="K22" i="860"/>
  <c r="G45" i="860"/>
  <c r="K13" i="860"/>
  <c r="R29" i="860"/>
  <c r="R41" i="860"/>
  <c r="J23" i="860"/>
  <c r="T48" i="860"/>
  <c r="H14" i="860"/>
  <c r="L30" i="860"/>
  <c r="T49" i="860"/>
  <c r="H15" i="860"/>
  <c r="L31" i="860"/>
  <c r="T50" i="860"/>
  <c r="H16" i="860"/>
  <c r="L32" i="860"/>
  <c r="T51" i="860"/>
  <c r="H17" i="860"/>
  <c r="L33" i="860"/>
  <c r="H18" i="860"/>
  <c r="L34" i="860"/>
  <c r="H25" i="860"/>
  <c r="P26" i="860"/>
  <c r="H26" i="860"/>
  <c r="P27" i="860"/>
  <c r="H27" i="860"/>
  <c r="P28" i="860"/>
  <c r="H28" i="860"/>
  <c r="P29" i="860"/>
  <c r="H29" i="860"/>
  <c r="P30" i="860"/>
  <c r="P31" i="860"/>
  <c r="P32" i="860"/>
  <c r="H36" i="860"/>
  <c r="H37" i="860"/>
  <c r="H38" i="860"/>
  <c r="Q28" i="860"/>
  <c r="J14" i="860"/>
  <c r="S29" i="860"/>
  <c r="S41" i="860"/>
  <c r="K23" i="860"/>
  <c r="G51" i="860"/>
  <c r="J24" i="860"/>
  <c r="J25" i="860"/>
  <c r="J26" i="860"/>
  <c r="J27" i="860"/>
  <c r="J28" i="860"/>
  <c r="J29" i="860"/>
  <c r="J30" i="860"/>
  <c r="J31" i="860"/>
  <c r="J32" i="860"/>
  <c r="J33" i="860"/>
  <c r="G2" i="860"/>
  <c r="G3" i="860"/>
  <c r="G4" i="860"/>
  <c r="G5" i="860"/>
  <c r="G6" i="860"/>
  <c r="K24" i="860"/>
  <c r="G7" i="860"/>
  <c r="K25" i="860"/>
  <c r="G8" i="860"/>
  <c r="K26" i="860"/>
  <c r="G9" i="860"/>
  <c r="K27" i="860"/>
  <c r="G10" i="860"/>
  <c r="K28" i="860"/>
  <c r="G11" i="860"/>
  <c r="K29" i="860"/>
  <c r="G12" i="860"/>
  <c r="K30" i="860"/>
  <c r="G13" i="860"/>
  <c r="K31" i="860"/>
  <c r="G14" i="860"/>
  <c r="K32" i="860"/>
  <c r="K33" i="860"/>
  <c r="H48" i="860"/>
  <c r="H49" i="860"/>
  <c r="H50" i="860"/>
  <c r="G30" i="859"/>
  <c r="G31" i="859"/>
  <c r="G32" i="859"/>
  <c r="S13" i="859"/>
  <c r="G33" i="859"/>
  <c r="S14" i="859"/>
  <c r="G34" i="859"/>
  <c r="S15" i="859"/>
  <c r="K32" i="859"/>
  <c r="S16" i="859"/>
  <c r="K33" i="859"/>
  <c r="S17" i="859"/>
  <c r="K34" i="859"/>
  <c r="O17" i="859"/>
  <c r="S30" i="859"/>
  <c r="O18" i="859"/>
  <c r="S31" i="859"/>
  <c r="S32" i="859"/>
  <c r="K46" i="859"/>
  <c r="G49" i="859"/>
  <c r="S33" i="859"/>
  <c r="K47" i="859"/>
  <c r="G50" i="859"/>
  <c r="S34" i="859"/>
  <c r="K48" i="859"/>
  <c r="G51" i="859"/>
  <c r="S35" i="859"/>
  <c r="K49" i="859"/>
  <c r="G2" i="859"/>
  <c r="S36" i="859"/>
  <c r="K50" i="859"/>
  <c r="G44" i="859"/>
  <c r="K41" i="859"/>
  <c r="S37" i="859"/>
  <c r="K51" i="859"/>
  <c r="G45" i="859"/>
  <c r="K42" i="859"/>
  <c r="S38" i="859"/>
  <c r="K2" i="859"/>
  <c r="G46" i="859"/>
  <c r="K43" i="859"/>
  <c r="S27" i="859"/>
  <c r="S39" i="859"/>
  <c r="K3" i="859"/>
  <c r="G47" i="859"/>
  <c r="K44" i="859"/>
  <c r="S28" i="859"/>
  <c r="G48" i="859"/>
  <c r="K45" i="859"/>
  <c r="S29" i="859"/>
  <c r="S41" i="859"/>
  <c r="K4" i="859"/>
  <c r="G3" i="859"/>
  <c r="Q47" i="859"/>
  <c r="I19" i="859"/>
  <c r="Q51" i="859"/>
  <c r="I20" i="859"/>
  <c r="Q2" i="859"/>
  <c r="I21" i="859"/>
  <c r="Q3" i="859"/>
  <c r="I22" i="859"/>
  <c r="Q4" i="859"/>
  <c r="I23" i="859"/>
  <c r="Q5" i="859"/>
  <c r="I24" i="859"/>
  <c r="Q6" i="859"/>
  <c r="I25" i="859"/>
  <c r="I26" i="859"/>
  <c r="I27" i="859"/>
  <c r="I28" i="859"/>
  <c r="T48" i="859"/>
  <c r="H16" i="859"/>
  <c r="L11" i="859"/>
  <c r="T49" i="859"/>
  <c r="H17" i="859"/>
  <c r="L12" i="859"/>
  <c r="T50" i="859"/>
  <c r="H18" i="859"/>
  <c r="L13" i="859"/>
  <c r="T51" i="859"/>
  <c r="H19" i="859"/>
  <c r="L14" i="859"/>
  <c r="H20" i="859"/>
  <c r="L15" i="859"/>
  <c r="H27" i="859"/>
  <c r="P25" i="859"/>
  <c r="H28" i="859"/>
  <c r="P26" i="859"/>
  <c r="H29" i="859"/>
  <c r="P27" i="859"/>
  <c r="H30" i="859"/>
  <c r="P28" i="859"/>
  <c r="H31" i="859"/>
  <c r="P29" i="859"/>
  <c r="P30" i="859"/>
  <c r="P31" i="859"/>
  <c r="H38" i="859"/>
  <c r="H39" i="859"/>
  <c r="H40" i="859"/>
  <c r="L43" i="859"/>
  <c r="M49" i="859"/>
  <c r="I32" i="859"/>
  <c r="M11" i="859"/>
  <c r="I33" i="859"/>
  <c r="M12" i="859"/>
  <c r="I34" i="859"/>
  <c r="M13" i="859"/>
  <c r="I35" i="859"/>
  <c r="M14" i="859"/>
  <c r="Q11" i="859"/>
  <c r="I36" i="859"/>
  <c r="M15" i="859"/>
  <c r="Q12" i="859"/>
  <c r="M16" i="859"/>
  <c r="Q13" i="859"/>
  <c r="I43" i="859"/>
  <c r="U14" i="859"/>
  <c r="U15" i="859"/>
  <c r="U16" i="859"/>
  <c r="U17" i="859"/>
  <c r="U18" i="859"/>
  <c r="U19" i="859"/>
  <c r="I31" i="859"/>
  <c r="M10" i="859"/>
  <c r="M17" i="859"/>
  <c r="Q14" i="859"/>
  <c r="Q43" i="859"/>
  <c r="Q44" i="859"/>
  <c r="Q45" i="859"/>
  <c r="Q46" i="859"/>
  <c r="J15" i="859"/>
  <c r="M48" i="859"/>
  <c r="Q49" i="859"/>
  <c r="M2" i="859"/>
  <c r="M8" i="859"/>
  <c r="M9" i="859"/>
  <c r="F4" i="859"/>
  <c r="N49" i="859"/>
  <c r="F5" i="859"/>
  <c r="N50" i="859"/>
  <c r="F6" i="859"/>
  <c r="N51" i="859"/>
  <c r="F7" i="859"/>
  <c r="N2" i="859"/>
  <c r="F8" i="859"/>
  <c r="N3" i="859"/>
  <c r="R30" i="859"/>
  <c r="R31" i="859"/>
  <c r="R32" i="859"/>
  <c r="F18" i="859"/>
  <c r="N13" i="859"/>
  <c r="J51" i="859"/>
  <c r="R33" i="859"/>
  <c r="F19" i="859"/>
  <c r="N14" i="859"/>
  <c r="J2" i="859"/>
  <c r="R34" i="859"/>
  <c r="F20" i="859"/>
  <c r="N15" i="859"/>
  <c r="J3" i="859"/>
  <c r="N16" i="859"/>
  <c r="R47" i="859"/>
  <c r="N17" i="859"/>
  <c r="R48" i="859"/>
  <c r="R50" i="859"/>
  <c r="J16" i="859"/>
  <c r="R51" i="859"/>
  <c r="J17" i="859"/>
  <c r="R2" i="859"/>
  <c r="J18" i="859"/>
  <c r="R3" i="859"/>
  <c r="J19" i="859"/>
  <c r="J10" i="859"/>
  <c r="R4" i="859"/>
  <c r="J20" i="859"/>
  <c r="J11" i="859"/>
  <c r="R5" i="859"/>
  <c r="J21" i="859"/>
  <c r="J12" i="859"/>
  <c r="R44" i="859"/>
  <c r="R6" i="859"/>
  <c r="J22" i="859"/>
  <c r="J13" i="859"/>
  <c r="R45" i="859"/>
  <c r="J14" i="859"/>
  <c r="R46" i="859"/>
  <c r="R8" i="859"/>
  <c r="J23" i="859"/>
  <c r="M47" i="859"/>
  <c r="J24" i="859"/>
  <c r="J25" i="859"/>
  <c r="J26" i="859"/>
  <c r="J27" i="859"/>
  <c r="J28" i="859"/>
  <c r="J29" i="859"/>
  <c r="J30" i="859"/>
  <c r="J31" i="859"/>
  <c r="J32" i="859"/>
  <c r="J33" i="859"/>
  <c r="G4" i="859"/>
  <c r="G5" i="859"/>
  <c r="G6" i="859"/>
  <c r="G7" i="859"/>
  <c r="G8" i="859"/>
  <c r="K5" i="859"/>
  <c r="G9" i="859"/>
  <c r="K6" i="859"/>
  <c r="G10" i="859"/>
  <c r="K7" i="859"/>
  <c r="G11" i="859"/>
  <c r="K8" i="859"/>
  <c r="G12" i="859"/>
  <c r="K9" i="859"/>
  <c r="G13" i="859"/>
  <c r="K10" i="859"/>
  <c r="G14" i="859"/>
  <c r="K11" i="859"/>
  <c r="G15" i="859"/>
  <c r="K12" i="859"/>
  <c r="G16" i="859"/>
  <c r="K13" i="859"/>
  <c r="K14" i="859"/>
  <c r="I23" i="857"/>
  <c r="M48" i="857"/>
  <c r="Q18" i="857"/>
  <c r="I24" i="857"/>
  <c r="M49" i="857"/>
  <c r="Q19" i="857"/>
  <c r="I25" i="857"/>
  <c r="M50" i="857"/>
  <c r="Q20" i="857"/>
  <c r="I26" i="857"/>
  <c r="M51" i="857"/>
  <c r="Q21" i="857"/>
  <c r="I27" i="857"/>
  <c r="M2" i="857"/>
  <c r="Q22" i="857"/>
  <c r="M3" i="857"/>
  <c r="Q23" i="857"/>
  <c r="U49" i="857"/>
  <c r="M34" i="857"/>
  <c r="I34" i="857"/>
  <c r="U50" i="857"/>
  <c r="M35" i="857"/>
  <c r="U51" i="857"/>
  <c r="I10" i="857"/>
  <c r="M36" i="857"/>
  <c r="I11" i="857"/>
  <c r="M37" i="857"/>
  <c r="I12" i="857"/>
  <c r="M38" i="857"/>
  <c r="Q7" i="857"/>
  <c r="I13" i="857"/>
  <c r="M39" i="857"/>
  <c r="Q8" i="857"/>
  <c r="I14" i="857"/>
  <c r="M40" i="857"/>
  <c r="Q9" i="857"/>
  <c r="U14" i="857"/>
  <c r="I15" i="857"/>
  <c r="Q10" i="857"/>
  <c r="U15" i="857"/>
  <c r="I16" i="857"/>
  <c r="M41" i="857"/>
  <c r="Q11" i="857"/>
  <c r="U16" i="857"/>
  <c r="I17" i="857"/>
  <c r="M42" i="857"/>
  <c r="Q12" i="857"/>
  <c r="U17" i="857"/>
  <c r="I18" i="857"/>
  <c r="M43" i="857"/>
  <c r="Q13" i="857"/>
  <c r="U18" i="857"/>
  <c r="I19" i="857"/>
  <c r="M44" i="857"/>
  <c r="Q14" i="857"/>
  <c r="U19" i="857"/>
  <c r="I20" i="857"/>
  <c r="M45" i="857"/>
  <c r="Q15" i="857"/>
  <c r="I21" i="857"/>
  <c r="M46" i="857"/>
  <c r="Q16" i="857"/>
  <c r="I22" i="857"/>
  <c r="M47" i="857"/>
  <c r="Q17" i="857"/>
  <c r="M4" i="857"/>
  <c r="Q24" i="857"/>
  <c r="Q3" i="857"/>
  <c r="Q4" i="857"/>
  <c r="Q5" i="857"/>
  <c r="S29" i="857"/>
  <c r="S41" i="857"/>
  <c r="K14" i="857"/>
  <c r="G27" i="857"/>
  <c r="F28" i="857"/>
  <c r="N36" i="857"/>
  <c r="F29" i="857"/>
  <c r="N37" i="857"/>
  <c r="F30" i="857"/>
  <c r="N38" i="857"/>
  <c r="F31" i="857"/>
  <c r="N39" i="857"/>
  <c r="F32" i="857"/>
  <c r="N40" i="857"/>
  <c r="R40" i="857"/>
  <c r="R41" i="857"/>
  <c r="R42" i="857"/>
  <c r="F42" i="857"/>
  <c r="N50" i="857"/>
  <c r="J42" i="857"/>
  <c r="R43" i="857"/>
  <c r="F43" i="857"/>
  <c r="N51" i="857"/>
  <c r="J43" i="857"/>
  <c r="R44" i="857"/>
  <c r="F44" i="857"/>
  <c r="N2" i="857"/>
  <c r="J44" i="857"/>
  <c r="N3" i="857"/>
  <c r="R7" i="857"/>
  <c r="N4" i="857"/>
  <c r="R8" i="857"/>
  <c r="R9" i="857"/>
  <c r="J6" i="857"/>
  <c r="R10" i="857"/>
  <c r="J7" i="857"/>
  <c r="R11" i="857"/>
  <c r="J8" i="857"/>
  <c r="R12" i="857"/>
  <c r="J9" i="857"/>
  <c r="R13" i="857"/>
  <c r="J10" i="857"/>
  <c r="J51" i="857"/>
  <c r="R14" i="857"/>
  <c r="J11" i="857"/>
  <c r="J2" i="857"/>
  <c r="R15" i="857"/>
  <c r="J12" i="857"/>
  <c r="J3" i="857"/>
  <c r="R4" i="857"/>
  <c r="R16" i="857"/>
  <c r="J13" i="857"/>
  <c r="J4" i="857"/>
  <c r="R5" i="857"/>
  <c r="G4" i="857"/>
  <c r="G5" i="857"/>
  <c r="G6" i="857"/>
  <c r="S13" i="857"/>
  <c r="G7" i="857"/>
  <c r="S14" i="857"/>
  <c r="G8" i="857"/>
  <c r="S15" i="857"/>
  <c r="K42" i="857"/>
  <c r="S16" i="857"/>
  <c r="K43" i="857"/>
  <c r="S17" i="857"/>
  <c r="K44" i="857"/>
  <c r="O3" i="857"/>
  <c r="S30" i="857"/>
  <c r="O4" i="857"/>
  <c r="S31" i="857"/>
  <c r="S32" i="857"/>
  <c r="K6" i="857"/>
  <c r="G23" i="857"/>
  <c r="S33" i="857"/>
  <c r="K7" i="857"/>
  <c r="G24" i="857"/>
  <c r="S34" i="857"/>
  <c r="K8" i="857"/>
  <c r="G25" i="857"/>
  <c r="S35" i="857"/>
  <c r="K9" i="857"/>
  <c r="G26" i="857"/>
  <c r="S36" i="857"/>
  <c r="K10" i="857"/>
  <c r="G18" i="857"/>
  <c r="K51" i="857"/>
  <c r="S37" i="857"/>
  <c r="K11" i="857"/>
  <c r="G19" i="857"/>
  <c r="K2" i="857"/>
  <c r="S38" i="857"/>
  <c r="K12" i="857"/>
  <c r="G20" i="857"/>
  <c r="K3" i="857"/>
  <c r="S27" i="857"/>
  <c r="S39" i="857"/>
  <c r="K13" i="857"/>
  <c r="G21" i="857"/>
  <c r="K4" i="857"/>
  <c r="S28" i="857"/>
  <c r="G22" i="857"/>
  <c r="Q6" i="857"/>
  <c r="T48" i="857"/>
  <c r="H40" i="857"/>
  <c r="L21" i="857"/>
  <c r="T49" i="857"/>
  <c r="H41" i="857"/>
  <c r="L22" i="857"/>
  <c r="T50" i="857"/>
  <c r="H42" i="857"/>
  <c r="L23" i="857"/>
  <c r="T51" i="857"/>
  <c r="H43" i="857"/>
  <c r="L24" i="857"/>
  <c r="H44" i="857"/>
  <c r="L25" i="857"/>
  <c r="H51" i="857"/>
  <c r="P11" i="857"/>
  <c r="H2" i="857"/>
  <c r="P12" i="857"/>
  <c r="H3" i="857"/>
  <c r="P13" i="857"/>
  <c r="H4" i="857"/>
  <c r="P14" i="857"/>
  <c r="H5" i="857"/>
  <c r="P15" i="857"/>
  <c r="P16" i="857"/>
  <c r="P17" i="857"/>
  <c r="H12" i="857"/>
  <c r="H13" i="857"/>
  <c r="H14" i="857"/>
  <c r="R6" i="857"/>
  <c r="R18" i="857"/>
  <c r="J14" i="857"/>
  <c r="J15" i="857"/>
  <c r="J16" i="857"/>
  <c r="J17" i="857"/>
  <c r="J18" i="857"/>
  <c r="J19" i="857"/>
  <c r="J20" i="857"/>
  <c r="J21" i="857"/>
  <c r="J22" i="857"/>
  <c r="J23" i="857"/>
  <c r="J24" i="857"/>
  <c r="G28" i="857"/>
  <c r="G29" i="857"/>
  <c r="G30" i="857"/>
  <c r="G31" i="857"/>
  <c r="G32" i="857"/>
  <c r="K15" i="857"/>
  <c r="G33" i="857"/>
  <c r="K16" i="857"/>
  <c r="G34" i="857"/>
  <c r="K17" i="857"/>
  <c r="G35" i="857"/>
  <c r="K18" i="857"/>
  <c r="G36" i="857"/>
  <c r="K19" i="857"/>
  <c r="G37" i="857"/>
  <c r="K20" i="857"/>
  <c r="G38" i="857"/>
  <c r="K21" i="857"/>
  <c r="G39" i="857"/>
  <c r="K22" i="857"/>
  <c r="G40" i="857"/>
  <c r="K23" i="857"/>
  <c r="K24" i="857"/>
  <c r="H24" i="857"/>
  <c r="H25" i="857"/>
  <c r="H26" i="857"/>
  <c r="F11" i="856"/>
  <c r="N49" i="856"/>
  <c r="F12" i="856"/>
  <c r="N50" i="856"/>
  <c r="F13" i="856"/>
  <c r="N51" i="856"/>
  <c r="F14" i="856"/>
  <c r="N2" i="856"/>
  <c r="F15" i="856"/>
  <c r="N3" i="856"/>
  <c r="R13" i="856"/>
  <c r="R14" i="856"/>
  <c r="R15" i="856"/>
  <c r="F25" i="856"/>
  <c r="N13" i="856"/>
  <c r="R27" i="856"/>
  <c r="J32" i="856"/>
  <c r="R16" i="856"/>
  <c r="F26" i="856"/>
  <c r="N14" i="856"/>
  <c r="R28" i="856"/>
  <c r="J33" i="856"/>
  <c r="R17" i="856"/>
  <c r="F27" i="856"/>
  <c r="N15" i="856"/>
  <c r="R29" i="856"/>
  <c r="J34" i="856"/>
  <c r="N16" i="856"/>
  <c r="R30" i="856"/>
  <c r="J44" i="856"/>
  <c r="N17" i="856"/>
  <c r="R31" i="856"/>
  <c r="J45" i="856"/>
  <c r="R32" i="856"/>
  <c r="J46" i="856"/>
  <c r="R33" i="856"/>
  <c r="J47" i="856"/>
  <c r="R34" i="856"/>
  <c r="J48" i="856"/>
  <c r="R35" i="856"/>
  <c r="J49" i="856"/>
  <c r="R36" i="856"/>
  <c r="J50" i="856"/>
  <c r="J41" i="856"/>
  <c r="R37" i="856"/>
  <c r="J51" i="856"/>
  <c r="J42" i="856"/>
  <c r="R38" i="856"/>
  <c r="J2" i="856"/>
  <c r="K9" i="856"/>
  <c r="K10" i="856"/>
  <c r="K11" i="856"/>
  <c r="K12" i="856"/>
  <c r="K13" i="856"/>
  <c r="K14" i="856"/>
  <c r="K15" i="856"/>
  <c r="Q33" i="856"/>
  <c r="K16" i="856"/>
  <c r="Q34" i="856"/>
  <c r="G11" i="856"/>
  <c r="S35" i="856"/>
  <c r="S47" i="856"/>
  <c r="K26" i="856"/>
  <c r="M2" i="856"/>
  <c r="I13" i="856"/>
  <c r="O3" i="856"/>
  <c r="K20" i="856"/>
  <c r="S51" i="856"/>
  <c r="K30" i="856"/>
  <c r="G20" i="856"/>
  <c r="M6" i="856"/>
  <c r="I17" i="856"/>
  <c r="G37" i="856"/>
  <c r="G38" i="856"/>
  <c r="G39" i="856"/>
  <c r="S13" i="856"/>
  <c r="G40" i="856"/>
  <c r="S14" i="856"/>
  <c r="G41" i="856"/>
  <c r="S15" i="856"/>
  <c r="K48" i="856"/>
  <c r="S16" i="856"/>
  <c r="K49" i="856"/>
  <c r="K50" i="856"/>
  <c r="G51" i="856"/>
  <c r="K7" i="856"/>
  <c r="G2" i="856"/>
  <c r="K8" i="856"/>
  <c r="G3" i="856"/>
  <c r="Q27" i="856"/>
  <c r="Q28" i="856"/>
  <c r="Q29" i="856"/>
  <c r="Q30" i="856"/>
  <c r="Q32" i="856"/>
  <c r="S33" i="856"/>
  <c r="S45" i="856"/>
  <c r="K24" i="856"/>
  <c r="S34" i="856"/>
  <c r="S46" i="856"/>
  <c r="K25" i="856"/>
  <c r="M51" i="856"/>
  <c r="Q37" i="856"/>
  <c r="G14" i="856"/>
  <c r="S38" i="856"/>
  <c r="S50" i="856"/>
  <c r="K29" i="856"/>
  <c r="G19" i="856"/>
  <c r="M5" i="856"/>
  <c r="I16" i="856"/>
  <c r="T48" i="856"/>
  <c r="H23" i="856"/>
  <c r="L27" i="856"/>
  <c r="T49" i="856"/>
  <c r="H24" i="856"/>
  <c r="L28" i="856"/>
  <c r="T50" i="856"/>
  <c r="H25" i="856"/>
  <c r="L29" i="856"/>
  <c r="T51" i="856"/>
  <c r="H26" i="856"/>
  <c r="L30" i="856"/>
  <c r="H27" i="856"/>
  <c r="L31" i="856"/>
  <c r="H34" i="856"/>
  <c r="P24" i="856"/>
  <c r="H35" i="856"/>
  <c r="P25" i="856"/>
  <c r="H36" i="856"/>
  <c r="P26" i="856"/>
  <c r="H37" i="856"/>
  <c r="P27" i="856"/>
  <c r="H38" i="856"/>
  <c r="P28" i="856"/>
  <c r="P29" i="856"/>
  <c r="P30" i="856"/>
  <c r="H45" i="856"/>
  <c r="H46" i="856"/>
  <c r="H47" i="856"/>
  <c r="S27" i="856"/>
  <c r="G4" i="856"/>
  <c r="S28" i="856"/>
  <c r="G5" i="856"/>
  <c r="S29" i="856"/>
  <c r="G6" i="856"/>
  <c r="S30" i="856"/>
  <c r="M47" i="856"/>
  <c r="S31" i="856"/>
  <c r="M48" i="856"/>
  <c r="M49" i="856"/>
  <c r="M50" i="856"/>
  <c r="Q36" i="856"/>
  <c r="G13" i="856"/>
  <c r="S37" i="856"/>
  <c r="S49" i="856"/>
  <c r="K28" i="856"/>
  <c r="G18" i="856"/>
  <c r="K22" i="856"/>
  <c r="I23" i="856"/>
  <c r="M11" i="856"/>
  <c r="I24" i="856"/>
  <c r="M12" i="856"/>
  <c r="Q42" i="856"/>
  <c r="I25" i="856"/>
  <c r="M13" i="856"/>
  <c r="Q43" i="856"/>
  <c r="I26" i="856"/>
  <c r="M14" i="856"/>
  <c r="Q44" i="856"/>
  <c r="I27" i="856"/>
  <c r="M15" i="856"/>
  <c r="Q45" i="856"/>
  <c r="M16" i="856"/>
  <c r="Q46" i="856"/>
  <c r="I34" i="856"/>
  <c r="U14" i="856"/>
  <c r="U15" i="856"/>
  <c r="U16" i="856"/>
  <c r="U17" i="856"/>
  <c r="U18" i="856"/>
  <c r="U19" i="856"/>
  <c r="I20" i="856"/>
  <c r="M8" i="856"/>
  <c r="I21" i="856"/>
  <c r="M9" i="856"/>
  <c r="I22" i="856"/>
  <c r="M10" i="856"/>
  <c r="M17" i="856"/>
  <c r="Q47" i="856"/>
  <c r="Q26" i="856"/>
  <c r="I10" i="856"/>
  <c r="S48" i="856"/>
  <c r="K27" i="856"/>
  <c r="M3" i="856"/>
  <c r="Q39" i="856"/>
  <c r="K31" i="856"/>
  <c r="G21" i="856"/>
  <c r="M7" i="856"/>
  <c r="J3" i="856"/>
  <c r="J4" i="856"/>
  <c r="J5" i="856"/>
  <c r="J6" i="856"/>
  <c r="J7" i="856"/>
  <c r="J8" i="856"/>
  <c r="J9" i="856"/>
  <c r="J10" i="856"/>
  <c r="J11" i="856"/>
  <c r="J12" i="856"/>
  <c r="J13" i="856"/>
  <c r="J14" i="856"/>
  <c r="G22" i="856"/>
  <c r="G23" i="856"/>
  <c r="H7" i="856"/>
  <c r="H8" i="856"/>
  <c r="H9" i="856"/>
  <c r="G22" i="853"/>
  <c r="G23" i="853"/>
  <c r="G24" i="853"/>
  <c r="S36" i="853"/>
  <c r="G25" i="853"/>
  <c r="S37" i="853"/>
  <c r="G26" i="853"/>
  <c r="S38" i="853"/>
  <c r="K27" i="853"/>
  <c r="S39" i="853"/>
  <c r="K28" i="853"/>
  <c r="S40" i="853"/>
  <c r="K29" i="853"/>
  <c r="O23" i="853"/>
  <c r="S3" i="853"/>
  <c r="O24" i="853"/>
  <c r="S4" i="853"/>
  <c r="S5" i="853"/>
  <c r="K41" i="853"/>
  <c r="G41" i="853"/>
  <c r="S6" i="853"/>
  <c r="K42" i="853"/>
  <c r="G42" i="853"/>
  <c r="S7" i="853"/>
  <c r="K43" i="853"/>
  <c r="G43" i="853"/>
  <c r="S8" i="853"/>
  <c r="K44" i="853"/>
  <c r="G44" i="853"/>
  <c r="S9" i="853"/>
  <c r="K45" i="853"/>
  <c r="G36" i="853"/>
  <c r="K36" i="853"/>
  <c r="S10" i="853"/>
  <c r="K46" i="853"/>
  <c r="G37" i="853"/>
  <c r="K37" i="853"/>
  <c r="S11" i="853"/>
  <c r="K47" i="853"/>
  <c r="G38" i="853"/>
  <c r="K38" i="853"/>
  <c r="S50" i="853"/>
  <c r="S12" i="853"/>
  <c r="K48" i="853"/>
  <c r="G39" i="853"/>
  <c r="K39" i="853"/>
  <c r="S51" i="853"/>
  <c r="G40" i="853"/>
  <c r="K40" i="853"/>
  <c r="S2" i="853"/>
  <c r="S14" i="853"/>
  <c r="K49" i="853"/>
  <c r="G45" i="853"/>
  <c r="R15" i="853"/>
  <c r="J50" i="853"/>
  <c r="R4" i="853"/>
  <c r="R18" i="853"/>
  <c r="J3" i="853"/>
  <c r="N34" i="853"/>
  <c r="J47" i="853"/>
  <c r="R9" i="853"/>
  <c r="R22" i="853"/>
  <c r="J7" i="853"/>
  <c r="F49" i="853"/>
  <c r="T48" i="853"/>
  <c r="H8" i="853"/>
  <c r="L6" i="853"/>
  <c r="T49" i="853"/>
  <c r="H9" i="853"/>
  <c r="L7" i="853"/>
  <c r="T50" i="853"/>
  <c r="H10" i="853"/>
  <c r="L8" i="853"/>
  <c r="T51" i="853"/>
  <c r="H11" i="853"/>
  <c r="L9" i="853"/>
  <c r="H12" i="853"/>
  <c r="L10" i="853"/>
  <c r="H19" i="853"/>
  <c r="P31" i="853"/>
  <c r="H20" i="853"/>
  <c r="P32" i="853"/>
  <c r="H21" i="853"/>
  <c r="P33" i="853"/>
  <c r="H22" i="853"/>
  <c r="P34" i="853"/>
  <c r="H23" i="853"/>
  <c r="P35" i="853"/>
  <c r="P36" i="853"/>
  <c r="P37" i="853"/>
  <c r="H30" i="853"/>
  <c r="H31" i="853"/>
  <c r="H32" i="853"/>
  <c r="L36" i="853"/>
  <c r="T27" i="853"/>
  <c r="L39" i="853"/>
  <c r="L40" i="853"/>
  <c r="R3" i="853"/>
  <c r="H42" i="853"/>
  <c r="T31" i="853"/>
  <c r="J44" i="853"/>
  <c r="R6" i="853"/>
  <c r="R19" i="853"/>
  <c r="J4" i="853"/>
  <c r="F46" i="853"/>
  <c r="N35" i="853"/>
  <c r="J48" i="853"/>
  <c r="R10" i="853"/>
  <c r="I8" i="853"/>
  <c r="M6" i="853"/>
  <c r="Q14" i="853"/>
  <c r="I9" i="853"/>
  <c r="M7" i="853"/>
  <c r="Q15" i="853"/>
  <c r="I10" i="853"/>
  <c r="M8" i="853"/>
  <c r="Q16" i="853"/>
  <c r="I11" i="853"/>
  <c r="M9" i="853"/>
  <c r="Q17" i="853"/>
  <c r="I12" i="853"/>
  <c r="M10" i="853"/>
  <c r="Q18" i="853"/>
  <c r="M11" i="853"/>
  <c r="Q19" i="853"/>
  <c r="U49" i="853"/>
  <c r="M42" i="853"/>
  <c r="I19" i="853"/>
  <c r="U50" i="853"/>
  <c r="M43" i="853"/>
  <c r="U51" i="853"/>
  <c r="I45" i="853"/>
  <c r="M44" i="853"/>
  <c r="I46" i="853"/>
  <c r="M45" i="853"/>
  <c r="I47" i="853"/>
  <c r="M46" i="853"/>
  <c r="I48" i="853"/>
  <c r="M47" i="853"/>
  <c r="Q4" i="853"/>
  <c r="I49" i="853"/>
  <c r="M48" i="853"/>
  <c r="Q5" i="853"/>
  <c r="U14" i="853"/>
  <c r="I50" i="853"/>
  <c r="Q6" i="853"/>
  <c r="U15" i="853"/>
  <c r="I51" i="853"/>
  <c r="M49" i="853"/>
  <c r="Q7" i="853"/>
  <c r="U16" i="853"/>
  <c r="I2" i="853"/>
  <c r="M50" i="853"/>
  <c r="Q8" i="853"/>
  <c r="U17" i="853"/>
  <c r="I3" i="853"/>
  <c r="M51" i="853"/>
  <c r="Q9" i="853"/>
  <c r="U18" i="853"/>
  <c r="I4" i="853"/>
  <c r="M2" i="853"/>
  <c r="Q10" i="853"/>
  <c r="U19" i="853"/>
  <c r="I5" i="853"/>
  <c r="M3" i="853"/>
  <c r="Q11" i="853"/>
  <c r="I6" i="853"/>
  <c r="M4" i="853"/>
  <c r="Q12" i="853"/>
  <c r="I7" i="853"/>
  <c r="M5" i="853"/>
  <c r="Q13" i="853"/>
  <c r="M12" i="853"/>
  <c r="Q20" i="853"/>
  <c r="Q49" i="853"/>
  <c r="Q50" i="853"/>
  <c r="Q51" i="853"/>
  <c r="Q2" i="853"/>
  <c r="J41" i="853"/>
  <c r="J43" i="853"/>
  <c r="R17" i="853"/>
  <c r="J2" i="853"/>
  <c r="R20" i="853"/>
  <c r="J5" i="853"/>
  <c r="F47" i="853"/>
  <c r="N36" i="853"/>
  <c r="J49" i="853"/>
  <c r="R36" i="853"/>
  <c r="R37" i="853"/>
  <c r="R38" i="853"/>
  <c r="F10" i="853"/>
  <c r="N47" i="853"/>
  <c r="J27" i="853"/>
  <c r="F11" i="853"/>
  <c r="N48" i="853"/>
  <c r="R40" i="853"/>
  <c r="F12" i="853"/>
  <c r="N49" i="853"/>
  <c r="J29" i="853"/>
  <c r="J36" i="853"/>
  <c r="J37" i="853"/>
  <c r="J38" i="853"/>
  <c r="R50" i="853"/>
  <c r="J39" i="853"/>
  <c r="R51" i="853"/>
  <c r="J40" i="853"/>
  <c r="R2" i="853"/>
  <c r="R16" i="853"/>
  <c r="J51" i="853"/>
  <c r="R21" i="853"/>
  <c r="J6" i="853"/>
  <c r="N37" i="853"/>
  <c r="J8" i="853"/>
  <c r="J9" i="853"/>
  <c r="G46" i="853"/>
  <c r="G47" i="853"/>
  <c r="G48" i="853"/>
  <c r="G49" i="853"/>
  <c r="G50" i="853"/>
  <c r="K50" i="853"/>
  <c r="G51" i="853"/>
  <c r="K51" i="853"/>
  <c r="G2" i="853"/>
  <c r="K2" i="853"/>
  <c r="G3" i="853"/>
  <c r="K3" i="853"/>
  <c r="G4" i="853"/>
  <c r="K4" i="853"/>
  <c r="G5" i="853"/>
  <c r="K5" i="853"/>
  <c r="G6" i="853"/>
  <c r="K6" i="853"/>
  <c r="G7" i="853"/>
  <c r="K7" i="853"/>
  <c r="G8" i="853"/>
  <c r="K8" i="853"/>
  <c r="K9" i="853"/>
  <c r="E31" i="855"/>
  <c r="Q5" i="855" s="1"/>
  <c r="D16" i="855"/>
  <c r="P5" i="855" s="1"/>
  <c r="C51" i="855"/>
  <c r="K15" i="855" s="1"/>
  <c r="B51" i="855"/>
  <c r="N32" i="855" s="1"/>
  <c r="E30" i="855"/>
  <c r="I15" i="855" s="1"/>
  <c r="D15" i="855"/>
  <c r="P4" i="855" s="1"/>
  <c r="C50" i="855"/>
  <c r="O31" i="855" s="1"/>
  <c r="B50" i="855"/>
  <c r="J14" i="855" s="1"/>
  <c r="E29" i="855"/>
  <c r="Q3" i="855" s="1"/>
  <c r="D14" i="855"/>
  <c r="P3" i="855" s="1"/>
  <c r="C49" i="855"/>
  <c r="K13" i="855" s="1"/>
  <c r="B49" i="855"/>
  <c r="R10" i="855" s="1"/>
  <c r="E28" i="855"/>
  <c r="I13" i="855" s="1"/>
  <c r="D13" i="855"/>
  <c r="H13" i="855" s="1"/>
  <c r="C48" i="855"/>
  <c r="G8" i="855" s="1"/>
  <c r="B48" i="855"/>
  <c r="F31" i="855" s="1"/>
  <c r="E27" i="855"/>
  <c r="I12" i="855" s="1"/>
  <c r="D12" i="855"/>
  <c r="H12" i="855" s="1"/>
  <c r="C47" i="855"/>
  <c r="G51" i="855" s="1"/>
  <c r="B47" i="855"/>
  <c r="F30" i="855" s="1"/>
  <c r="E26" i="855"/>
  <c r="I11" i="855" s="1"/>
  <c r="D11" i="855"/>
  <c r="H11" i="855" s="1"/>
  <c r="C46" i="855"/>
  <c r="G50" i="855" s="1"/>
  <c r="B46" i="855"/>
  <c r="F29" i="855" s="1"/>
  <c r="E25" i="855"/>
  <c r="I10" i="855" s="1"/>
  <c r="D10" i="855"/>
  <c r="H10" i="855" s="1"/>
  <c r="C45" i="855"/>
  <c r="G49" i="855" s="1"/>
  <c r="B45" i="855"/>
  <c r="F28" i="855" s="1"/>
  <c r="E24" i="855"/>
  <c r="I9" i="855" s="1"/>
  <c r="D9" i="855"/>
  <c r="H9" i="855" s="1"/>
  <c r="C44" i="855"/>
  <c r="G48" i="855" s="1"/>
  <c r="B44" i="855"/>
  <c r="F27" i="855" s="1"/>
  <c r="E23" i="855"/>
  <c r="I2" i="855" s="1"/>
  <c r="D8" i="855"/>
  <c r="H2" i="855" s="1"/>
  <c r="C43" i="855"/>
  <c r="G47" i="855" s="1"/>
  <c r="B43" i="855"/>
  <c r="F26" i="855" s="1"/>
  <c r="E7" i="855"/>
  <c r="I8" i="855" s="1"/>
  <c r="D7" i="855"/>
  <c r="H8" i="855" s="1"/>
  <c r="C42" i="855"/>
  <c r="G46" i="855" s="1"/>
  <c r="B42" i="855"/>
  <c r="F25" i="855" s="1"/>
  <c r="E6" i="855"/>
  <c r="I51" i="855" s="1"/>
  <c r="D6" i="855"/>
  <c r="H51" i="855" s="1"/>
  <c r="C41" i="855"/>
  <c r="G45" i="855" s="1"/>
  <c r="B41" i="855"/>
  <c r="F24" i="855" s="1"/>
  <c r="E5" i="855"/>
  <c r="I50" i="855" s="1"/>
  <c r="D5" i="855"/>
  <c r="H50" i="855" s="1"/>
  <c r="C40" i="855"/>
  <c r="G44" i="855" s="1"/>
  <c r="B40" i="855"/>
  <c r="F23" i="855" s="1"/>
  <c r="E4" i="855"/>
  <c r="I49" i="855" s="1"/>
  <c r="D4" i="855"/>
  <c r="H49" i="855" s="1"/>
  <c r="C39" i="855"/>
  <c r="G43" i="855" s="1"/>
  <c r="B39" i="855"/>
  <c r="F7" i="855" s="1"/>
  <c r="E3" i="855"/>
  <c r="I48" i="855" s="1"/>
  <c r="D3" i="855"/>
  <c r="H48" i="855" s="1"/>
  <c r="C38" i="855"/>
  <c r="G42" i="855" s="1"/>
  <c r="B38" i="855"/>
  <c r="F6" i="855" s="1"/>
  <c r="E2" i="855"/>
  <c r="I47" i="855" s="1"/>
  <c r="D2" i="855"/>
  <c r="H47" i="855" s="1"/>
  <c r="C37" i="855"/>
  <c r="G41" i="855" s="1"/>
  <c r="B37" i="855"/>
  <c r="F5" i="855" s="1"/>
  <c r="E22" i="855"/>
  <c r="I46" i="855" s="1"/>
  <c r="D51" i="855"/>
  <c r="H46" i="855" s="1"/>
  <c r="C36" i="855"/>
  <c r="G40" i="855" s="1"/>
  <c r="B36" i="855"/>
  <c r="F4" i="855" s="1"/>
  <c r="E21" i="855"/>
  <c r="I45" i="855" s="1"/>
  <c r="D50" i="855"/>
  <c r="H45" i="855" s="1"/>
  <c r="C35" i="855"/>
  <c r="G39" i="855" s="1"/>
  <c r="B35" i="855"/>
  <c r="F3" i="855" s="1"/>
  <c r="E20" i="855"/>
  <c r="M42" i="855" s="1"/>
  <c r="D49" i="855"/>
  <c r="L42" i="855" s="1"/>
  <c r="C34" i="855"/>
  <c r="K42" i="855" s="1"/>
  <c r="B34" i="855"/>
  <c r="J42" i="855" s="1"/>
  <c r="E19" i="855"/>
  <c r="M41" i="855" s="1"/>
  <c r="D48" i="855"/>
  <c r="L41" i="855" s="1"/>
  <c r="C33" i="855"/>
  <c r="K41" i="855" s="1"/>
  <c r="B33" i="855"/>
  <c r="J41" i="855" s="1"/>
  <c r="E18" i="855"/>
  <c r="M40" i="855" s="1"/>
  <c r="D47" i="855"/>
  <c r="L40" i="855" s="1"/>
  <c r="C32" i="855"/>
  <c r="K40" i="855" s="1"/>
  <c r="B32" i="855"/>
  <c r="J40" i="855" s="1"/>
  <c r="E17" i="855"/>
  <c r="U8" i="855" s="1"/>
  <c r="D46" i="855"/>
  <c r="P46" i="855" s="1"/>
  <c r="C31" i="855"/>
  <c r="G35" i="855" s="1"/>
  <c r="B31" i="855"/>
  <c r="N18" i="855" s="1"/>
  <c r="E16" i="855"/>
  <c r="U7" i="855" s="1"/>
  <c r="D45" i="855"/>
  <c r="T41" i="855" s="1"/>
  <c r="C30" i="855"/>
  <c r="S41" i="855" s="1"/>
  <c r="B30" i="855"/>
  <c r="R41" i="855" s="1"/>
  <c r="E15" i="855"/>
  <c r="U6" i="855" s="1"/>
  <c r="D44" i="855"/>
  <c r="T40" i="855" s="1"/>
  <c r="C29" i="855"/>
  <c r="S40" i="855" s="1"/>
  <c r="B29" i="855"/>
  <c r="R40" i="855" s="1"/>
  <c r="U28" i="855"/>
  <c r="T12" i="855"/>
  <c r="S12" i="855"/>
  <c r="R12" i="855"/>
  <c r="E14" i="855"/>
  <c r="U5" i="855" s="1"/>
  <c r="D43" i="855"/>
  <c r="T39" i="855" s="1"/>
  <c r="C28" i="855"/>
  <c r="S39" i="855" s="1"/>
  <c r="B28" i="855"/>
  <c r="R39" i="855" s="1"/>
  <c r="U27" i="855"/>
  <c r="T11" i="855"/>
  <c r="S11" i="855"/>
  <c r="R11" i="855"/>
  <c r="E13" i="855"/>
  <c r="U4" i="855" s="1"/>
  <c r="D42" i="855"/>
  <c r="T38" i="855" s="1"/>
  <c r="C27" i="855"/>
  <c r="S38" i="855" s="1"/>
  <c r="B27" i="855"/>
  <c r="R38" i="855" s="1"/>
  <c r="U26" i="855"/>
  <c r="T10" i="855"/>
  <c r="S10" i="855"/>
  <c r="E12" i="855"/>
  <c r="U3" i="855" s="1"/>
  <c r="D41" i="855"/>
  <c r="T37" i="855" s="1"/>
  <c r="C26" i="855"/>
  <c r="S37" i="855" s="1"/>
  <c r="B26" i="855"/>
  <c r="R37" i="855" s="1"/>
  <c r="E11" i="855"/>
  <c r="Q29" i="855" s="1"/>
  <c r="D40" i="855"/>
  <c r="T36" i="855" s="1"/>
  <c r="C25" i="855"/>
  <c r="O12" i="855" s="1"/>
  <c r="B25" i="855"/>
  <c r="R36" i="855" s="1"/>
  <c r="E10" i="855"/>
  <c r="M33" i="855" s="1"/>
  <c r="D39" i="855"/>
  <c r="C24" i="855"/>
  <c r="K33" i="855" s="1"/>
  <c r="B24" i="855"/>
  <c r="E9" i="855"/>
  <c r="M32" i="855" s="1"/>
  <c r="D38" i="855"/>
  <c r="C23" i="855"/>
  <c r="K32" i="855" s="1"/>
  <c r="B23" i="855"/>
  <c r="E8" i="855"/>
  <c r="U49" i="855" s="1"/>
  <c r="D37" i="855"/>
  <c r="C22" i="855"/>
  <c r="S33" i="855" s="1"/>
  <c r="B22" i="855"/>
  <c r="E51" i="855"/>
  <c r="U48" i="855" s="1"/>
  <c r="D36" i="855"/>
  <c r="C21" i="855"/>
  <c r="S32" i="855" s="1"/>
  <c r="B21" i="855"/>
  <c r="R4" i="855"/>
  <c r="Q4" i="855"/>
  <c r="E50" i="855"/>
  <c r="U47" i="855" s="1"/>
  <c r="D35" i="855"/>
  <c r="C20" i="855"/>
  <c r="S31" i="855" s="1"/>
  <c r="B20" i="855"/>
  <c r="E49" i="855"/>
  <c r="U46" i="855" s="1"/>
  <c r="D34" i="855"/>
  <c r="C19" i="855"/>
  <c r="S30" i="855" s="1"/>
  <c r="B19" i="855"/>
  <c r="E48" i="855"/>
  <c r="U45" i="855" s="1"/>
  <c r="D33" i="855"/>
  <c r="C18" i="855"/>
  <c r="S29" i="855" s="1"/>
  <c r="B18" i="855"/>
  <c r="E47" i="855"/>
  <c r="U44" i="855" s="1"/>
  <c r="D32" i="855"/>
  <c r="C17" i="855"/>
  <c r="S28" i="855" s="1"/>
  <c r="B17" i="855"/>
  <c r="E46" i="855"/>
  <c r="U43" i="855" s="1"/>
  <c r="D31" i="855"/>
  <c r="C16" i="855"/>
  <c r="S27" i="855" s="1"/>
  <c r="B16" i="855"/>
  <c r="P11" i="855"/>
  <c r="E36" i="855"/>
  <c r="Q10" i="855" s="1"/>
  <c r="D21" i="855"/>
  <c r="T17" i="855" s="1"/>
  <c r="C6" i="855"/>
  <c r="O37" i="855" s="1"/>
  <c r="B6" i="855"/>
  <c r="R17" i="855" s="1"/>
  <c r="E35" i="855"/>
  <c r="Q9" i="855" s="1"/>
  <c r="D20" i="855"/>
  <c r="T16" i="855" s="1"/>
  <c r="C5" i="855"/>
  <c r="O36" i="855" s="1"/>
  <c r="B5" i="855"/>
  <c r="R16" i="855" s="1"/>
  <c r="E34" i="855"/>
  <c r="Q8" i="855" s="1"/>
  <c r="D19" i="855"/>
  <c r="T15" i="855" s="1"/>
  <c r="C4" i="855"/>
  <c r="O35" i="855" s="1"/>
  <c r="B4" i="855"/>
  <c r="R15" i="855" s="1"/>
  <c r="E33" i="855"/>
  <c r="Q7" i="855" s="1"/>
  <c r="D18" i="855"/>
  <c r="T14" i="855" s="1"/>
  <c r="C3" i="855"/>
  <c r="G12" i="855" s="1"/>
  <c r="B3" i="855"/>
  <c r="R14" i="855" s="1"/>
  <c r="E32" i="855"/>
  <c r="U29" i="855" s="1"/>
  <c r="D17" i="855"/>
  <c r="T13" i="855" s="1"/>
  <c r="C2" i="855"/>
  <c r="S13" i="855" s="1"/>
  <c r="B2" i="855"/>
  <c r="R13" i="855" s="1"/>
  <c r="E14" i="854"/>
  <c r="I17" i="854" s="1"/>
  <c r="D51" i="854"/>
  <c r="P40" i="854" s="1"/>
  <c r="C51" i="854"/>
  <c r="G17" i="854" s="1"/>
  <c r="B51" i="854"/>
  <c r="N21" i="854" s="1"/>
  <c r="E13" i="854"/>
  <c r="I16" i="854" s="1"/>
  <c r="D50" i="854"/>
  <c r="P39" i="854" s="1"/>
  <c r="C50" i="854"/>
  <c r="O39" i="854" s="1"/>
  <c r="B50" i="854"/>
  <c r="N20" i="854" s="1"/>
  <c r="E12" i="854"/>
  <c r="M16" i="854" s="1"/>
  <c r="D49" i="854"/>
  <c r="P38" i="854" s="1"/>
  <c r="C49" i="854"/>
  <c r="G15" i="854" s="1"/>
  <c r="B49" i="854"/>
  <c r="N19" i="854" s="1"/>
  <c r="E11" i="854"/>
  <c r="I14" i="854" s="1"/>
  <c r="D48" i="854"/>
  <c r="H14" i="854" s="1"/>
  <c r="C48" i="854"/>
  <c r="G14" i="854" s="1"/>
  <c r="B48" i="854"/>
  <c r="F14" i="854" s="1"/>
  <c r="E10" i="854"/>
  <c r="I13" i="854" s="1"/>
  <c r="D47" i="854"/>
  <c r="H13" i="854" s="1"/>
  <c r="C47" i="854"/>
  <c r="G13" i="854" s="1"/>
  <c r="B47" i="854"/>
  <c r="F13" i="854" s="1"/>
  <c r="E9" i="854"/>
  <c r="I12" i="854" s="1"/>
  <c r="D46" i="854"/>
  <c r="H12" i="854" s="1"/>
  <c r="C46" i="854"/>
  <c r="G12" i="854" s="1"/>
  <c r="B46" i="854"/>
  <c r="F12" i="854" s="1"/>
  <c r="E8" i="854"/>
  <c r="I11" i="854" s="1"/>
  <c r="D45" i="854"/>
  <c r="H11" i="854" s="1"/>
  <c r="C45" i="854"/>
  <c r="G11" i="854" s="1"/>
  <c r="B45" i="854"/>
  <c r="F11" i="854" s="1"/>
  <c r="E7" i="854"/>
  <c r="I10" i="854" s="1"/>
  <c r="D44" i="854"/>
  <c r="H10" i="854" s="1"/>
  <c r="C44" i="854"/>
  <c r="G10" i="854" s="1"/>
  <c r="B44" i="854"/>
  <c r="F10" i="854" s="1"/>
  <c r="E6" i="854"/>
  <c r="I9" i="854" s="1"/>
  <c r="D43" i="854"/>
  <c r="H9" i="854" s="1"/>
  <c r="C43" i="854"/>
  <c r="G9" i="854" s="1"/>
  <c r="B43" i="854"/>
  <c r="F9" i="854" s="1"/>
  <c r="E5" i="854"/>
  <c r="I8" i="854" s="1"/>
  <c r="D42" i="854"/>
  <c r="H8" i="854" s="1"/>
  <c r="C42" i="854"/>
  <c r="G8" i="854" s="1"/>
  <c r="B42" i="854"/>
  <c r="F8" i="854" s="1"/>
  <c r="E4" i="854"/>
  <c r="I7" i="854" s="1"/>
  <c r="D41" i="854"/>
  <c r="H7" i="854" s="1"/>
  <c r="C41" i="854"/>
  <c r="G7" i="854" s="1"/>
  <c r="B41" i="854"/>
  <c r="F7" i="854" s="1"/>
  <c r="E3" i="854"/>
  <c r="I6" i="854" s="1"/>
  <c r="D40" i="854"/>
  <c r="H6" i="854" s="1"/>
  <c r="C40" i="854"/>
  <c r="G6" i="854" s="1"/>
  <c r="B40" i="854"/>
  <c r="F6" i="854" s="1"/>
  <c r="E2" i="854"/>
  <c r="I5" i="854" s="1"/>
  <c r="D39" i="854"/>
  <c r="H5" i="854" s="1"/>
  <c r="C39" i="854"/>
  <c r="G5" i="854" s="1"/>
  <c r="B39" i="854"/>
  <c r="F5" i="854" s="1"/>
  <c r="E51" i="854"/>
  <c r="I4" i="854" s="1"/>
  <c r="D38" i="854"/>
  <c r="H4" i="854" s="1"/>
  <c r="C38" i="854"/>
  <c r="G4" i="854" s="1"/>
  <c r="B38" i="854"/>
  <c r="F4" i="854" s="1"/>
  <c r="E50" i="854"/>
  <c r="I3" i="854" s="1"/>
  <c r="D37" i="854"/>
  <c r="H3" i="854" s="1"/>
  <c r="C37" i="854"/>
  <c r="G3" i="854" s="1"/>
  <c r="B37" i="854"/>
  <c r="F3" i="854" s="1"/>
  <c r="E49" i="854"/>
  <c r="I2" i="854" s="1"/>
  <c r="D36" i="854"/>
  <c r="H2" i="854" s="1"/>
  <c r="C36" i="854"/>
  <c r="G2" i="854" s="1"/>
  <c r="B36" i="854"/>
  <c r="F2" i="854" s="1"/>
  <c r="E48" i="854"/>
  <c r="I51" i="854" s="1"/>
  <c r="D35" i="854"/>
  <c r="H51" i="854" s="1"/>
  <c r="C35" i="854"/>
  <c r="G51" i="854" s="1"/>
  <c r="B35" i="854"/>
  <c r="F51" i="854" s="1"/>
  <c r="E47" i="854"/>
  <c r="M51" i="854" s="1"/>
  <c r="D34" i="854"/>
  <c r="L51" i="854" s="1"/>
  <c r="C34" i="854"/>
  <c r="K14" i="854" s="1"/>
  <c r="B34" i="854"/>
  <c r="J14" i="854" s="1"/>
  <c r="E46" i="854"/>
  <c r="M50" i="854" s="1"/>
  <c r="D33" i="854"/>
  <c r="L50" i="854" s="1"/>
  <c r="C33" i="854"/>
  <c r="K13" i="854" s="1"/>
  <c r="B33" i="854"/>
  <c r="J13" i="854" s="1"/>
  <c r="E45" i="854"/>
  <c r="M49" i="854" s="1"/>
  <c r="D32" i="854"/>
  <c r="L49" i="854" s="1"/>
  <c r="C32" i="854"/>
  <c r="K12" i="854" s="1"/>
  <c r="B32" i="854"/>
  <c r="J12" i="854" s="1"/>
  <c r="E44" i="854"/>
  <c r="Q20" i="854" s="1"/>
  <c r="D31" i="854"/>
  <c r="P20" i="854" s="1"/>
  <c r="C31" i="854"/>
  <c r="O20" i="854" s="1"/>
  <c r="B31" i="854"/>
  <c r="N51" i="854" s="1"/>
  <c r="E43" i="854"/>
  <c r="U7" i="854" s="1"/>
  <c r="D30" i="854"/>
  <c r="T7" i="854" s="1"/>
  <c r="C30" i="854"/>
  <c r="S26" i="854" s="1"/>
  <c r="B30" i="854"/>
  <c r="R26" i="854" s="1"/>
  <c r="E42" i="854"/>
  <c r="U6" i="854" s="1"/>
  <c r="D29" i="854"/>
  <c r="T6" i="854" s="1"/>
  <c r="C29" i="854"/>
  <c r="S25" i="854" s="1"/>
  <c r="B29" i="854"/>
  <c r="R25" i="854" s="1"/>
  <c r="U28" i="854"/>
  <c r="T28" i="854"/>
  <c r="S47" i="854"/>
  <c r="R47" i="854"/>
  <c r="E41" i="854"/>
  <c r="U5" i="854" s="1"/>
  <c r="D28" i="854"/>
  <c r="T5" i="854" s="1"/>
  <c r="C28" i="854"/>
  <c r="S24" i="854" s="1"/>
  <c r="B28" i="854"/>
  <c r="R24" i="854" s="1"/>
  <c r="U27" i="854"/>
  <c r="T27" i="854"/>
  <c r="S46" i="854"/>
  <c r="R46" i="854"/>
  <c r="E40" i="854"/>
  <c r="U4" i="854" s="1"/>
  <c r="D27" i="854"/>
  <c r="T4" i="854" s="1"/>
  <c r="C27" i="854"/>
  <c r="S23" i="854" s="1"/>
  <c r="B27" i="854"/>
  <c r="R23" i="854" s="1"/>
  <c r="U26" i="854"/>
  <c r="T26" i="854"/>
  <c r="S45" i="854"/>
  <c r="R45" i="854"/>
  <c r="E39" i="854"/>
  <c r="U3" i="854" s="1"/>
  <c r="D26" i="854"/>
  <c r="T3" i="854" s="1"/>
  <c r="C26" i="854"/>
  <c r="S22" i="854" s="1"/>
  <c r="B26" i="854"/>
  <c r="R22" i="854" s="1"/>
  <c r="U25" i="854"/>
  <c r="T25" i="854"/>
  <c r="S44" i="854"/>
  <c r="R44" i="854"/>
  <c r="E38" i="854"/>
  <c r="U2" i="854" s="1"/>
  <c r="D25" i="854"/>
  <c r="T2" i="854" s="1"/>
  <c r="C25" i="854"/>
  <c r="S21" i="854" s="1"/>
  <c r="B25" i="854"/>
  <c r="R21" i="854" s="1"/>
  <c r="U24" i="854"/>
  <c r="T24" i="854"/>
  <c r="S43" i="854"/>
  <c r="R43" i="854"/>
  <c r="E37" i="854"/>
  <c r="D24" i="854"/>
  <c r="C24" i="854"/>
  <c r="B24" i="854"/>
  <c r="E36" i="854"/>
  <c r="D23" i="854"/>
  <c r="C23" i="854"/>
  <c r="B23" i="854"/>
  <c r="E35" i="854"/>
  <c r="D22" i="854"/>
  <c r="C22" i="854"/>
  <c r="B22" i="854"/>
  <c r="E34" i="854"/>
  <c r="D21" i="854"/>
  <c r="C21" i="854"/>
  <c r="B21" i="854"/>
  <c r="E33" i="854"/>
  <c r="D20" i="854"/>
  <c r="C20" i="854"/>
  <c r="B20" i="854"/>
  <c r="E32" i="854"/>
  <c r="D19" i="854"/>
  <c r="C19" i="854"/>
  <c r="B19" i="854"/>
  <c r="E31" i="854"/>
  <c r="D18" i="854"/>
  <c r="C18" i="854"/>
  <c r="B18" i="854"/>
  <c r="E30" i="854"/>
  <c r="D17" i="854"/>
  <c r="C17" i="854"/>
  <c r="B17" i="854"/>
  <c r="E29" i="854"/>
  <c r="D16" i="854"/>
  <c r="C16" i="854"/>
  <c r="B16" i="854"/>
  <c r="E19" i="854"/>
  <c r="U33" i="854" s="1"/>
  <c r="D6" i="854"/>
  <c r="T33" i="854" s="1"/>
  <c r="C6" i="854"/>
  <c r="S2" i="854" s="1"/>
  <c r="B6" i="854"/>
  <c r="R2" i="854" s="1"/>
  <c r="E18" i="854"/>
  <c r="U32" i="854" s="1"/>
  <c r="D5" i="854"/>
  <c r="T32" i="854" s="1"/>
  <c r="C5" i="854"/>
  <c r="S51" i="854" s="1"/>
  <c r="B5" i="854"/>
  <c r="R51" i="854" s="1"/>
  <c r="E17" i="854"/>
  <c r="U31" i="854" s="1"/>
  <c r="D4" i="854"/>
  <c r="T31" i="854" s="1"/>
  <c r="C4" i="854"/>
  <c r="S50" i="854" s="1"/>
  <c r="B4" i="854"/>
  <c r="R50" i="854" s="1"/>
  <c r="E16" i="854"/>
  <c r="U30" i="854" s="1"/>
  <c r="D3" i="854"/>
  <c r="T30" i="854" s="1"/>
  <c r="C3" i="854"/>
  <c r="S49" i="854" s="1"/>
  <c r="B3" i="854"/>
  <c r="R49" i="854" s="1"/>
  <c r="E15" i="854"/>
  <c r="U29" i="854" s="1"/>
  <c r="D2" i="854"/>
  <c r="T29" i="854" s="1"/>
  <c r="C2" i="854"/>
  <c r="S48" i="854" s="1"/>
  <c r="B2" i="854"/>
  <c r="R48" i="854" s="1"/>
  <c r="B3" i="874"/>
  <c r="C3" i="874"/>
  <c r="K20" i="874" s="1"/>
  <c r="D3" i="874"/>
  <c r="E3" i="874"/>
  <c r="B4" i="874"/>
  <c r="C4" i="874"/>
  <c r="D4" i="874"/>
  <c r="E4" i="874"/>
  <c r="M21" i="874" s="1"/>
  <c r="B5" i="874"/>
  <c r="C5" i="874"/>
  <c r="K22" i="874" s="1"/>
  <c r="D5" i="874"/>
  <c r="E5" i="874"/>
  <c r="B6" i="874"/>
  <c r="C6" i="874"/>
  <c r="D6" i="874"/>
  <c r="E6" i="874"/>
  <c r="B16" i="874"/>
  <c r="C16" i="874"/>
  <c r="D16" i="874"/>
  <c r="E16" i="874"/>
  <c r="B17" i="874"/>
  <c r="C17" i="874"/>
  <c r="K34" i="874" s="1"/>
  <c r="D17" i="874"/>
  <c r="E17" i="874"/>
  <c r="B18" i="874"/>
  <c r="C18" i="874"/>
  <c r="D18" i="874"/>
  <c r="E18" i="874"/>
  <c r="M35" i="874" s="1"/>
  <c r="B19" i="874"/>
  <c r="C19" i="874"/>
  <c r="K36" i="874" s="1"/>
  <c r="D19" i="874"/>
  <c r="E19" i="874"/>
  <c r="B20" i="874"/>
  <c r="C20" i="874"/>
  <c r="D20" i="874"/>
  <c r="E20" i="874"/>
  <c r="I23" i="874" s="1"/>
  <c r="B21" i="874"/>
  <c r="C21" i="874"/>
  <c r="K38" i="874" s="1"/>
  <c r="D21" i="874"/>
  <c r="E21" i="874"/>
  <c r="B22" i="874"/>
  <c r="C22" i="874"/>
  <c r="G25" i="874" s="1"/>
  <c r="D22" i="874"/>
  <c r="E22" i="874"/>
  <c r="M39" i="874" s="1"/>
  <c r="B23" i="874"/>
  <c r="C23" i="874"/>
  <c r="K40" i="874" s="1"/>
  <c r="D23" i="874"/>
  <c r="E23" i="874"/>
  <c r="B24" i="874"/>
  <c r="C24" i="874"/>
  <c r="G27" i="874" s="1"/>
  <c r="D24" i="874"/>
  <c r="E24" i="874"/>
  <c r="M41" i="874" s="1"/>
  <c r="B25" i="874"/>
  <c r="C25" i="874"/>
  <c r="K42" i="874" s="1"/>
  <c r="D25" i="874"/>
  <c r="E25" i="874"/>
  <c r="B26" i="874"/>
  <c r="C26" i="874"/>
  <c r="D26" i="874"/>
  <c r="E26" i="874"/>
  <c r="M43" i="874" s="1"/>
  <c r="B27" i="874"/>
  <c r="C27" i="874"/>
  <c r="K44" i="874" s="1"/>
  <c r="D27" i="874"/>
  <c r="E27" i="874"/>
  <c r="B28" i="874"/>
  <c r="C28" i="874"/>
  <c r="G31" i="874" s="1"/>
  <c r="D28" i="874"/>
  <c r="E28" i="874"/>
  <c r="M45" i="874" s="1"/>
  <c r="B29" i="874"/>
  <c r="C29" i="874"/>
  <c r="K46" i="874" s="1"/>
  <c r="D29" i="874"/>
  <c r="E29" i="874"/>
  <c r="B30" i="874"/>
  <c r="C30" i="874"/>
  <c r="G33" i="874" s="1"/>
  <c r="D30" i="874"/>
  <c r="E30" i="874"/>
  <c r="B31" i="874"/>
  <c r="C31" i="874"/>
  <c r="K48" i="874" s="1"/>
  <c r="D31" i="874"/>
  <c r="E31" i="874"/>
  <c r="M48" i="874" s="1"/>
  <c r="B32" i="874"/>
  <c r="C32" i="874"/>
  <c r="D32" i="874"/>
  <c r="E32" i="874"/>
  <c r="B33" i="874"/>
  <c r="C33" i="874"/>
  <c r="G36" i="874" s="1"/>
  <c r="D33" i="874"/>
  <c r="E33" i="874"/>
  <c r="B34" i="874"/>
  <c r="C34" i="874"/>
  <c r="D34" i="874"/>
  <c r="E34" i="874"/>
  <c r="B35" i="874"/>
  <c r="C35" i="874"/>
  <c r="G38" i="874" s="1"/>
  <c r="D35" i="874"/>
  <c r="E35" i="874"/>
  <c r="M2" i="874" s="1"/>
  <c r="B36" i="874"/>
  <c r="C36" i="874"/>
  <c r="D36" i="874"/>
  <c r="E36" i="874"/>
  <c r="B37" i="874"/>
  <c r="C37" i="874"/>
  <c r="S14" i="874" s="1"/>
  <c r="D37" i="874"/>
  <c r="E37" i="874"/>
  <c r="U14" i="874" s="1"/>
  <c r="B38" i="874"/>
  <c r="C38" i="874"/>
  <c r="S15" i="874" s="1"/>
  <c r="D38" i="874"/>
  <c r="E38" i="874"/>
  <c r="U15" i="874" s="1"/>
  <c r="B39" i="874"/>
  <c r="C39" i="874"/>
  <c r="S16" i="874" s="1"/>
  <c r="D39" i="874"/>
  <c r="E39" i="874"/>
  <c r="U16" i="874" s="1"/>
  <c r="B40" i="874"/>
  <c r="C40" i="874"/>
  <c r="S17" i="874" s="1"/>
  <c r="D40" i="874"/>
  <c r="E40" i="874"/>
  <c r="U17" i="874" s="1"/>
  <c r="B41" i="874"/>
  <c r="C41" i="874"/>
  <c r="S18" i="874" s="1"/>
  <c r="D41" i="874"/>
  <c r="E41" i="874"/>
  <c r="U18" i="874" s="1"/>
  <c r="B42" i="874"/>
  <c r="C42" i="874"/>
  <c r="S19" i="874" s="1"/>
  <c r="D42" i="874"/>
  <c r="E42" i="874"/>
  <c r="U19" i="874" s="1"/>
  <c r="B43" i="874"/>
  <c r="C43" i="874"/>
  <c r="S20" i="874" s="1"/>
  <c r="D43" i="874"/>
  <c r="E43" i="874"/>
  <c r="U20" i="874" s="1"/>
  <c r="B44" i="874"/>
  <c r="C44" i="874"/>
  <c r="S21" i="874" s="1"/>
  <c r="D44" i="874"/>
  <c r="E44" i="874"/>
  <c r="U21" i="874" s="1"/>
  <c r="B45" i="874"/>
  <c r="C45" i="874"/>
  <c r="S22" i="874" s="1"/>
  <c r="D45" i="874"/>
  <c r="E45" i="874"/>
  <c r="U22" i="874" s="1"/>
  <c r="B46" i="874"/>
  <c r="C46" i="874"/>
  <c r="S23" i="874" s="1"/>
  <c r="D46" i="874"/>
  <c r="E46" i="874"/>
  <c r="U23" i="874" s="1"/>
  <c r="B47" i="874"/>
  <c r="C47" i="874"/>
  <c r="S24" i="874" s="1"/>
  <c r="D47" i="874"/>
  <c r="E47" i="874"/>
  <c r="U24" i="874" s="1"/>
  <c r="B48" i="874"/>
  <c r="C48" i="874"/>
  <c r="S25" i="874" s="1"/>
  <c r="D48" i="874"/>
  <c r="E48" i="874"/>
  <c r="U25" i="874" s="1"/>
  <c r="B49" i="874"/>
  <c r="C49" i="874"/>
  <c r="S26" i="874" s="1"/>
  <c r="D49" i="874"/>
  <c r="E49" i="874"/>
  <c r="U26" i="874" s="1"/>
  <c r="B50" i="874"/>
  <c r="C50" i="874"/>
  <c r="S27" i="874" s="1"/>
  <c r="D50" i="874"/>
  <c r="E50" i="874"/>
  <c r="U27" i="874" s="1"/>
  <c r="B51" i="874"/>
  <c r="C51" i="874"/>
  <c r="S28" i="874" s="1"/>
  <c r="D51" i="874"/>
  <c r="E51" i="874"/>
  <c r="U28" i="874" s="1"/>
  <c r="C2" i="874"/>
  <c r="D2" i="874"/>
  <c r="E2" i="874"/>
  <c r="I5" i="874" s="1"/>
  <c r="B2" i="874"/>
  <c r="Q38" i="855" l="1"/>
  <c r="U9" i="855"/>
  <c r="K47" i="855"/>
  <c r="N5" i="855"/>
  <c r="U10" i="855"/>
  <c r="Q50" i="855"/>
  <c r="P8" i="855"/>
  <c r="S47" i="855"/>
  <c r="S7" i="855"/>
  <c r="P47" i="855"/>
  <c r="L47" i="855"/>
  <c r="G9" i="855"/>
  <c r="Q42" i="855"/>
  <c r="M9" i="855"/>
  <c r="M15" i="855"/>
  <c r="U24" i="855"/>
  <c r="M43" i="855"/>
  <c r="U14" i="855"/>
  <c r="Q39" i="855"/>
  <c r="M47" i="855"/>
  <c r="M8" i="855"/>
  <c r="U13" i="855"/>
  <c r="U16" i="855"/>
  <c r="U25" i="855"/>
  <c r="Q36" i="855"/>
  <c r="M44" i="855"/>
  <c r="I16" i="855"/>
  <c r="J46" i="855"/>
  <c r="Q40" i="855"/>
  <c r="M50" i="855"/>
  <c r="Q45" i="855"/>
  <c r="M10" i="855"/>
  <c r="M11" i="855"/>
  <c r="Q49" i="855"/>
  <c r="M14" i="855"/>
  <c r="U18" i="855"/>
  <c r="Q41" i="855"/>
  <c r="M51" i="855"/>
  <c r="Q46" i="855"/>
  <c r="M12" i="855"/>
  <c r="Q2" i="855"/>
  <c r="I14" i="855"/>
  <c r="U2" i="855"/>
  <c r="Q37" i="855"/>
  <c r="M45" i="855"/>
  <c r="M46" i="855"/>
  <c r="M48" i="855"/>
  <c r="M49" i="855"/>
  <c r="Q43" i="855"/>
  <c r="Q44" i="855"/>
  <c r="U11" i="855"/>
  <c r="Q47" i="855"/>
  <c r="Q48" i="855"/>
  <c r="M13" i="855"/>
  <c r="Q51" i="855"/>
  <c r="O20" i="855"/>
  <c r="S48" i="855"/>
  <c r="S8" i="855"/>
  <c r="L45" i="855"/>
  <c r="K50" i="855"/>
  <c r="O21" i="855"/>
  <c r="L8" i="855"/>
  <c r="O25" i="855"/>
  <c r="S50" i="855"/>
  <c r="K51" i="855"/>
  <c r="P10" i="855"/>
  <c r="O24" i="855"/>
  <c r="O30" i="855"/>
  <c r="S4" i="855"/>
  <c r="G2" i="855"/>
  <c r="L43" i="855"/>
  <c r="S36" i="855"/>
  <c r="H16" i="855"/>
  <c r="P49" i="855"/>
  <c r="K46" i="855"/>
  <c r="O5" i="855"/>
  <c r="O6" i="855"/>
  <c r="L48" i="855"/>
  <c r="S43" i="855"/>
  <c r="S44" i="855"/>
  <c r="P12" i="855"/>
  <c r="L10" i="855"/>
  <c r="L11" i="855"/>
  <c r="K14" i="855"/>
  <c r="S2" i="855"/>
  <c r="H14" i="855"/>
  <c r="L44" i="855"/>
  <c r="L46" i="855"/>
  <c r="P50" i="855"/>
  <c r="P51" i="855"/>
  <c r="L49" i="855"/>
  <c r="P13" i="855"/>
  <c r="P16" i="855"/>
  <c r="L14" i="855"/>
  <c r="L15" i="855"/>
  <c r="K43" i="855"/>
  <c r="H15" i="855"/>
  <c r="P48" i="855"/>
  <c r="G10" i="855"/>
  <c r="P9" i="855"/>
  <c r="L50" i="855"/>
  <c r="L51" i="855"/>
  <c r="L9" i="855"/>
  <c r="K10" i="855"/>
  <c r="P14" i="855"/>
  <c r="K11" i="855"/>
  <c r="P15" i="855"/>
  <c r="L12" i="855"/>
  <c r="L13" i="855"/>
  <c r="O28" i="855"/>
  <c r="O32" i="855"/>
  <c r="J50" i="855"/>
  <c r="N20" i="855"/>
  <c r="R43" i="855"/>
  <c r="U12" i="855"/>
  <c r="U15" i="855"/>
  <c r="R50" i="855"/>
  <c r="U17" i="855"/>
  <c r="R2" i="855"/>
  <c r="U21" i="855"/>
  <c r="U23" i="855"/>
  <c r="J10" i="855"/>
  <c r="N24" i="855"/>
  <c r="R47" i="855"/>
  <c r="U19" i="855"/>
  <c r="U20" i="855"/>
  <c r="U22" i="855"/>
  <c r="R7" i="855"/>
  <c r="F32" i="855"/>
  <c r="J43" i="855"/>
  <c r="N2" i="855"/>
  <c r="F33" i="855"/>
  <c r="J44" i="855"/>
  <c r="N3" i="855"/>
  <c r="F34" i="855"/>
  <c r="J45" i="855"/>
  <c r="N4" i="855"/>
  <c r="J49" i="855"/>
  <c r="N19" i="855"/>
  <c r="R42" i="855"/>
  <c r="J9" i="855"/>
  <c r="N23" i="855"/>
  <c r="R46" i="855"/>
  <c r="J13" i="855"/>
  <c r="N27" i="855"/>
  <c r="J15" i="855"/>
  <c r="N29" i="855"/>
  <c r="N31" i="855"/>
  <c r="R6" i="855"/>
  <c r="O2" i="855"/>
  <c r="K44" i="855"/>
  <c r="O3" i="855"/>
  <c r="K45" i="855"/>
  <c r="O4" i="855"/>
  <c r="J48" i="855"/>
  <c r="N7" i="855"/>
  <c r="K49" i="855"/>
  <c r="O19" i="855"/>
  <c r="S42" i="855"/>
  <c r="J8" i="855"/>
  <c r="N22" i="855"/>
  <c r="R45" i="855"/>
  <c r="K9" i="855"/>
  <c r="O23" i="855"/>
  <c r="S46" i="855"/>
  <c r="J12" i="855"/>
  <c r="N26" i="855"/>
  <c r="R49" i="855"/>
  <c r="O27" i="855"/>
  <c r="R51" i="855"/>
  <c r="O29" i="855"/>
  <c r="R3" i="855"/>
  <c r="R5" i="855"/>
  <c r="S6" i="855"/>
  <c r="R9" i="855"/>
  <c r="J47" i="855"/>
  <c r="N6" i="855"/>
  <c r="K48" i="855"/>
  <c r="O7" i="855"/>
  <c r="J51" i="855"/>
  <c r="N21" i="855"/>
  <c r="R44" i="855"/>
  <c r="K8" i="855"/>
  <c r="O22" i="855"/>
  <c r="S45" i="855"/>
  <c r="J11" i="855"/>
  <c r="N25" i="855"/>
  <c r="R48" i="855"/>
  <c r="K12" i="855"/>
  <c r="O26" i="855"/>
  <c r="S49" i="855"/>
  <c r="N28" i="855"/>
  <c r="S51" i="855"/>
  <c r="N30" i="855"/>
  <c r="S3" i="855"/>
  <c r="S5" i="855"/>
  <c r="R8" i="855"/>
  <c r="S9" i="855"/>
  <c r="T42" i="855"/>
  <c r="T43" i="855"/>
  <c r="T44" i="855"/>
  <c r="T45" i="855"/>
  <c r="T46" i="855"/>
  <c r="T47" i="855"/>
  <c r="T48" i="855"/>
  <c r="T49" i="855"/>
  <c r="P17" i="855"/>
  <c r="T50" i="855"/>
  <c r="P18" i="855"/>
  <c r="T51" i="855"/>
  <c r="P2" i="855"/>
  <c r="T2" i="855"/>
  <c r="T3" i="855"/>
  <c r="T4" i="855"/>
  <c r="T5" i="855"/>
  <c r="T6" i="855"/>
  <c r="T7" i="855"/>
  <c r="T8" i="855"/>
  <c r="T9" i="855"/>
  <c r="O26" i="854"/>
  <c r="K31" i="854"/>
  <c r="S31" i="854"/>
  <c r="O30" i="854"/>
  <c r="K19" i="854"/>
  <c r="S35" i="854"/>
  <c r="K23" i="854"/>
  <c r="O34" i="854"/>
  <c r="S40" i="854"/>
  <c r="S27" i="854"/>
  <c r="K27" i="854"/>
  <c r="S38" i="854"/>
  <c r="K15" i="854"/>
  <c r="K16" i="854"/>
  <c r="K17" i="854"/>
  <c r="O24" i="854"/>
  <c r="O28" i="854"/>
  <c r="S29" i="854"/>
  <c r="K25" i="854"/>
  <c r="O32" i="854"/>
  <c r="S33" i="854"/>
  <c r="K29" i="854"/>
  <c r="O36" i="854"/>
  <c r="S37" i="854"/>
  <c r="S39" i="854"/>
  <c r="S42" i="854"/>
  <c r="K21" i="854"/>
  <c r="O21" i="854"/>
  <c r="O22" i="854"/>
  <c r="O23" i="854"/>
  <c r="K20" i="854"/>
  <c r="O27" i="854"/>
  <c r="S28" i="854"/>
  <c r="K24" i="854"/>
  <c r="O31" i="854"/>
  <c r="S32" i="854"/>
  <c r="K28" i="854"/>
  <c r="O35" i="854"/>
  <c r="S36" i="854"/>
  <c r="O38" i="854"/>
  <c r="O40" i="854"/>
  <c r="G16" i="854"/>
  <c r="K18" i="854"/>
  <c r="O25" i="854"/>
  <c r="K22" i="854"/>
  <c r="O29" i="854"/>
  <c r="S30" i="854"/>
  <c r="K26" i="854"/>
  <c r="O33" i="854"/>
  <c r="S34" i="854"/>
  <c r="K30" i="854"/>
  <c r="O37" i="854"/>
  <c r="S41" i="854"/>
  <c r="L2" i="854"/>
  <c r="L3" i="854"/>
  <c r="L4" i="854"/>
  <c r="P24" i="854"/>
  <c r="L6" i="854"/>
  <c r="P26" i="854"/>
  <c r="L8" i="854"/>
  <c r="T8" i="854"/>
  <c r="P28" i="854"/>
  <c r="L10" i="854"/>
  <c r="T10" i="854"/>
  <c r="P30" i="854"/>
  <c r="L12" i="854"/>
  <c r="T12" i="854"/>
  <c r="P32" i="854"/>
  <c r="L14" i="854"/>
  <c r="T14" i="854"/>
  <c r="P34" i="854"/>
  <c r="L16" i="854"/>
  <c r="T16" i="854"/>
  <c r="P36" i="854"/>
  <c r="L18" i="854"/>
  <c r="T18" i="854"/>
  <c r="T19" i="854"/>
  <c r="T20" i="854"/>
  <c r="T21" i="854"/>
  <c r="T23" i="854"/>
  <c r="H15" i="854"/>
  <c r="P21" i="854"/>
  <c r="H16" i="854"/>
  <c r="P22" i="854"/>
  <c r="H17" i="854"/>
  <c r="P23" i="854"/>
  <c r="L5" i="854"/>
  <c r="P25" i="854"/>
  <c r="L7" i="854"/>
  <c r="P27" i="854"/>
  <c r="L9" i="854"/>
  <c r="T9" i="854"/>
  <c r="P29" i="854"/>
  <c r="L11" i="854"/>
  <c r="T11" i="854"/>
  <c r="P31" i="854"/>
  <c r="L13" i="854"/>
  <c r="T13" i="854"/>
  <c r="P33" i="854"/>
  <c r="L15" i="854"/>
  <c r="T15" i="854"/>
  <c r="P35" i="854"/>
  <c r="L17" i="854"/>
  <c r="T17" i="854"/>
  <c r="P37" i="854"/>
  <c r="T22" i="854"/>
  <c r="U16" i="854"/>
  <c r="Q36" i="854"/>
  <c r="U18" i="854"/>
  <c r="U19" i="854"/>
  <c r="Q39" i="854"/>
  <c r="Q40" i="854"/>
  <c r="F15" i="854"/>
  <c r="J15" i="854"/>
  <c r="N2" i="854"/>
  <c r="F16" i="854"/>
  <c r="J16" i="854"/>
  <c r="N3" i="854"/>
  <c r="F17" i="854"/>
  <c r="J17" i="854"/>
  <c r="N4" i="854"/>
  <c r="J18" i="854"/>
  <c r="N5" i="854"/>
  <c r="J19" i="854"/>
  <c r="N6" i="854"/>
  <c r="J20" i="854"/>
  <c r="N7" i="854"/>
  <c r="J21" i="854"/>
  <c r="N8" i="854"/>
  <c r="R27" i="854"/>
  <c r="J22" i="854"/>
  <c r="N9" i="854"/>
  <c r="R28" i="854"/>
  <c r="J23" i="854"/>
  <c r="N10" i="854"/>
  <c r="R29" i="854"/>
  <c r="J24" i="854"/>
  <c r="N11" i="854"/>
  <c r="R30" i="854"/>
  <c r="J25" i="854"/>
  <c r="N12" i="854"/>
  <c r="R31" i="854"/>
  <c r="J26" i="854"/>
  <c r="N13" i="854"/>
  <c r="R32" i="854"/>
  <c r="J27" i="854"/>
  <c r="N14" i="854"/>
  <c r="R33" i="854"/>
  <c r="J28" i="854"/>
  <c r="N15" i="854"/>
  <c r="R34" i="854"/>
  <c r="J29" i="854"/>
  <c r="N16" i="854"/>
  <c r="M18" i="854"/>
  <c r="U22" i="854"/>
  <c r="M17" i="854"/>
  <c r="U17" i="854"/>
  <c r="Q37" i="854"/>
  <c r="Q38" i="854"/>
  <c r="U20" i="854"/>
  <c r="U21" i="854"/>
  <c r="I15" i="854"/>
  <c r="M2" i="854"/>
  <c r="Q21" i="854"/>
  <c r="M3" i="854"/>
  <c r="Q22" i="854"/>
  <c r="M4" i="854"/>
  <c r="Q23" i="854"/>
  <c r="M5" i="854"/>
  <c r="Q24" i="854"/>
  <c r="M6" i="854"/>
  <c r="Q25" i="854"/>
  <c r="M7" i="854"/>
  <c r="Q26" i="854"/>
  <c r="M8" i="854"/>
  <c r="Q27" i="854"/>
  <c r="U8" i="854"/>
  <c r="M9" i="854"/>
  <c r="Q28" i="854"/>
  <c r="U9" i="854"/>
  <c r="M10" i="854"/>
  <c r="Q29" i="854"/>
  <c r="U10" i="854"/>
  <c r="M11" i="854"/>
  <c r="Q30" i="854"/>
  <c r="U11" i="854"/>
  <c r="M12" i="854"/>
  <c r="Q31" i="854"/>
  <c r="U12" i="854"/>
  <c r="M13" i="854"/>
  <c r="Q32" i="854"/>
  <c r="U13" i="854"/>
  <c r="M14" i="854"/>
  <c r="Q33" i="854"/>
  <c r="U14" i="854"/>
  <c r="M15" i="854"/>
  <c r="Q34" i="854"/>
  <c r="U15" i="854"/>
  <c r="R35" i="854"/>
  <c r="J30" i="854"/>
  <c r="N17" i="854"/>
  <c r="R36" i="854"/>
  <c r="J31" i="854"/>
  <c r="N18" i="854"/>
  <c r="R37" i="854"/>
  <c r="R38" i="854"/>
  <c r="R39" i="854"/>
  <c r="R40" i="854"/>
  <c r="R41" i="854"/>
  <c r="R42" i="854"/>
  <c r="Q35" i="854"/>
  <c r="U23" i="854"/>
  <c r="R29" i="874"/>
  <c r="N22" i="874"/>
  <c r="J19" i="874"/>
  <c r="F5" i="874"/>
  <c r="U13" i="874"/>
  <c r="Q6" i="874"/>
  <c r="U11" i="874"/>
  <c r="Q4" i="874"/>
  <c r="U9" i="874"/>
  <c r="Q2" i="874"/>
  <c r="U7" i="874"/>
  <c r="Q50" i="874"/>
  <c r="U6" i="874"/>
  <c r="Q49" i="874"/>
  <c r="U4" i="874"/>
  <c r="Q47" i="874"/>
  <c r="U2" i="874"/>
  <c r="Q45" i="874"/>
  <c r="U50" i="874"/>
  <c r="Q43" i="874"/>
  <c r="U48" i="874"/>
  <c r="Q41" i="874"/>
  <c r="U46" i="874"/>
  <c r="Q39" i="874"/>
  <c r="U44" i="874"/>
  <c r="Q37" i="874"/>
  <c r="U43" i="874"/>
  <c r="Q36" i="874"/>
  <c r="U33" i="874"/>
  <c r="Q26" i="874"/>
  <c r="U32" i="874"/>
  <c r="Q25" i="874"/>
  <c r="U30" i="874"/>
  <c r="Q23" i="874"/>
  <c r="I4" i="874"/>
  <c r="I2" i="874"/>
  <c r="I50" i="874"/>
  <c r="I48" i="874"/>
  <c r="I46" i="874"/>
  <c r="I44" i="874"/>
  <c r="I42" i="874"/>
  <c r="I41" i="874"/>
  <c r="I39" i="874"/>
  <c r="I37" i="874"/>
  <c r="I35" i="874"/>
  <c r="I33" i="874"/>
  <c r="I31" i="874"/>
  <c r="I29" i="874"/>
  <c r="I28" i="874"/>
  <c r="I26" i="874"/>
  <c r="I25" i="874"/>
  <c r="I22" i="874"/>
  <c r="I8" i="874"/>
  <c r="M18" i="874"/>
  <c r="M14" i="874"/>
  <c r="M12" i="874"/>
  <c r="M8" i="874"/>
  <c r="M4" i="874"/>
  <c r="M44" i="874"/>
  <c r="M42" i="874"/>
  <c r="M38" i="874"/>
  <c r="M34" i="874"/>
  <c r="U29" i="874"/>
  <c r="Q22" i="874"/>
  <c r="T28" i="874"/>
  <c r="P21" i="874"/>
  <c r="L18" i="874"/>
  <c r="T27" i="874"/>
  <c r="P20" i="874"/>
  <c r="L17" i="874"/>
  <c r="T26" i="874"/>
  <c r="P19" i="874"/>
  <c r="L16" i="874"/>
  <c r="T25" i="874"/>
  <c r="P18" i="874"/>
  <c r="L15" i="874"/>
  <c r="T24" i="874"/>
  <c r="P17" i="874"/>
  <c r="L14" i="874"/>
  <c r="T23" i="874"/>
  <c r="P16" i="874"/>
  <c r="L13" i="874"/>
  <c r="T22" i="874"/>
  <c r="P15" i="874"/>
  <c r="L12" i="874"/>
  <c r="T21" i="874"/>
  <c r="P14" i="874"/>
  <c r="L11" i="874"/>
  <c r="T20" i="874"/>
  <c r="P13" i="874"/>
  <c r="L10" i="874"/>
  <c r="T19" i="874"/>
  <c r="P12" i="874"/>
  <c r="L9" i="874"/>
  <c r="T18" i="874"/>
  <c r="P11" i="874"/>
  <c r="L8" i="874"/>
  <c r="T17" i="874"/>
  <c r="P10" i="874"/>
  <c r="L7" i="874"/>
  <c r="T16" i="874"/>
  <c r="P9" i="874"/>
  <c r="L6" i="874"/>
  <c r="T15" i="874"/>
  <c r="P8" i="874"/>
  <c r="L5" i="874"/>
  <c r="T14" i="874"/>
  <c r="P7" i="874"/>
  <c r="L4" i="874"/>
  <c r="T13" i="874"/>
  <c r="P6" i="874"/>
  <c r="L3" i="874"/>
  <c r="T12" i="874"/>
  <c r="P5" i="874"/>
  <c r="L2" i="874"/>
  <c r="T11" i="874"/>
  <c r="P4" i="874"/>
  <c r="L51" i="874"/>
  <c r="T10" i="874"/>
  <c r="P3" i="874"/>
  <c r="L50" i="874"/>
  <c r="T9" i="874"/>
  <c r="P2" i="874"/>
  <c r="L49" i="874"/>
  <c r="T8" i="874"/>
  <c r="P51" i="874"/>
  <c r="L48" i="874"/>
  <c r="T7" i="874"/>
  <c r="P50" i="874"/>
  <c r="L47" i="874"/>
  <c r="T6" i="874"/>
  <c r="P49" i="874"/>
  <c r="L46" i="874"/>
  <c r="T5" i="874"/>
  <c r="P48" i="874"/>
  <c r="L45" i="874"/>
  <c r="T4" i="874"/>
  <c r="P47" i="874"/>
  <c r="L44" i="874"/>
  <c r="T3" i="874"/>
  <c r="P46" i="874"/>
  <c r="L43" i="874"/>
  <c r="T2" i="874"/>
  <c r="P45" i="874"/>
  <c r="L42" i="874"/>
  <c r="T51" i="874"/>
  <c r="P44" i="874"/>
  <c r="L41" i="874"/>
  <c r="T50" i="874"/>
  <c r="P43" i="874"/>
  <c r="L40" i="874"/>
  <c r="T49" i="874"/>
  <c r="P42" i="874"/>
  <c r="L39" i="874"/>
  <c r="T48" i="874"/>
  <c r="P41" i="874"/>
  <c r="L38" i="874"/>
  <c r="H24" i="874"/>
  <c r="T47" i="874"/>
  <c r="P40" i="874"/>
  <c r="L37" i="874"/>
  <c r="H23" i="874"/>
  <c r="T46" i="874"/>
  <c r="P39" i="874"/>
  <c r="L36" i="874"/>
  <c r="H22" i="874"/>
  <c r="T45" i="874"/>
  <c r="P38" i="874"/>
  <c r="L35" i="874"/>
  <c r="H21" i="874"/>
  <c r="T44" i="874"/>
  <c r="P37" i="874"/>
  <c r="L34" i="874"/>
  <c r="H20" i="874"/>
  <c r="T43" i="874"/>
  <c r="P36" i="874"/>
  <c r="L33" i="874"/>
  <c r="H19" i="874"/>
  <c r="T33" i="874"/>
  <c r="P26" i="874"/>
  <c r="L23" i="874"/>
  <c r="H9" i="874"/>
  <c r="T32" i="874"/>
  <c r="P25" i="874"/>
  <c r="L22" i="874"/>
  <c r="H8" i="874"/>
  <c r="T31" i="874"/>
  <c r="P24" i="874"/>
  <c r="L21" i="874"/>
  <c r="H7" i="874"/>
  <c r="T30" i="874"/>
  <c r="P23" i="874"/>
  <c r="L20" i="874"/>
  <c r="H6" i="874"/>
  <c r="H4" i="874"/>
  <c r="H3" i="874"/>
  <c r="H2" i="874"/>
  <c r="H51" i="874"/>
  <c r="H50" i="874"/>
  <c r="H49" i="874"/>
  <c r="H48" i="874"/>
  <c r="H47" i="874"/>
  <c r="H46" i="874"/>
  <c r="H45" i="874"/>
  <c r="H44" i="874"/>
  <c r="H43" i="874"/>
  <c r="H42" i="874"/>
  <c r="H41" i="874"/>
  <c r="H40" i="874"/>
  <c r="H39" i="874"/>
  <c r="H38" i="874"/>
  <c r="H37" i="874"/>
  <c r="H36" i="874"/>
  <c r="H35" i="874"/>
  <c r="H34" i="874"/>
  <c r="H33" i="874"/>
  <c r="H32" i="874"/>
  <c r="H31" i="874"/>
  <c r="H30" i="874"/>
  <c r="H29" i="874"/>
  <c r="H28" i="874"/>
  <c r="H27" i="874"/>
  <c r="H26" i="874"/>
  <c r="H25" i="874"/>
  <c r="G24" i="874"/>
  <c r="G22" i="874"/>
  <c r="G20" i="874"/>
  <c r="G8" i="874"/>
  <c r="G6" i="874"/>
  <c r="K18" i="874"/>
  <c r="K16" i="874"/>
  <c r="K14" i="874"/>
  <c r="K12" i="874"/>
  <c r="K10" i="874"/>
  <c r="K8" i="874"/>
  <c r="K6" i="874"/>
  <c r="K4" i="874"/>
  <c r="K2" i="874"/>
  <c r="K50" i="874"/>
  <c r="O21" i="874"/>
  <c r="O19" i="874"/>
  <c r="O17" i="874"/>
  <c r="O15" i="874"/>
  <c r="O13" i="874"/>
  <c r="O11" i="874"/>
  <c r="O9" i="874"/>
  <c r="O7" i="874"/>
  <c r="S13" i="874"/>
  <c r="O6" i="874"/>
  <c r="S11" i="874"/>
  <c r="O4" i="874"/>
  <c r="S8" i="874"/>
  <c r="O51" i="874"/>
  <c r="S6" i="874"/>
  <c r="O49" i="874"/>
  <c r="S3" i="874"/>
  <c r="O46" i="874"/>
  <c r="S2" i="874"/>
  <c r="O45" i="874"/>
  <c r="S50" i="874"/>
  <c r="O43" i="874"/>
  <c r="S48" i="874"/>
  <c r="O41" i="874"/>
  <c r="S46" i="874"/>
  <c r="O39" i="874"/>
  <c r="S44" i="874"/>
  <c r="O37" i="874"/>
  <c r="S32" i="874"/>
  <c r="O25" i="874"/>
  <c r="G4" i="874"/>
  <c r="G2" i="874"/>
  <c r="G50" i="874"/>
  <c r="G48" i="874"/>
  <c r="G46" i="874"/>
  <c r="G44" i="874"/>
  <c r="G42" i="874"/>
  <c r="G40" i="874"/>
  <c r="G29" i="874"/>
  <c r="I19" i="874"/>
  <c r="I7" i="874"/>
  <c r="M17" i="874"/>
  <c r="M11" i="874"/>
  <c r="M7" i="874"/>
  <c r="M51" i="874"/>
  <c r="M47" i="874"/>
  <c r="M37" i="874"/>
  <c r="M33" i="874"/>
  <c r="M23" i="874"/>
  <c r="M19" i="874"/>
  <c r="Q20" i="874"/>
  <c r="Q18" i="874"/>
  <c r="Q16" i="874"/>
  <c r="Q14" i="874"/>
  <c r="Q12" i="874"/>
  <c r="Q10" i="874"/>
  <c r="Q8" i="874"/>
  <c r="T29" i="874"/>
  <c r="P22" i="874"/>
  <c r="L19" i="874"/>
  <c r="H5" i="874"/>
  <c r="S12" i="874"/>
  <c r="O5" i="874"/>
  <c r="S10" i="874"/>
  <c r="O3" i="874"/>
  <c r="S9" i="874"/>
  <c r="O2" i="874"/>
  <c r="S7" i="874"/>
  <c r="O50" i="874"/>
  <c r="S5" i="874"/>
  <c r="O48" i="874"/>
  <c r="S4" i="874"/>
  <c r="O47" i="874"/>
  <c r="S51" i="874"/>
  <c r="O44" i="874"/>
  <c r="S49" i="874"/>
  <c r="O42" i="874"/>
  <c r="S47" i="874"/>
  <c r="O40" i="874"/>
  <c r="S45" i="874"/>
  <c r="O38" i="874"/>
  <c r="S43" i="874"/>
  <c r="O36" i="874"/>
  <c r="S33" i="874"/>
  <c r="O26" i="874"/>
  <c r="S31" i="874"/>
  <c r="O24" i="874"/>
  <c r="S30" i="874"/>
  <c r="O23" i="874"/>
  <c r="G3" i="874"/>
  <c r="G51" i="874"/>
  <c r="G49" i="874"/>
  <c r="G47" i="874"/>
  <c r="G45" i="874"/>
  <c r="G43" i="874"/>
  <c r="G41" i="874"/>
  <c r="G39" i="874"/>
  <c r="G37" i="874"/>
  <c r="G35" i="874"/>
  <c r="G34" i="874"/>
  <c r="G32" i="874"/>
  <c r="G30" i="874"/>
  <c r="G28" i="874"/>
  <c r="G26" i="874"/>
  <c r="I21" i="874"/>
  <c r="I9" i="874"/>
  <c r="M15" i="874"/>
  <c r="M13" i="874"/>
  <c r="M9" i="874"/>
  <c r="M5" i="874"/>
  <c r="M3" i="874"/>
  <c r="M49" i="874"/>
  <c r="S29" i="874"/>
  <c r="O22" i="874"/>
  <c r="R28" i="874"/>
  <c r="N21" i="874"/>
  <c r="J18" i="874"/>
  <c r="R27" i="874"/>
  <c r="N20" i="874"/>
  <c r="J17" i="874"/>
  <c r="R26" i="874"/>
  <c r="N19" i="874"/>
  <c r="J16" i="874"/>
  <c r="R25" i="874"/>
  <c r="N18" i="874"/>
  <c r="J15" i="874"/>
  <c r="R24" i="874"/>
  <c r="N17" i="874"/>
  <c r="J14" i="874"/>
  <c r="R23" i="874"/>
  <c r="N16" i="874"/>
  <c r="J13" i="874"/>
  <c r="R22" i="874"/>
  <c r="N15" i="874"/>
  <c r="J12" i="874"/>
  <c r="R21" i="874"/>
  <c r="N14" i="874"/>
  <c r="J11" i="874"/>
  <c r="R20" i="874"/>
  <c r="N13" i="874"/>
  <c r="J10" i="874"/>
  <c r="R19" i="874"/>
  <c r="N12" i="874"/>
  <c r="J9" i="874"/>
  <c r="R18" i="874"/>
  <c r="N11" i="874"/>
  <c r="J8" i="874"/>
  <c r="R17" i="874"/>
  <c r="N10" i="874"/>
  <c r="J7" i="874"/>
  <c r="R16" i="874"/>
  <c r="N9" i="874"/>
  <c r="J6" i="874"/>
  <c r="R15" i="874"/>
  <c r="N8" i="874"/>
  <c r="J5" i="874"/>
  <c r="R14" i="874"/>
  <c r="N7" i="874"/>
  <c r="J4" i="874"/>
  <c r="R13" i="874"/>
  <c r="N6" i="874"/>
  <c r="J3" i="874"/>
  <c r="R12" i="874"/>
  <c r="N5" i="874"/>
  <c r="J2" i="874"/>
  <c r="R11" i="874"/>
  <c r="N4" i="874"/>
  <c r="J51" i="874"/>
  <c r="R10" i="874"/>
  <c r="N3" i="874"/>
  <c r="J50" i="874"/>
  <c r="R9" i="874"/>
  <c r="N2" i="874"/>
  <c r="J49" i="874"/>
  <c r="R8" i="874"/>
  <c r="N51" i="874"/>
  <c r="J48" i="874"/>
  <c r="R7" i="874"/>
  <c r="N50" i="874"/>
  <c r="J47" i="874"/>
  <c r="R6" i="874"/>
  <c r="N49" i="874"/>
  <c r="J46" i="874"/>
  <c r="R5" i="874"/>
  <c r="N48" i="874"/>
  <c r="J45" i="874"/>
  <c r="R4" i="874"/>
  <c r="N47" i="874"/>
  <c r="J44" i="874"/>
  <c r="R3" i="874"/>
  <c r="N46" i="874"/>
  <c r="J43" i="874"/>
  <c r="R2" i="874"/>
  <c r="N45" i="874"/>
  <c r="J42" i="874"/>
  <c r="R51" i="874"/>
  <c r="N44" i="874"/>
  <c r="J41" i="874"/>
  <c r="R50" i="874"/>
  <c r="N43" i="874"/>
  <c r="J40" i="874"/>
  <c r="R49" i="874"/>
  <c r="N42" i="874"/>
  <c r="J39" i="874"/>
  <c r="R48" i="874"/>
  <c r="N41" i="874"/>
  <c r="J38" i="874"/>
  <c r="F24" i="874"/>
  <c r="R47" i="874"/>
  <c r="N40" i="874"/>
  <c r="J37" i="874"/>
  <c r="F23" i="874"/>
  <c r="R46" i="874"/>
  <c r="N39" i="874"/>
  <c r="J36" i="874"/>
  <c r="F22" i="874"/>
  <c r="R45" i="874"/>
  <c r="N38" i="874"/>
  <c r="J35" i="874"/>
  <c r="F21" i="874"/>
  <c r="R44" i="874"/>
  <c r="N37" i="874"/>
  <c r="J34" i="874"/>
  <c r="F20" i="874"/>
  <c r="R43" i="874"/>
  <c r="N36" i="874"/>
  <c r="J33" i="874"/>
  <c r="F19" i="874"/>
  <c r="R33" i="874"/>
  <c r="N26" i="874"/>
  <c r="J23" i="874"/>
  <c r="F9" i="874"/>
  <c r="R32" i="874"/>
  <c r="N25" i="874"/>
  <c r="J22" i="874"/>
  <c r="F8" i="874"/>
  <c r="R31" i="874"/>
  <c r="N24" i="874"/>
  <c r="J21" i="874"/>
  <c r="F7" i="874"/>
  <c r="R30" i="874"/>
  <c r="N23" i="874"/>
  <c r="J20" i="874"/>
  <c r="F6" i="874"/>
  <c r="F4" i="874"/>
  <c r="F3" i="874"/>
  <c r="F2" i="874"/>
  <c r="F51" i="874"/>
  <c r="F50" i="874"/>
  <c r="F49" i="874"/>
  <c r="F48" i="874"/>
  <c r="F47" i="874"/>
  <c r="F46" i="874"/>
  <c r="F45" i="874"/>
  <c r="F44" i="874"/>
  <c r="F43" i="874"/>
  <c r="F42" i="874"/>
  <c r="F41" i="874"/>
  <c r="F40" i="874"/>
  <c r="F39" i="874"/>
  <c r="F38" i="874"/>
  <c r="F37" i="874"/>
  <c r="F36" i="874"/>
  <c r="F35" i="874"/>
  <c r="F34" i="874"/>
  <c r="F33" i="874"/>
  <c r="F32" i="874"/>
  <c r="F31" i="874"/>
  <c r="F30" i="874"/>
  <c r="F29" i="874"/>
  <c r="F28" i="874"/>
  <c r="F27" i="874"/>
  <c r="F26" i="874"/>
  <c r="F25" i="874"/>
  <c r="G23" i="874"/>
  <c r="G21" i="874"/>
  <c r="G19" i="874"/>
  <c r="G9" i="874"/>
  <c r="G7" i="874"/>
  <c r="G5" i="874"/>
  <c r="K17" i="874"/>
  <c r="K15" i="874"/>
  <c r="K13" i="874"/>
  <c r="K11" i="874"/>
  <c r="K9" i="874"/>
  <c r="K7" i="874"/>
  <c r="K5" i="874"/>
  <c r="K3" i="874"/>
  <c r="K51" i="874"/>
  <c r="K49" i="874"/>
  <c r="K47" i="874"/>
  <c r="K45" i="874"/>
  <c r="K43" i="874"/>
  <c r="K41" i="874"/>
  <c r="K39" i="874"/>
  <c r="K37" i="874"/>
  <c r="K35" i="874"/>
  <c r="K33" i="874"/>
  <c r="K23" i="874"/>
  <c r="K21" i="874"/>
  <c r="K19" i="874"/>
  <c r="O20" i="874"/>
  <c r="O18" i="874"/>
  <c r="O16" i="874"/>
  <c r="O14" i="874"/>
  <c r="O12" i="874"/>
  <c r="O10" i="874"/>
  <c r="O8" i="874"/>
  <c r="U12" i="874"/>
  <c r="Q5" i="874"/>
  <c r="U10" i="874"/>
  <c r="Q3" i="874"/>
  <c r="U8" i="874"/>
  <c r="Q51" i="874"/>
  <c r="U5" i="874"/>
  <c r="Q48" i="874"/>
  <c r="U3" i="874"/>
  <c r="Q46" i="874"/>
  <c r="U51" i="874"/>
  <c r="Q44" i="874"/>
  <c r="U49" i="874"/>
  <c r="Q42" i="874"/>
  <c r="U47" i="874"/>
  <c r="Q40" i="874"/>
  <c r="U45" i="874"/>
  <c r="Q38" i="874"/>
  <c r="U31" i="874"/>
  <c r="Q24" i="874"/>
  <c r="I3" i="874"/>
  <c r="I51" i="874"/>
  <c r="I49" i="874"/>
  <c r="I47" i="874"/>
  <c r="I45" i="874"/>
  <c r="I43" i="874"/>
  <c r="I40" i="874"/>
  <c r="I38" i="874"/>
  <c r="I36" i="874"/>
  <c r="I34" i="874"/>
  <c r="I32" i="874"/>
  <c r="I30" i="874"/>
  <c r="I27" i="874"/>
  <c r="I24" i="874"/>
  <c r="I20" i="874"/>
  <c r="I6" i="874"/>
  <c r="M16" i="874"/>
  <c r="M10" i="874"/>
  <c r="M6" i="874"/>
  <c r="M50" i="874"/>
  <c r="M46" i="874"/>
  <c r="M40" i="874"/>
  <c r="M36" i="874"/>
  <c r="M22" i="874"/>
  <c r="M20" i="874"/>
  <c r="Q21" i="874"/>
  <c r="Q19" i="874"/>
  <c r="Q17" i="874"/>
  <c r="Q15" i="874"/>
  <c r="Q13" i="874"/>
  <c r="Q11" i="874"/>
  <c r="Q9" i="874"/>
  <c r="Q7" i="874"/>
  <c r="F35" i="855"/>
  <c r="F36" i="855"/>
  <c r="F37" i="855"/>
  <c r="F38" i="855"/>
  <c r="F39" i="855"/>
  <c r="R27" i="855"/>
  <c r="N47" i="855"/>
  <c r="J25" i="855"/>
  <c r="R28" i="855"/>
  <c r="N48" i="855"/>
  <c r="J26" i="855"/>
  <c r="R29" i="855"/>
  <c r="N49" i="855"/>
  <c r="J27" i="855"/>
  <c r="R30" i="855"/>
  <c r="N50" i="855"/>
  <c r="J28" i="855"/>
  <c r="F49" i="855"/>
  <c r="J16" i="855"/>
  <c r="R31" i="855"/>
  <c r="N51" i="855"/>
  <c r="J29" i="855"/>
  <c r="F50" i="855"/>
  <c r="J17" i="855"/>
  <c r="R32" i="855"/>
  <c r="N8" i="855"/>
  <c r="J30" i="855"/>
  <c r="F51" i="855"/>
  <c r="J18" i="855"/>
  <c r="R33" i="855"/>
  <c r="N9" i="855"/>
  <c r="J31" i="855"/>
  <c r="F8" i="855"/>
  <c r="J3" i="855"/>
  <c r="N33" i="855"/>
  <c r="R34" i="855"/>
  <c r="N10" i="855"/>
  <c r="J32" i="855"/>
  <c r="F9" i="855"/>
  <c r="J4" i="855"/>
  <c r="N34" i="855"/>
  <c r="R35" i="855"/>
  <c r="N11" i="855"/>
  <c r="J33" i="855"/>
  <c r="F10" i="855"/>
  <c r="N35" i="855"/>
  <c r="N12" i="855"/>
  <c r="J34" i="855"/>
  <c r="F11" i="855"/>
  <c r="N36" i="855"/>
  <c r="N13" i="855"/>
  <c r="J35" i="855"/>
  <c r="F12" i="855"/>
  <c r="N37" i="855"/>
  <c r="N14" i="855"/>
  <c r="J36" i="855"/>
  <c r="F13" i="855"/>
  <c r="N15" i="855"/>
  <c r="J37" i="855"/>
  <c r="F17" i="855"/>
  <c r="F14" i="855"/>
  <c r="N16" i="855"/>
  <c r="J2" i="855"/>
  <c r="F18" i="855"/>
  <c r="F15" i="855"/>
  <c r="N17" i="855"/>
  <c r="J38" i="855"/>
  <c r="F19" i="855"/>
  <c r="F16" i="855"/>
  <c r="S14" i="855"/>
  <c r="S15" i="855"/>
  <c r="S16" i="855"/>
  <c r="K25" i="855"/>
  <c r="S17" i="855"/>
  <c r="K26" i="855"/>
  <c r="K27" i="855"/>
  <c r="K28" i="855"/>
  <c r="K29" i="855"/>
  <c r="K30" i="855"/>
  <c r="K31" i="855"/>
  <c r="K34" i="855"/>
  <c r="G11" i="855"/>
  <c r="G13" i="855"/>
  <c r="G14" i="855"/>
  <c r="G15" i="855"/>
  <c r="G25" i="855"/>
  <c r="K16" i="855"/>
  <c r="G26" i="855"/>
  <c r="K17" i="855"/>
  <c r="G27" i="855"/>
  <c r="K18" i="855"/>
  <c r="G28" i="855"/>
  <c r="K3" i="855"/>
  <c r="O33" i="855"/>
  <c r="S34" i="855"/>
  <c r="O10" i="855"/>
  <c r="G29" i="855"/>
  <c r="K4" i="855"/>
  <c r="O34" i="855"/>
  <c r="S35" i="855"/>
  <c r="O11" i="855"/>
  <c r="G30" i="855"/>
  <c r="G31" i="855"/>
  <c r="O13" i="855"/>
  <c r="K35" i="855"/>
  <c r="G32" i="855"/>
  <c r="O14" i="855"/>
  <c r="K36" i="855"/>
  <c r="G33" i="855"/>
  <c r="O15" i="855"/>
  <c r="K37" i="855"/>
  <c r="G3" i="855"/>
  <c r="O16" i="855"/>
  <c r="K2" i="855"/>
  <c r="G4" i="855"/>
  <c r="O17" i="855"/>
  <c r="K38" i="855"/>
  <c r="G5" i="855"/>
  <c r="U30" i="855"/>
  <c r="Q35" i="855"/>
  <c r="M39" i="855"/>
  <c r="U31" i="855"/>
  <c r="U32" i="855"/>
  <c r="M25" i="855"/>
  <c r="U33" i="855"/>
  <c r="M26" i="855"/>
  <c r="M27" i="855"/>
  <c r="M28" i="855"/>
  <c r="M29" i="855"/>
  <c r="M30" i="855"/>
  <c r="M31" i="855"/>
  <c r="M34" i="855"/>
  <c r="H17" i="855"/>
  <c r="H18" i="855"/>
  <c r="H19" i="855"/>
  <c r="H20" i="855"/>
  <c r="H21" i="855"/>
  <c r="T27" i="855"/>
  <c r="P31" i="855"/>
  <c r="L25" i="855"/>
  <c r="T28" i="855"/>
  <c r="P32" i="855"/>
  <c r="L26" i="855"/>
  <c r="T29" i="855"/>
  <c r="P33" i="855"/>
  <c r="L27" i="855"/>
  <c r="T30" i="855"/>
  <c r="P34" i="855"/>
  <c r="L28" i="855"/>
  <c r="H31" i="855"/>
  <c r="L16" i="855"/>
  <c r="T31" i="855"/>
  <c r="P35" i="855"/>
  <c r="L29" i="855"/>
  <c r="H32" i="855"/>
  <c r="L17" i="855"/>
  <c r="T32" i="855"/>
  <c r="P36" i="855"/>
  <c r="L30" i="855"/>
  <c r="H33" i="855"/>
  <c r="L18" i="855"/>
  <c r="T33" i="855"/>
  <c r="P37" i="855"/>
  <c r="L31" i="855"/>
  <c r="H3" i="855"/>
  <c r="L3" i="855"/>
  <c r="P6" i="855"/>
  <c r="T34" i="855"/>
  <c r="P38" i="855"/>
  <c r="L32" i="855"/>
  <c r="H4" i="855"/>
  <c r="L4" i="855"/>
  <c r="P7" i="855"/>
  <c r="T35" i="855"/>
  <c r="P39" i="855"/>
  <c r="L33" i="855"/>
  <c r="H5" i="855"/>
  <c r="P19" i="855"/>
  <c r="P40" i="855"/>
  <c r="L34" i="855"/>
  <c r="H6" i="855"/>
  <c r="P20" i="855"/>
  <c r="P41" i="855"/>
  <c r="L35" i="855"/>
  <c r="H7" i="855"/>
  <c r="P21" i="855"/>
  <c r="P42" i="855"/>
  <c r="L36" i="855"/>
  <c r="H34" i="855"/>
  <c r="P43" i="855"/>
  <c r="L37" i="855"/>
  <c r="H38" i="855"/>
  <c r="H35" i="855"/>
  <c r="P44" i="855"/>
  <c r="L2" i="855"/>
  <c r="H39" i="855"/>
  <c r="H36" i="855"/>
  <c r="P45" i="855"/>
  <c r="L38" i="855"/>
  <c r="H40" i="855"/>
  <c r="H37" i="855"/>
  <c r="G6" i="855"/>
  <c r="G7" i="855"/>
  <c r="G34" i="855"/>
  <c r="G36" i="855"/>
  <c r="G37" i="855"/>
  <c r="O47" i="855"/>
  <c r="G38" i="855"/>
  <c r="O48" i="855"/>
  <c r="O49" i="855"/>
  <c r="O50" i="855"/>
  <c r="O51" i="855"/>
  <c r="O8" i="855"/>
  <c r="O9" i="855"/>
  <c r="I17" i="855"/>
  <c r="I18" i="855"/>
  <c r="I19" i="855"/>
  <c r="I20" i="855"/>
  <c r="I21" i="855"/>
  <c r="I31" i="855"/>
  <c r="M16" i="855"/>
  <c r="I32" i="855"/>
  <c r="M17" i="855"/>
  <c r="I33" i="855"/>
  <c r="M18" i="855"/>
  <c r="I3" i="855"/>
  <c r="M3" i="855"/>
  <c r="Q6" i="855"/>
  <c r="U50" i="855"/>
  <c r="Q27" i="855"/>
  <c r="I4" i="855"/>
  <c r="M4" i="855"/>
  <c r="U51" i="855"/>
  <c r="Q28" i="855"/>
  <c r="I5" i="855"/>
  <c r="I6" i="855"/>
  <c r="Q30" i="855"/>
  <c r="M35" i="855"/>
  <c r="I7" i="855"/>
  <c r="Q31" i="855"/>
  <c r="M36" i="855"/>
  <c r="I34" i="855"/>
  <c r="Q32" i="855"/>
  <c r="M37" i="855"/>
  <c r="I35" i="855"/>
  <c r="Q33" i="855"/>
  <c r="M2" i="855"/>
  <c r="I36" i="855"/>
  <c r="Q34" i="855"/>
  <c r="M38" i="855"/>
  <c r="I37" i="855"/>
  <c r="O18" i="855"/>
  <c r="K39" i="855"/>
  <c r="I38" i="855"/>
  <c r="I39" i="855"/>
  <c r="I40" i="855"/>
  <c r="I41" i="855"/>
  <c r="I42" i="855"/>
  <c r="I43" i="855"/>
  <c r="Q20" i="855"/>
  <c r="I44" i="855"/>
  <c r="Q21" i="855"/>
  <c r="Q22" i="855"/>
  <c r="Q23" i="855"/>
  <c r="Q24" i="855"/>
  <c r="Q25" i="855"/>
  <c r="Q26" i="855"/>
  <c r="F20" i="855"/>
  <c r="F21" i="855"/>
  <c r="F22" i="855"/>
  <c r="F2" i="855"/>
  <c r="J39" i="855"/>
  <c r="H41" i="855"/>
  <c r="H42" i="855"/>
  <c r="H43" i="855"/>
  <c r="H44" i="855"/>
  <c r="L39" i="855"/>
  <c r="I19" i="854"/>
  <c r="I22" i="854"/>
  <c r="F18" i="854"/>
  <c r="F19" i="854"/>
  <c r="F20" i="854"/>
  <c r="F21" i="854"/>
  <c r="F22" i="854"/>
  <c r="R12" i="854"/>
  <c r="N36" i="854"/>
  <c r="J46" i="854"/>
  <c r="R13" i="854"/>
  <c r="N37" i="854"/>
  <c r="J47" i="854"/>
  <c r="R14" i="854"/>
  <c r="N38" i="854"/>
  <c r="J48" i="854"/>
  <c r="R15" i="854"/>
  <c r="N39" i="854"/>
  <c r="J49" i="854"/>
  <c r="F32" i="854"/>
  <c r="J32" i="854"/>
  <c r="R16" i="854"/>
  <c r="N40" i="854"/>
  <c r="J50" i="854"/>
  <c r="F33" i="854"/>
  <c r="J33" i="854"/>
  <c r="R17" i="854"/>
  <c r="N41" i="854"/>
  <c r="J51" i="854"/>
  <c r="F34" i="854"/>
  <c r="J34" i="854"/>
  <c r="R18" i="854"/>
  <c r="N42" i="854"/>
  <c r="J2" i="854"/>
  <c r="F35" i="854"/>
  <c r="J35" i="854"/>
  <c r="N22" i="854"/>
  <c r="R19" i="854"/>
  <c r="N43" i="854"/>
  <c r="J3" i="854"/>
  <c r="F36" i="854"/>
  <c r="J36" i="854"/>
  <c r="N23" i="854"/>
  <c r="R20" i="854"/>
  <c r="N44" i="854"/>
  <c r="J4" i="854"/>
  <c r="F37" i="854"/>
  <c r="N24" i="854"/>
  <c r="N45" i="854"/>
  <c r="J5" i="854"/>
  <c r="F38" i="854"/>
  <c r="N25" i="854"/>
  <c r="N46" i="854"/>
  <c r="J6" i="854"/>
  <c r="F39" i="854"/>
  <c r="N26" i="854"/>
  <c r="N47" i="854"/>
  <c r="J7" i="854"/>
  <c r="F40" i="854"/>
  <c r="N48" i="854"/>
  <c r="J8" i="854"/>
  <c r="F44" i="854"/>
  <c r="F41" i="854"/>
  <c r="N49" i="854"/>
  <c r="J9" i="854"/>
  <c r="F45" i="854"/>
  <c r="F42" i="854"/>
  <c r="N50" i="854"/>
  <c r="J10" i="854"/>
  <c r="F46" i="854"/>
  <c r="F43" i="854"/>
  <c r="G18" i="854"/>
  <c r="G20" i="854"/>
  <c r="G21" i="854"/>
  <c r="S12" i="854"/>
  <c r="O5" i="854"/>
  <c r="K46" i="854"/>
  <c r="S13" i="854"/>
  <c r="O6" i="854"/>
  <c r="K47" i="854"/>
  <c r="S14" i="854"/>
  <c r="O7" i="854"/>
  <c r="K48" i="854"/>
  <c r="S15" i="854"/>
  <c r="O8" i="854"/>
  <c r="K49" i="854"/>
  <c r="G32" i="854"/>
  <c r="K32" i="854"/>
  <c r="S16" i="854"/>
  <c r="O9" i="854"/>
  <c r="K50" i="854"/>
  <c r="G33" i="854"/>
  <c r="K33" i="854"/>
  <c r="S17" i="854"/>
  <c r="O10" i="854"/>
  <c r="K51" i="854"/>
  <c r="G34" i="854"/>
  <c r="K34" i="854"/>
  <c r="S18" i="854"/>
  <c r="O11" i="854"/>
  <c r="K2" i="854"/>
  <c r="G35" i="854"/>
  <c r="K35" i="854"/>
  <c r="O41" i="854"/>
  <c r="S19" i="854"/>
  <c r="O12" i="854"/>
  <c r="K3" i="854"/>
  <c r="G36" i="854"/>
  <c r="K36" i="854"/>
  <c r="O42" i="854"/>
  <c r="S20" i="854"/>
  <c r="O13" i="854"/>
  <c r="K4" i="854"/>
  <c r="G37" i="854"/>
  <c r="O43" i="854"/>
  <c r="O14" i="854"/>
  <c r="K5" i="854"/>
  <c r="G38" i="854"/>
  <c r="O44" i="854"/>
  <c r="O15" i="854"/>
  <c r="K6" i="854"/>
  <c r="G39" i="854"/>
  <c r="O45" i="854"/>
  <c r="O16" i="854"/>
  <c r="K7" i="854"/>
  <c r="G40" i="854"/>
  <c r="O17" i="854"/>
  <c r="K8" i="854"/>
  <c r="G44" i="854"/>
  <c r="G41" i="854"/>
  <c r="O18" i="854"/>
  <c r="K9" i="854"/>
  <c r="G45" i="854"/>
  <c r="G42" i="854"/>
  <c r="O19" i="854"/>
  <c r="K10" i="854"/>
  <c r="G46" i="854"/>
  <c r="G43" i="854"/>
  <c r="G19" i="854"/>
  <c r="G22" i="854"/>
  <c r="H18" i="854"/>
  <c r="H19" i="854"/>
  <c r="H20" i="854"/>
  <c r="H21" i="854"/>
  <c r="H22" i="854"/>
  <c r="T43" i="854"/>
  <c r="P5" i="854"/>
  <c r="L33" i="854"/>
  <c r="T44" i="854"/>
  <c r="P6" i="854"/>
  <c r="L34" i="854"/>
  <c r="T45" i="854"/>
  <c r="P7" i="854"/>
  <c r="L35" i="854"/>
  <c r="T46" i="854"/>
  <c r="P8" i="854"/>
  <c r="L36" i="854"/>
  <c r="H32" i="854"/>
  <c r="L19" i="854"/>
  <c r="T47" i="854"/>
  <c r="P9" i="854"/>
  <c r="L37" i="854"/>
  <c r="H33" i="854"/>
  <c r="L20" i="854"/>
  <c r="T48" i="854"/>
  <c r="P10" i="854"/>
  <c r="L38" i="854"/>
  <c r="H34" i="854"/>
  <c r="L21" i="854"/>
  <c r="T49" i="854"/>
  <c r="P11" i="854"/>
  <c r="L39" i="854"/>
  <c r="H35" i="854"/>
  <c r="L22" i="854"/>
  <c r="P41" i="854"/>
  <c r="T50" i="854"/>
  <c r="P12" i="854"/>
  <c r="L40" i="854"/>
  <c r="H36" i="854"/>
  <c r="L23" i="854"/>
  <c r="P42" i="854"/>
  <c r="T51" i="854"/>
  <c r="P13" i="854"/>
  <c r="L41" i="854"/>
  <c r="H37" i="854"/>
  <c r="P43" i="854"/>
  <c r="P14" i="854"/>
  <c r="L42" i="854"/>
  <c r="H38" i="854"/>
  <c r="P44" i="854"/>
  <c r="P15" i="854"/>
  <c r="L43" i="854"/>
  <c r="H39" i="854"/>
  <c r="P45" i="854"/>
  <c r="P16" i="854"/>
  <c r="L44" i="854"/>
  <c r="H40" i="854"/>
  <c r="P17" i="854"/>
  <c r="L45" i="854"/>
  <c r="H44" i="854"/>
  <c r="H41" i="854"/>
  <c r="P18" i="854"/>
  <c r="L46" i="854"/>
  <c r="H45" i="854"/>
  <c r="H42" i="854"/>
  <c r="P19" i="854"/>
  <c r="L47" i="854"/>
  <c r="H46" i="854"/>
  <c r="H43" i="854"/>
  <c r="I18" i="854"/>
  <c r="I20" i="854"/>
  <c r="I21" i="854"/>
  <c r="U43" i="854"/>
  <c r="Q5" i="854"/>
  <c r="M33" i="854"/>
  <c r="U44" i="854"/>
  <c r="Q6" i="854"/>
  <c r="M34" i="854"/>
  <c r="U45" i="854"/>
  <c r="Q7" i="854"/>
  <c r="M35" i="854"/>
  <c r="U46" i="854"/>
  <c r="Q8" i="854"/>
  <c r="M36" i="854"/>
  <c r="I32" i="854"/>
  <c r="M19" i="854"/>
  <c r="U47" i="854"/>
  <c r="Q9" i="854"/>
  <c r="M37" i="854"/>
  <c r="I33" i="854"/>
  <c r="M20" i="854"/>
  <c r="U48" i="854"/>
  <c r="Q10" i="854"/>
  <c r="M38" i="854"/>
  <c r="I34" i="854"/>
  <c r="M21" i="854"/>
  <c r="U49" i="854"/>
  <c r="Q11" i="854"/>
  <c r="M39" i="854"/>
  <c r="I35" i="854"/>
  <c r="M22" i="854"/>
  <c r="Q41" i="854"/>
  <c r="U50" i="854"/>
  <c r="Q12" i="854"/>
  <c r="M40" i="854"/>
  <c r="I36" i="854"/>
  <c r="M23" i="854"/>
  <c r="Q42" i="854"/>
  <c r="U51" i="854"/>
  <c r="Q13" i="854"/>
  <c r="M41" i="854"/>
  <c r="I37" i="854"/>
  <c r="Q43" i="854"/>
  <c r="Q14" i="854"/>
  <c r="M42" i="854"/>
  <c r="I38" i="854"/>
  <c r="Q44" i="854"/>
  <c r="Q15" i="854"/>
  <c r="M43" i="854"/>
  <c r="I39" i="854"/>
  <c r="Q45" i="854"/>
  <c r="Q16" i="854"/>
  <c r="M44" i="854"/>
  <c r="I40" i="854"/>
  <c r="Q17" i="854"/>
  <c r="M45" i="854"/>
  <c r="I44" i="854"/>
  <c r="I41" i="854"/>
  <c r="Q18" i="854"/>
  <c r="M46" i="854"/>
  <c r="I45" i="854"/>
  <c r="I42" i="854"/>
  <c r="Q19" i="854"/>
  <c r="M47" i="854"/>
  <c r="I46" i="854"/>
  <c r="I43" i="854"/>
  <c r="F47" i="854"/>
  <c r="F48" i="854"/>
  <c r="F49" i="854"/>
  <c r="F50" i="854"/>
  <c r="J11" i="854"/>
  <c r="G47" i="854"/>
  <c r="G48" i="854"/>
  <c r="G49" i="854"/>
  <c r="G50" i="854"/>
  <c r="K11" i="854"/>
  <c r="H47" i="854"/>
  <c r="H48" i="854"/>
  <c r="H49" i="854"/>
  <c r="H50" i="854"/>
  <c r="L48" i="854"/>
  <c r="I47" i="854"/>
  <c r="I48" i="854"/>
  <c r="I49" i="854"/>
  <c r="I50" i="854"/>
  <c r="M48" i="854"/>
  <c r="AL2" i="873" l="1"/>
  <c r="AK2" i="873"/>
  <c r="AJ2" i="873"/>
  <c r="AI2" i="873"/>
  <c r="AH2" i="873"/>
  <c r="AG2" i="873"/>
  <c r="AF2" i="873"/>
  <c r="AE2" i="873"/>
  <c r="AD2" i="873"/>
  <c r="AC2" i="873"/>
  <c r="AB2" i="873"/>
  <c r="AA2" i="873"/>
  <c r="Z2" i="873"/>
  <c r="Y2" i="873"/>
  <c r="X2" i="873"/>
  <c r="V2" i="873"/>
  <c r="U2" i="873"/>
  <c r="T2" i="873"/>
  <c r="S2" i="873"/>
  <c r="R2" i="873"/>
  <c r="Q2" i="873"/>
  <c r="P2" i="873"/>
  <c r="O2" i="873"/>
  <c r="N2" i="873"/>
  <c r="M2" i="873"/>
  <c r="L2" i="873"/>
  <c r="K2" i="873"/>
  <c r="J2" i="873"/>
  <c r="I2" i="873"/>
  <c r="H2" i="873"/>
  <c r="G2" i="873"/>
  <c r="F2" i="873"/>
  <c r="E2" i="873"/>
  <c r="D2" i="873"/>
  <c r="C2" i="873"/>
  <c r="B2" i="873"/>
  <c r="U23" i="862" l="1"/>
  <c r="T23" i="862"/>
  <c r="S23" i="862"/>
  <c r="R23" i="862"/>
  <c r="Q23" i="862"/>
  <c r="P23" i="862"/>
  <c r="O23" i="862"/>
  <c r="N23" i="862"/>
  <c r="M23" i="862"/>
  <c r="L23" i="862"/>
  <c r="K23" i="862"/>
  <c r="J51" i="862"/>
  <c r="I51" i="862"/>
  <c r="H51" i="862"/>
  <c r="G51" i="862"/>
  <c r="F51" i="862"/>
  <c r="E51" i="862"/>
  <c r="D51" i="862"/>
  <c r="C51" i="862"/>
  <c r="B51" i="862"/>
  <c r="K22" i="862"/>
  <c r="J50" i="862"/>
  <c r="I50" i="862"/>
  <c r="H50" i="862"/>
  <c r="G50" i="862"/>
  <c r="F50" i="862"/>
  <c r="E50" i="862"/>
  <c r="D50" i="862"/>
  <c r="C50" i="862"/>
  <c r="B50" i="862"/>
  <c r="K21" i="862"/>
  <c r="J49" i="862"/>
  <c r="I49" i="862"/>
  <c r="H49" i="862"/>
  <c r="G49" i="862"/>
  <c r="F49" i="862"/>
  <c r="E49" i="862"/>
  <c r="D49" i="862"/>
  <c r="C49" i="862"/>
  <c r="B49" i="862"/>
  <c r="K20" i="862"/>
  <c r="J48" i="862"/>
  <c r="I48" i="862"/>
  <c r="H48" i="862"/>
  <c r="G48" i="862"/>
  <c r="F48" i="862"/>
  <c r="E48" i="862"/>
  <c r="D48" i="862"/>
  <c r="C48" i="862"/>
  <c r="B48" i="862"/>
  <c r="K19" i="862"/>
  <c r="J47" i="862"/>
  <c r="I47" i="862"/>
  <c r="H47" i="862"/>
  <c r="G47" i="862"/>
  <c r="F47" i="862"/>
  <c r="E47" i="862"/>
  <c r="D47" i="862"/>
  <c r="C47" i="862"/>
  <c r="B47" i="862"/>
  <c r="K18" i="862"/>
  <c r="J46" i="862"/>
  <c r="I46" i="862"/>
  <c r="H46" i="862"/>
  <c r="G46" i="862"/>
  <c r="F46" i="862"/>
  <c r="E46" i="862"/>
  <c r="D46" i="862"/>
  <c r="C46" i="862"/>
  <c r="B46" i="862"/>
  <c r="K17" i="862"/>
  <c r="J45" i="862"/>
  <c r="I45" i="862"/>
  <c r="H45" i="862"/>
  <c r="G45" i="862"/>
  <c r="F45" i="862"/>
  <c r="E45" i="862"/>
  <c r="D45" i="862"/>
  <c r="C45" i="862"/>
  <c r="B45" i="862"/>
  <c r="K16" i="862"/>
  <c r="J44" i="862"/>
  <c r="I44" i="862"/>
  <c r="H44" i="862"/>
  <c r="G44" i="862"/>
  <c r="F44" i="862"/>
  <c r="E44" i="862"/>
  <c r="D44" i="862"/>
  <c r="C44" i="862"/>
  <c r="B44" i="862"/>
  <c r="K15" i="862"/>
  <c r="J43" i="862"/>
  <c r="I43" i="862"/>
  <c r="H43" i="862"/>
  <c r="G43" i="862"/>
  <c r="F43" i="862"/>
  <c r="E43" i="862"/>
  <c r="D43" i="862"/>
  <c r="C43" i="862"/>
  <c r="B43" i="862"/>
  <c r="K14" i="862"/>
  <c r="J42" i="862"/>
  <c r="I42" i="862"/>
  <c r="H42" i="862"/>
  <c r="G42" i="862"/>
  <c r="F42" i="862"/>
  <c r="E42" i="862"/>
  <c r="D42" i="862"/>
  <c r="C42" i="862"/>
  <c r="B42" i="862"/>
  <c r="U13" i="862"/>
  <c r="T13" i="862"/>
  <c r="S13" i="862"/>
  <c r="R13" i="862"/>
  <c r="Q13" i="862"/>
  <c r="P13" i="862"/>
  <c r="O13" i="862"/>
  <c r="N13" i="862"/>
  <c r="M13" i="862"/>
  <c r="L13" i="862"/>
  <c r="K13" i="862"/>
  <c r="J41" i="862"/>
  <c r="I41" i="862"/>
  <c r="H41" i="862"/>
  <c r="G41" i="862"/>
  <c r="F41" i="862"/>
  <c r="E41" i="862"/>
  <c r="D41" i="862"/>
  <c r="C41" i="862"/>
  <c r="B41" i="862"/>
  <c r="U12" i="862"/>
  <c r="T12" i="862"/>
  <c r="S12" i="862"/>
  <c r="R12" i="862"/>
  <c r="Q12" i="862"/>
  <c r="P12" i="862"/>
  <c r="O12" i="862"/>
  <c r="N12" i="862"/>
  <c r="M12" i="862"/>
  <c r="L12" i="862"/>
  <c r="K12" i="862"/>
  <c r="J40" i="862"/>
  <c r="I40" i="862"/>
  <c r="H40" i="862"/>
  <c r="G40" i="862"/>
  <c r="F40" i="862"/>
  <c r="E40" i="862"/>
  <c r="D40" i="862"/>
  <c r="C40" i="862"/>
  <c r="B40" i="862"/>
  <c r="U11" i="862"/>
  <c r="T11" i="862"/>
  <c r="S11" i="862"/>
  <c r="R11" i="862"/>
  <c r="Q11" i="862"/>
  <c r="P11" i="862"/>
  <c r="O11" i="862"/>
  <c r="N11" i="862"/>
  <c r="M11" i="862"/>
  <c r="L11" i="862"/>
  <c r="K11" i="862"/>
  <c r="J39" i="862"/>
  <c r="I39" i="862"/>
  <c r="H39" i="862"/>
  <c r="G39" i="862"/>
  <c r="F39" i="862"/>
  <c r="E39" i="862"/>
  <c r="D39" i="862"/>
  <c r="C39" i="862"/>
  <c r="B39" i="862"/>
  <c r="U10" i="862"/>
  <c r="T10" i="862"/>
  <c r="S10" i="862"/>
  <c r="R10" i="862"/>
  <c r="Q10" i="862"/>
  <c r="P10" i="862"/>
  <c r="O10" i="862"/>
  <c r="N10" i="862"/>
  <c r="M10" i="862"/>
  <c r="L10" i="862"/>
  <c r="K10" i="862"/>
  <c r="J38" i="862"/>
  <c r="I38" i="862"/>
  <c r="H38" i="862"/>
  <c r="G38" i="862"/>
  <c r="F38" i="862"/>
  <c r="E38" i="862"/>
  <c r="D38" i="862"/>
  <c r="C38" i="862"/>
  <c r="B38" i="862"/>
  <c r="U9" i="862"/>
  <c r="T9" i="862"/>
  <c r="S9" i="862"/>
  <c r="R9" i="862"/>
  <c r="Q9" i="862"/>
  <c r="P9" i="862"/>
  <c r="O9" i="862"/>
  <c r="N9" i="862"/>
  <c r="M9" i="862"/>
  <c r="L9" i="862"/>
  <c r="K9" i="862"/>
  <c r="J37" i="862"/>
  <c r="I37" i="862"/>
  <c r="H37" i="862"/>
  <c r="G37" i="862"/>
  <c r="F37" i="862"/>
  <c r="E37" i="862"/>
  <c r="D37" i="862"/>
  <c r="C37" i="862"/>
  <c r="B37" i="862"/>
  <c r="U8" i="862"/>
  <c r="T8" i="862"/>
  <c r="S8" i="862"/>
  <c r="R8" i="862"/>
  <c r="Q8" i="862"/>
  <c r="P8" i="862"/>
  <c r="O8" i="862"/>
  <c r="N8" i="862"/>
  <c r="M8" i="862"/>
  <c r="L8" i="862"/>
  <c r="K8" i="862"/>
  <c r="J36" i="862"/>
  <c r="I36" i="862"/>
  <c r="H36" i="862"/>
  <c r="G36" i="862"/>
  <c r="F36" i="862"/>
  <c r="E36" i="862"/>
  <c r="D36" i="862"/>
  <c r="C36" i="862"/>
  <c r="B36" i="862"/>
  <c r="U7" i="862"/>
  <c r="T7" i="862"/>
  <c r="S7" i="862"/>
  <c r="R7" i="862"/>
  <c r="Q7" i="862"/>
  <c r="P7" i="862"/>
  <c r="O7" i="862"/>
  <c r="N7" i="862"/>
  <c r="M7" i="862"/>
  <c r="L7" i="862"/>
  <c r="K7" i="862"/>
  <c r="J35" i="862"/>
  <c r="I35" i="862"/>
  <c r="H35" i="862"/>
  <c r="G35" i="862"/>
  <c r="F35" i="862"/>
  <c r="E35" i="862"/>
  <c r="D35" i="862"/>
  <c r="C35" i="862"/>
  <c r="B35" i="862"/>
  <c r="U6" i="862"/>
  <c r="T6" i="862"/>
  <c r="S6" i="862"/>
  <c r="R6" i="862"/>
  <c r="Q6" i="862"/>
  <c r="P6" i="862"/>
  <c r="O6" i="862"/>
  <c r="N6" i="862"/>
  <c r="M6" i="862"/>
  <c r="L6" i="862"/>
  <c r="K6" i="862"/>
  <c r="J34" i="862"/>
  <c r="I34" i="862"/>
  <c r="H34" i="862"/>
  <c r="G34" i="862"/>
  <c r="F34" i="862"/>
  <c r="E34" i="862"/>
  <c r="D34" i="862"/>
  <c r="C34" i="862"/>
  <c r="B34" i="862"/>
  <c r="U5" i="862"/>
  <c r="T5" i="862"/>
  <c r="S5" i="862"/>
  <c r="R5" i="862"/>
  <c r="Q5" i="862"/>
  <c r="P5" i="862"/>
  <c r="O5" i="862"/>
  <c r="N5" i="862"/>
  <c r="M5" i="862"/>
  <c r="L5" i="862"/>
  <c r="K5" i="862"/>
  <c r="J33" i="862"/>
  <c r="I33" i="862"/>
  <c r="H33" i="862"/>
  <c r="G33" i="862"/>
  <c r="F33" i="862"/>
  <c r="E33" i="862"/>
  <c r="D33" i="862"/>
  <c r="C33" i="862"/>
  <c r="B33" i="862"/>
  <c r="U4" i="862"/>
  <c r="T4" i="862"/>
  <c r="S4" i="862"/>
  <c r="R4" i="862"/>
  <c r="Q4" i="862"/>
  <c r="P4" i="862"/>
  <c r="O4" i="862"/>
  <c r="N4" i="862"/>
  <c r="M4" i="862"/>
  <c r="L4" i="862"/>
  <c r="K4" i="862"/>
  <c r="J32" i="862"/>
  <c r="I32" i="862"/>
  <c r="H32" i="862"/>
  <c r="G32" i="862"/>
  <c r="F32" i="862"/>
  <c r="E32" i="862"/>
  <c r="D32" i="862"/>
  <c r="C32" i="862"/>
  <c r="B32" i="862"/>
  <c r="U3" i="862"/>
  <c r="T3" i="862"/>
  <c r="S3" i="862"/>
  <c r="R3" i="862"/>
  <c r="Q3" i="862"/>
  <c r="P3" i="862"/>
  <c r="O3" i="862"/>
  <c r="N3" i="862"/>
  <c r="M3" i="862"/>
  <c r="L3" i="862"/>
  <c r="K3" i="862"/>
  <c r="J31" i="862"/>
  <c r="I31" i="862"/>
  <c r="H31" i="862"/>
  <c r="G31" i="862"/>
  <c r="F31" i="862"/>
  <c r="E31" i="862"/>
  <c r="D31" i="862"/>
  <c r="C31" i="862"/>
  <c r="B31" i="862"/>
  <c r="U2" i="862"/>
  <c r="T2" i="862"/>
  <c r="S2" i="862"/>
  <c r="R2" i="862"/>
  <c r="Q2" i="862"/>
  <c r="P2" i="862"/>
  <c r="O2" i="862"/>
  <c r="N2" i="862"/>
  <c r="M2" i="862"/>
  <c r="L2" i="862"/>
  <c r="K2" i="862"/>
  <c r="J30" i="862"/>
  <c r="I30" i="862"/>
  <c r="H30" i="862"/>
  <c r="G30" i="862"/>
  <c r="F30" i="862"/>
  <c r="E30" i="862"/>
  <c r="D30" i="862"/>
  <c r="C30" i="862"/>
  <c r="B30" i="862"/>
  <c r="U51" i="862"/>
  <c r="T51" i="862"/>
  <c r="S51" i="862"/>
  <c r="R51" i="862"/>
  <c r="Q51" i="862"/>
  <c r="P51" i="862"/>
  <c r="O51" i="862"/>
  <c r="N51" i="862"/>
  <c r="M51" i="862"/>
  <c r="L51" i="862"/>
  <c r="K51" i="862"/>
  <c r="J29" i="862"/>
  <c r="I29" i="862"/>
  <c r="H29" i="862"/>
  <c r="G29" i="862"/>
  <c r="F29" i="862"/>
  <c r="E29" i="862"/>
  <c r="D29" i="862"/>
  <c r="C29" i="862"/>
  <c r="B29" i="862"/>
  <c r="U50" i="862"/>
  <c r="T50" i="862"/>
  <c r="S50" i="862"/>
  <c r="R50" i="862"/>
  <c r="Q50" i="862"/>
  <c r="P50" i="862"/>
  <c r="O50" i="862"/>
  <c r="N50" i="862"/>
  <c r="M50" i="862"/>
  <c r="L50" i="862"/>
  <c r="K50" i="862"/>
  <c r="J28" i="862"/>
  <c r="I28" i="862"/>
  <c r="H28" i="862"/>
  <c r="G28" i="862"/>
  <c r="F28" i="862"/>
  <c r="E28" i="862"/>
  <c r="D28" i="862"/>
  <c r="C28" i="862"/>
  <c r="B28" i="862"/>
  <c r="U49" i="862"/>
  <c r="T49" i="862"/>
  <c r="S49" i="862"/>
  <c r="R49" i="862"/>
  <c r="Q49" i="862"/>
  <c r="P49" i="862"/>
  <c r="O49" i="862"/>
  <c r="N49" i="862"/>
  <c r="M49" i="862"/>
  <c r="L49" i="862"/>
  <c r="K49" i="862"/>
  <c r="J27" i="862"/>
  <c r="I27" i="862"/>
  <c r="H27" i="862"/>
  <c r="G27" i="862"/>
  <c r="F27" i="862"/>
  <c r="E27" i="862"/>
  <c r="D27" i="862"/>
  <c r="C27" i="862"/>
  <c r="B27" i="862"/>
  <c r="U48" i="862"/>
  <c r="T48" i="862"/>
  <c r="S48" i="862"/>
  <c r="R48" i="862"/>
  <c r="Q48" i="862"/>
  <c r="P48" i="862"/>
  <c r="O48" i="862"/>
  <c r="N48" i="862"/>
  <c r="M48" i="862"/>
  <c r="L48" i="862"/>
  <c r="K48" i="862"/>
  <c r="J26" i="862"/>
  <c r="I26" i="862"/>
  <c r="H26" i="862"/>
  <c r="G26" i="862"/>
  <c r="F26" i="862"/>
  <c r="E26" i="862"/>
  <c r="D26" i="862"/>
  <c r="C26" i="862"/>
  <c r="B26" i="862"/>
  <c r="U47" i="862"/>
  <c r="T47" i="862"/>
  <c r="S47" i="862"/>
  <c r="R47" i="862"/>
  <c r="Q47" i="862"/>
  <c r="P47" i="862"/>
  <c r="O47" i="862"/>
  <c r="N47" i="862"/>
  <c r="M47" i="862"/>
  <c r="L47" i="862"/>
  <c r="K47" i="862"/>
  <c r="J25" i="862"/>
  <c r="I25" i="862"/>
  <c r="H25" i="862"/>
  <c r="G25" i="862"/>
  <c r="F25" i="862"/>
  <c r="E25" i="862"/>
  <c r="D25" i="862"/>
  <c r="C25" i="862"/>
  <c r="B25" i="862"/>
  <c r="U46" i="862"/>
  <c r="T46" i="862"/>
  <c r="S46" i="862"/>
  <c r="R46" i="862"/>
  <c r="Q46" i="862"/>
  <c r="P46" i="862"/>
  <c r="O46" i="862"/>
  <c r="N46" i="862"/>
  <c r="M46" i="862"/>
  <c r="L46" i="862"/>
  <c r="K46" i="862"/>
  <c r="J24" i="862"/>
  <c r="I24" i="862"/>
  <c r="H24" i="862"/>
  <c r="G24" i="862"/>
  <c r="F24" i="862"/>
  <c r="E24" i="862"/>
  <c r="D24" i="862"/>
  <c r="C24" i="862"/>
  <c r="B24" i="862"/>
  <c r="U45" i="862"/>
  <c r="T45" i="862"/>
  <c r="S45" i="862"/>
  <c r="R45" i="862"/>
  <c r="Q45" i="862"/>
  <c r="P45" i="862"/>
  <c r="O45" i="862"/>
  <c r="N45" i="862"/>
  <c r="M45" i="862"/>
  <c r="L45" i="862"/>
  <c r="K45" i="862"/>
  <c r="J23" i="862"/>
  <c r="I23" i="862"/>
  <c r="H23" i="862"/>
  <c r="G23" i="862"/>
  <c r="F23" i="862"/>
  <c r="E23" i="862"/>
  <c r="D23" i="862"/>
  <c r="C23" i="862"/>
  <c r="B23" i="862"/>
  <c r="U44" i="862"/>
  <c r="T44" i="862"/>
  <c r="S44" i="862"/>
  <c r="R44" i="862"/>
  <c r="Q44" i="862"/>
  <c r="P44" i="862"/>
  <c r="O44" i="862"/>
  <c r="N44" i="862"/>
  <c r="M44" i="862"/>
  <c r="L44" i="862"/>
  <c r="K44" i="862"/>
  <c r="J22" i="862"/>
  <c r="I22" i="862"/>
  <c r="H22" i="862"/>
  <c r="G22" i="862"/>
  <c r="F22" i="862"/>
  <c r="E22" i="862"/>
  <c r="D22" i="862"/>
  <c r="C22" i="862"/>
  <c r="B22" i="862"/>
  <c r="U43" i="862"/>
  <c r="T43" i="862"/>
  <c r="S43" i="862"/>
  <c r="R43" i="862"/>
  <c r="Q43" i="862"/>
  <c r="P43" i="862"/>
  <c r="O43" i="862"/>
  <c r="N43" i="862"/>
  <c r="M43" i="862"/>
  <c r="L43" i="862"/>
  <c r="K43" i="862"/>
  <c r="J21" i="862"/>
  <c r="I21" i="862"/>
  <c r="H21" i="862"/>
  <c r="G21" i="862"/>
  <c r="F21" i="862"/>
  <c r="E21" i="862"/>
  <c r="D21" i="862"/>
  <c r="C21" i="862"/>
  <c r="B21" i="862"/>
  <c r="U42" i="862"/>
  <c r="T42" i="862"/>
  <c r="S42" i="862"/>
  <c r="R42" i="862"/>
  <c r="Q42" i="862"/>
  <c r="P42" i="862"/>
  <c r="O42" i="862"/>
  <c r="N42" i="862"/>
  <c r="M42" i="862"/>
  <c r="L42" i="862"/>
  <c r="K42" i="862"/>
  <c r="J20" i="862"/>
  <c r="I20" i="862"/>
  <c r="H20" i="862"/>
  <c r="G20" i="862"/>
  <c r="F20" i="862"/>
  <c r="E20" i="862"/>
  <c r="D20" i="862"/>
  <c r="C20" i="862"/>
  <c r="B20" i="862"/>
  <c r="U41" i="862"/>
  <c r="T41" i="862"/>
  <c r="S41" i="862"/>
  <c r="R41" i="862"/>
  <c r="Q41" i="862"/>
  <c r="P41" i="862"/>
  <c r="O41" i="862"/>
  <c r="N41" i="862"/>
  <c r="M41" i="862"/>
  <c r="L41" i="862"/>
  <c r="K41" i="862"/>
  <c r="J19" i="862"/>
  <c r="I19" i="862"/>
  <c r="H19" i="862"/>
  <c r="G19" i="862"/>
  <c r="F19" i="862"/>
  <c r="E19" i="862"/>
  <c r="D19" i="862"/>
  <c r="C19" i="862"/>
  <c r="B19" i="862"/>
  <c r="U40" i="862"/>
  <c r="T40" i="862"/>
  <c r="S40" i="862"/>
  <c r="R40" i="862"/>
  <c r="Q40" i="862"/>
  <c r="P40" i="862"/>
  <c r="O40" i="862"/>
  <c r="N40" i="862"/>
  <c r="M40" i="862"/>
  <c r="L40" i="862"/>
  <c r="K40" i="862"/>
  <c r="J18" i="862"/>
  <c r="I18" i="862"/>
  <c r="H18" i="862"/>
  <c r="G18" i="862"/>
  <c r="F18" i="862"/>
  <c r="E18" i="862"/>
  <c r="D18" i="862"/>
  <c r="C18" i="862"/>
  <c r="B18" i="862"/>
  <c r="U39" i="862"/>
  <c r="T39" i="862"/>
  <c r="S39" i="862"/>
  <c r="R39" i="862"/>
  <c r="Q39" i="862"/>
  <c r="P39" i="862"/>
  <c r="O39" i="862"/>
  <c r="N39" i="862"/>
  <c r="M39" i="862"/>
  <c r="L39" i="862"/>
  <c r="K39" i="862"/>
  <c r="J17" i="862"/>
  <c r="I17" i="862"/>
  <c r="H17" i="862"/>
  <c r="G17" i="862"/>
  <c r="F17" i="862"/>
  <c r="E17" i="862"/>
  <c r="D17" i="862"/>
  <c r="C17" i="862"/>
  <c r="B17" i="862"/>
  <c r="U38" i="862"/>
  <c r="T38" i="862"/>
  <c r="S38" i="862"/>
  <c r="R38" i="862"/>
  <c r="Q38" i="862"/>
  <c r="P38" i="862"/>
  <c r="O38" i="862"/>
  <c r="N38" i="862"/>
  <c r="M38" i="862"/>
  <c r="L38" i="862"/>
  <c r="K38" i="862"/>
  <c r="J16" i="862"/>
  <c r="I16" i="862"/>
  <c r="H16" i="862"/>
  <c r="G16" i="862"/>
  <c r="F16" i="862"/>
  <c r="E16" i="862"/>
  <c r="D16" i="862"/>
  <c r="C16" i="862"/>
  <c r="B16" i="862"/>
  <c r="U37" i="862"/>
  <c r="T37" i="862"/>
  <c r="S37" i="862"/>
  <c r="R37" i="862"/>
  <c r="Q37" i="862"/>
  <c r="P37" i="862"/>
  <c r="O37" i="862"/>
  <c r="N37" i="862"/>
  <c r="M37" i="862"/>
  <c r="L37" i="862"/>
  <c r="U36" i="862"/>
  <c r="T36" i="862"/>
  <c r="S36" i="862"/>
  <c r="R36" i="862"/>
  <c r="Q36" i="862"/>
  <c r="P36" i="862"/>
  <c r="O36" i="862"/>
  <c r="N36" i="862"/>
  <c r="M36" i="862"/>
  <c r="L36" i="862"/>
  <c r="U35" i="862"/>
  <c r="T35" i="862"/>
  <c r="S35" i="862"/>
  <c r="R35" i="862"/>
  <c r="Q35" i="862"/>
  <c r="P35" i="862"/>
  <c r="O35" i="862"/>
  <c r="N35" i="862"/>
  <c r="M35" i="862"/>
  <c r="L35" i="862"/>
  <c r="U34" i="862"/>
  <c r="T34" i="862"/>
  <c r="S34" i="862"/>
  <c r="R34" i="862"/>
  <c r="Q34" i="862"/>
  <c r="P34" i="862"/>
  <c r="O34" i="862"/>
  <c r="N34" i="862"/>
  <c r="M34" i="862"/>
  <c r="L34" i="862"/>
  <c r="U33" i="862"/>
  <c r="T33" i="862"/>
  <c r="S33" i="862"/>
  <c r="R33" i="862"/>
  <c r="Q33" i="862"/>
  <c r="P33" i="862"/>
  <c r="O33" i="862"/>
  <c r="N33" i="862"/>
  <c r="M33" i="862"/>
  <c r="L33" i="862"/>
  <c r="U32" i="862"/>
  <c r="T32" i="862"/>
  <c r="S32" i="862"/>
  <c r="R32" i="862"/>
  <c r="Q32" i="862"/>
  <c r="P32" i="862"/>
  <c r="O32" i="862"/>
  <c r="N32" i="862"/>
  <c r="M32" i="862"/>
  <c r="L32" i="862"/>
  <c r="U31" i="862"/>
  <c r="T31" i="862"/>
  <c r="S31" i="862"/>
  <c r="R31" i="862"/>
  <c r="Q31" i="862"/>
  <c r="P31" i="862"/>
  <c r="O31" i="862"/>
  <c r="N31" i="862"/>
  <c r="M31" i="862"/>
  <c r="L31" i="862"/>
  <c r="U30" i="862"/>
  <c r="T30" i="862"/>
  <c r="S30" i="862"/>
  <c r="R30" i="862"/>
  <c r="Q30" i="862"/>
  <c r="P30" i="862"/>
  <c r="O30" i="862"/>
  <c r="N30" i="862"/>
  <c r="M30" i="862"/>
  <c r="L30" i="862"/>
  <c r="U29" i="862"/>
  <c r="T29" i="862"/>
  <c r="S29" i="862"/>
  <c r="R29" i="862"/>
  <c r="Q29" i="862"/>
  <c r="P29" i="862"/>
  <c r="O29" i="862"/>
  <c r="N29" i="862"/>
  <c r="M29" i="862"/>
  <c r="L29" i="862"/>
  <c r="U28" i="862"/>
  <c r="T28" i="862"/>
  <c r="S28" i="862"/>
  <c r="R28" i="862"/>
  <c r="Q28" i="862"/>
  <c r="P28" i="862"/>
  <c r="O28" i="862"/>
  <c r="N28" i="862"/>
  <c r="M28" i="862"/>
  <c r="L28" i="862"/>
  <c r="K28" i="862"/>
  <c r="J6" i="862"/>
  <c r="I6" i="862"/>
  <c r="H6" i="862"/>
  <c r="G6" i="862"/>
  <c r="F6" i="862"/>
  <c r="E6" i="862"/>
  <c r="D6" i="862"/>
  <c r="C6" i="862"/>
  <c r="B6" i="862"/>
  <c r="U27" i="862"/>
  <c r="T27" i="862"/>
  <c r="S27" i="862"/>
  <c r="R27" i="862"/>
  <c r="Q27" i="862"/>
  <c r="P27" i="862"/>
  <c r="O27" i="862"/>
  <c r="N27" i="862"/>
  <c r="M27" i="862"/>
  <c r="L27" i="862"/>
  <c r="K27" i="862"/>
  <c r="J5" i="862"/>
  <c r="I5" i="862"/>
  <c r="H5" i="862"/>
  <c r="G5" i="862"/>
  <c r="F5" i="862"/>
  <c r="E5" i="862"/>
  <c r="D5" i="862"/>
  <c r="C5" i="862"/>
  <c r="B5" i="862"/>
  <c r="U26" i="862"/>
  <c r="T26" i="862"/>
  <c r="S26" i="862"/>
  <c r="R26" i="862"/>
  <c r="Q26" i="862"/>
  <c r="P26" i="862"/>
  <c r="O26" i="862"/>
  <c r="N26" i="862"/>
  <c r="M26" i="862"/>
  <c r="L26" i="862"/>
  <c r="K26" i="862"/>
  <c r="J4" i="862"/>
  <c r="I4" i="862"/>
  <c r="H4" i="862"/>
  <c r="G4" i="862"/>
  <c r="F4" i="862"/>
  <c r="E4" i="862"/>
  <c r="D4" i="862"/>
  <c r="C4" i="862"/>
  <c r="B4" i="862"/>
  <c r="U25" i="862"/>
  <c r="T25" i="862"/>
  <c r="S25" i="862"/>
  <c r="R25" i="862"/>
  <c r="Q25" i="862"/>
  <c r="P25" i="862"/>
  <c r="O25" i="862"/>
  <c r="N25" i="862"/>
  <c r="M25" i="862"/>
  <c r="L25" i="862"/>
  <c r="K25" i="862"/>
  <c r="J3" i="862"/>
  <c r="I3" i="862"/>
  <c r="H3" i="862"/>
  <c r="G3" i="862"/>
  <c r="F3" i="862"/>
  <c r="E3" i="862"/>
  <c r="D3" i="862"/>
  <c r="C3" i="862"/>
  <c r="B3" i="862"/>
  <c r="U24" i="862"/>
  <c r="T24" i="862"/>
  <c r="S24" i="862"/>
  <c r="R24" i="862"/>
  <c r="Q24" i="862"/>
  <c r="P24" i="862"/>
  <c r="O24" i="862"/>
  <c r="N24" i="862"/>
  <c r="M24" i="862"/>
  <c r="L24" i="862"/>
  <c r="K24" i="862"/>
  <c r="J2" i="862"/>
  <c r="I2" i="862"/>
  <c r="H2" i="862"/>
  <c r="G2" i="862"/>
  <c r="F2" i="862"/>
  <c r="E2" i="862"/>
  <c r="D2" i="862"/>
  <c r="C2" i="862"/>
  <c r="B2" i="862"/>
  <c r="U36" i="872"/>
  <c r="T36" i="872"/>
  <c r="S36" i="872"/>
  <c r="R36" i="872"/>
  <c r="Q36" i="872"/>
  <c r="P36" i="872"/>
  <c r="O36" i="872"/>
  <c r="N36" i="872"/>
  <c r="M36" i="872"/>
  <c r="L36" i="872"/>
  <c r="K51" i="872"/>
  <c r="J51" i="872"/>
  <c r="I51" i="872"/>
  <c r="H51" i="872"/>
  <c r="G51" i="872"/>
  <c r="F51" i="872"/>
  <c r="E51" i="872"/>
  <c r="D51" i="872"/>
  <c r="C51" i="872"/>
  <c r="B51" i="872"/>
  <c r="U35" i="872"/>
  <c r="T35" i="872"/>
  <c r="S35" i="872"/>
  <c r="R35" i="872"/>
  <c r="Q35" i="872"/>
  <c r="P35" i="872"/>
  <c r="O35" i="872"/>
  <c r="N35" i="872"/>
  <c r="M35" i="872"/>
  <c r="L35" i="872"/>
  <c r="K50" i="872"/>
  <c r="J50" i="872"/>
  <c r="I50" i="872"/>
  <c r="H50" i="872"/>
  <c r="G50" i="872"/>
  <c r="F50" i="872"/>
  <c r="E50" i="872"/>
  <c r="D50" i="872"/>
  <c r="C50" i="872"/>
  <c r="B50" i="872"/>
  <c r="U34" i="872"/>
  <c r="T34" i="872"/>
  <c r="S34" i="872"/>
  <c r="R34" i="872"/>
  <c r="Q34" i="872"/>
  <c r="P34" i="872"/>
  <c r="O34" i="872"/>
  <c r="N34" i="872"/>
  <c r="M34" i="872"/>
  <c r="L34" i="872"/>
  <c r="K49" i="872"/>
  <c r="J49" i="872"/>
  <c r="I49" i="872"/>
  <c r="H49" i="872"/>
  <c r="G49" i="872"/>
  <c r="F49" i="872"/>
  <c r="E49" i="872"/>
  <c r="D49" i="872"/>
  <c r="C49" i="872"/>
  <c r="B49" i="872"/>
  <c r="U33" i="872"/>
  <c r="T33" i="872"/>
  <c r="S33" i="872"/>
  <c r="R33" i="872"/>
  <c r="Q33" i="872"/>
  <c r="P33" i="872"/>
  <c r="O33" i="872"/>
  <c r="N33" i="872"/>
  <c r="M33" i="872"/>
  <c r="L33" i="872"/>
  <c r="K48" i="872"/>
  <c r="J48" i="872"/>
  <c r="I48" i="872"/>
  <c r="H48" i="872"/>
  <c r="G48" i="872"/>
  <c r="F48" i="872"/>
  <c r="E48" i="872"/>
  <c r="D48" i="872"/>
  <c r="C48" i="872"/>
  <c r="B48" i="872"/>
  <c r="U32" i="872"/>
  <c r="T32" i="872"/>
  <c r="S32" i="872"/>
  <c r="R32" i="872"/>
  <c r="Q32" i="872"/>
  <c r="P32" i="872"/>
  <c r="O32" i="872"/>
  <c r="N32" i="872"/>
  <c r="M32" i="872"/>
  <c r="L32" i="872"/>
  <c r="K47" i="872"/>
  <c r="J47" i="872"/>
  <c r="I47" i="872"/>
  <c r="H47" i="872"/>
  <c r="G47" i="872"/>
  <c r="F47" i="872"/>
  <c r="E47" i="872"/>
  <c r="D47" i="872"/>
  <c r="C47" i="872"/>
  <c r="B47" i="872"/>
  <c r="U31" i="872"/>
  <c r="T31" i="872"/>
  <c r="S31" i="872"/>
  <c r="R31" i="872"/>
  <c r="Q31" i="872"/>
  <c r="P31" i="872"/>
  <c r="O31" i="872"/>
  <c r="N31" i="872"/>
  <c r="M31" i="872"/>
  <c r="L31" i="872"/>
  <c r="K46" i="872"/>
  <c r="J46" i="872"/>
  <c r="I46" i="872"/>
  <c r="H46" i="872"/>
  <c r="G46" i="872"/>
  <c r="F46" i="872"/>
  <c r="E46" i="872"/>
  <c r="D46" i="872"/>
  <c r="C46" i="872"/>
  <c r="B46" i="872"/>
  <c r="U30" i="872"/>
  <c r="T30" i="872"/>
  <c r="S30" i="872"/>
  <c r="R30" i="872"/>
  <c r="Q30" i="872"/>
  <c r="P30" i="872"/>
  <c r="O30" i="872"/>
  <c r="N30" i="872"/>
  <c r="M30" i="872"/>
  <c r="L30" i="872"/>
  <c r="K45" i="872"/>
  <c r="J45" i="872"/>
  <c r="I45" i="872"/>
  <c r="H45" i="872"/>
  <c r="G45" i="872"/>
  <c r="F45" i="872"/>
  <c r="E45" i="872"/>
  <c r="D45" i="872"/>
  <c r="C45" i="872"/>
  <c r="B45" i="872"/>
  <c r="U29" i="872"/>
  <c r="T29" i="872"/>
  <c r="S29" i="872"/>
  <c r="R29" i="872"/>
  <c r="Q29" i="872"/>
  <c r="P29" i="872"/>
  <c r="O29" i="872"/>
  <c r="N29" i="872"/>
  <c r="M29" i="872"/>
  <c r="L29" i="872"/>
  <c r="K44" i="872"/>
  <c r="J44" i="872"/>
  <c r="I44" i="872"/>
  <c r="H44" i="872"/>
  <c r="G44" i="872"/>
  <c r="F44" i="872"/>
  <c r="E44" i="872"/>
  <c r="D44" i="872"/>
  <c r="C44" i="872"/>
  <c r="B44" i="872"/>
  <c r="U28" i="872"/>
  <c r="T28" i="872"/>
  <c r="S28" i="872"/>
  <c r="R28" i="872"/>
  <c r="Q28" i="872"/>
  <c r="P28" i="872"/>
  <c r="O28" i="872"/>
  <c r="N28" i="872"/>
  <c r="M28" i="872"/>
  <c r="L28" i="872"/>
  <c r="K43" i="872"/>
  <c r="J43" i="872"/>
  <c r="I43" i="872"/>
  <c r="H43" i="872"/>
  <c r="G43" i="872"/>
  <c r="F43" i="872"/>
  <c r="E43" i="872"/>
  <c r="D43" i="872"/>
  <c r="C43" i="872"/>
  <c r="B43" i="872"/>
  <c r="U27" i="872"/>
  <c r="T27" i="872"/>
  <c r="S27" i="872"/>
  <c r="R27" i="872"/>
  <c r="Q27" i="872"/>
  <c r="P27" i="872"/>
  <c r="O27" i="872"/>
  <c r="N27" i="872"/>
  <c r="M27" i="872"/>
  <c r="L27" i="872"/>
  <c r="K42" i="872"/>
  <c r="J42" i="872"/>
  <c r="I42" i="872"/>
  <c r="H42" i="872"/>
  <c r="G42" i="872"/>
  <c r="F42" i="872"/>
  <c r="E42" i="872"/>
  <c r="D42" i="872"/>
  <c r="C42" i="872"/>
  <c r="B42" i="872"/>
  <c r="U26" i="872"/>
  <c r="T26" i="872"/>
  <c r="S26" i="872"/>
  <c r="R26" i="872"/>
  <c r="Q26" i="872"/>
  <c r="P26" i="872"/>
  <c r="O26" i="872"/>
  <c r="N26" i="872"/>
  <c r="M26" i="872"/>
  <c r="L26" i="872"/>
  <c r="K41" i="872"/>
  <c r="J41" i="872"/>
  <c r="I41" i="872"/>
  <c r="H41" i="872"/>
  <c r="G41" i="872"/>
  <c r="F41" i="872"/>
  <c r="E41" i="872"/>
  <c r="D41" i="872"/>
  <c r="C41" i="872"/>
  <c r="B41" i="872"/>
  <c r="U25" i="872"/>
  <c r="T25" i="872"/>
  <c r="S25" i="872"/>
  <c r="R25" i="872"/>
  <c r="Q25" i="872"/>
  <c r="P25" i="872"/>
  <c r="O25" i="872"/>
  <c r="N25" i="872"/>
  <c r="M25" i="872"/>
  <c r="L25" i="872"/>
  <c r="K40" i="872"/>
  <c r="J40" i="872"/>
  <c r="I40" i="872"/>
  <c r="H40" i="872"/>
  <c r="G40" i="872"/>
  <c r="F40" i="872"/>
  <c r="E40" i="872"/>
  <c r="D40" i="872"/>
  <c r="C40" i="872"/>
  <c r="B40" i="872"/>
  <c r="U24" i="872"/>
  <c r="T24" i="872"/>
  <c r="S24" i="872"/>
  <c r="R24" i="872"/>
  <c r="Q24" i="872"/>
  <c r="P24" i="872"/>
  <c r="O24" i="872"/>
  <c r="N24" i="872"/>
  <c r="M24" i="872"/>
  <c r="L24" i="872"/>
  <c r="K39" i="872"/>
  <c r="J39" i="872"/>
  <c r="I39" i="872"/>
  <c r="H39" i="872"/>
  <c r="G39" i="872"/>
  <c r="F39" i="872"/>
  <c r="E39" i="872"/>
  <c r="D39" i="872"/>
  <c r="C39" i="872"/>
  <c r="B39" i="872"/>
  <c r="U23" i="872"/>
  <c r="T23" i="872"/>
  <c r="S23" i="872"/>
  <c r="R23" i="872"/>
  <c r="Q23" i="872"/>
  <c r="P23" i="872"/>
  <c r="O23" i="872"/>
  <c r="N23" i="872"/>
  <c r="M23" i="872"/>
  <c r="L23" i="872"/>
  <c r="K38" i="872"/>
  <c r="J38" i="872"/>
  <c r="I38" i="872"/>
  <c r="H38" i="872"/>
  <c r="G38" i="872"/>
  <c r="F38" i="872"/>
  <c r="E38" i="872"/>
  <c r="D38" i="872"/>
  <c r="C38" i="872"/>
  <c r="B38" i="872"/>
  <c r="U22" i="872"/>
  <c r="T22" i="872"/>
  <c r="S22" i="872"/>
  <c r="R22" i="872"/>
  <c r="Q22" i="872"/>
  <c r="P22" i="872"/>
  <c r="O22" i="872"/>
  <c r="N22" i="872"/>
  <c r="M22" i="872"/>
  <c r="L22" i="872"/>
  <c r="K37" i="872"/>
  <c r="J37" i="872"/>
  <c r="I37" i="872"/>
  <c r="H37" i="872"/>
  <c r="G37" i="872"/>
  <c r="F37" i="872"/>
  <c r="E37" i="872"/>
  <c r="D37" i="872"/>
  <c r="C37" i="872"/>
  <c r="B37" i="872"/>
  <c r="U21" i="872"/>
  <c r="T21" i="872"/>
  <c r="S21" i="872"/>
  <c r="R21" i="872"/>
  <c r="Q21" i="872"/>
  <c r="P21" i="872"/>
  <c r="O21" i="872"/>
  <c r="N21" i="872"/>
  <c r="M21" i="872"/>
  <c r="L21" i="872"/>
  <c r="K36" i="872"/>
  <c r="J36" i="872"/>
  <c r="I36" i="872"/>
  <c r="H36" i="872"/>
  <c r="G36" i="872"/>
  <c r="F36" i="872"/>
  <c r="E36" i="872"/>
  <c r="D36" i="872"/>
  <c r="C36" i="872"/>
  <c r="B36" i="872"/>
  <c r="U20" i="872"/>
  <c r="T20" i="872"/>
  <c r="S20" i="872"/>
  <c r="R20" i="872"/>
  <c r="Q20" i="872"/>
  <c r="P20" i="872"/>
  <c r="O20" i="872"/>
  <c r="N20" i="872"/>
  <c r="M20" i="872"/>
  <c r="L20" i="872"/>
  <c r="K35" i="872"/>
  <c r="J35" i="872"/>
  <c r="I35" i="872"/>
  <c r="H35" i="872"/>
  <c r="G35" i="872"/>
  <c r="F35" i="872"/>
  <c r="E35" i="872"/>
  <c r="D35" i="872"/>
  <c r="C35" i="872"/>
  <c r="B35" i="872"/>
  <c r="U19" i="872"/>
  <c r="T19" i="872"/>
  <c r="S19" i="872"/>
  <c r="R19" i="872"/>
  <c r="Q19" i="872"/>
  <c r="P19" i="872"/>
  <c r="O19" i="872"/>
  <c r="N19" i="872"/>
  <c r="M19" i="872"/>
  <c r="L19" i="872"/>
  <c r="K34" i="872"/>
  <c r="J34" i="872"/>
  <c r="I34" i="872"/>
  <c r="H34" i="872"/>
  <c r="G34" i="872"/>
  <c r="F34" i="872"/>
  <c r="E34" i="872"/>
  <c r="D34" i="872"/>
  <c r="C34" i="872"/>
  <c r="B34" i="872"/>
  <c r="U18" i="872"/>
  <c r="T18" i="872"/>
  <c r="S18" i="872"/>
  <c r="R18" i="872"/>
  <c r="Q18" i="872"/>
  <c r="P18" i="872"/>
  <c r="O18" i="872"/>
  <c r="N18" i="872"/>
  <c r="M18" i="872"/>
  <c r="L18" i="872"/>
  <c r="K33" i="872"/>
  <c r="J33" i="872"/>
  <c r="I33" i="872"/>
  <c r="H33" i="872"/>
  <c r="G33" i="872"/>
  <c r="F33" i="872"/>
  <c r="E33" i="872"/>
  <c r="D33" i="872"/>
  <c r="C33" i="872"/>
  <c r="B33" i="872"/>
  <c r="U17" i="872"/>
  <c r="T17" i="872"/>
  <c r="S17" i="872"/>
  <c r="R17" i="872"/>
  <c r="Q17" i="872"/>
  <c r="P17" i="872"/>
  <c r="O17" i="872"/>
  <c r="N17" i="872"/>
  <c r="M17" i="872"/>
  <c r="L17" i="872"/>
  <c r="K32" i="872"/>
  <c r="J32" i="872"/>
  <c r="I32" i="872"/>
  <c r="H32" i="872"/>
  <c r="G32" i="872"/>
  <c r="F32" i="872"/>
  <c r="E32" i="872"/>
  <c r="D32" i="872"/>
  <c r="C32" i="872"/>
  <c r="B32" i="872"/>
  <c r="U16" i="872"/>
  <c r="T16" i="872"/>
  <c r="S16" i="872"/>
  <c r="R16" i="872"/>
  <c r="Q16" i="872"/>
  <c r="P16" i="872"/>
  <c r="O16" i="872"/>
  <c r="N16" i="872"/>
  <c r="M16" i="872"/>
  <c r="L16" i="872"/>
  <c r="K31" i="872"/>
  <c r="J31" i="872"/>
  <c r="I31" i="872"/>
  <c r="H31" i="872"/>
  <c r="G31" i="872"/>
  <c r="F31" i="872"/>
  <c r="E31" i="872"/>
  <c r="D31" i="872"/>
  <c r="C31" i="872"/>
  <c r="B31" i="872"/>
  <c r="U15" i="872"/>
  <c r="T15" i="872"/>
  <c r="S15" i="872"/>
  <c r="R15" i="872"/>
  <c r="Q15" i="872"/>
  <c r="P15" i="872"/>
  <c r="O15" i="872"/>
  <c r="N15" i="872"/>
  <c r="M15" i="872"/>
  <c r="L15" i="872"/>
  <c r="K30" i="872"/>
  <c r="J30" i="872"/>
  <c r="I30" i="872"/>
  <c r="H30" i="872"/>
  <c r="G30" i="872"/>
  <c r="F30" i="872"/>
  <c r="E30" i="872"/>
  <c r="D30" i="872"/>
  <c r="C30" i="872"/>
  <c r="B30" i="872"/>
  <c r="U14" i="872"/>
  <c r="T14" i="872"/>
  <c r="S14" i="872"/>
  <c r="R14" i="872"/>
  <c r="Q14" i="872"/>
  <c r="P14" i="872"/>
  <c r="O14" i="872"/>
  <c r="N14" i="872"/>
  <c r="M14" i="872"/>
  <c r="L14" i="872"/>
  <c r="K29" i="872"/>
  <c r="J29" i="872"/>
  <c r="I29" i="872"/>
  <c r="H29" i="872"/>
  <c r="G29" i="872"/>
  <c r="F29" i="872"/>
  <c r="E29" i="872"/>
  <c r="D29" i="872"/>
  <c r="C29" i="872"/>
  <c r="B29" i="872"/>
  <c r="U13" i="872"/>
  <c r="T13" i="872"/>
  <c r="S13" i="872"/>
  <c r="R13" i="872"/>
  <c r="Q13" i="872"/>
  <c r="P13" i="872"/>
  <c r="O13" i="872"/>
  <c r="N13" i="872"/>
  <c r="M13" i="872"/>
  <c r="L13" i="872"/>
  <c r="K28" i="872"/>
  <c r="J28" i="872"/>
  <c r="I28" i="872"/>
  <c r="H28" i="872"/>
  <c r="G28" i="872"/>
  <c r="F28" i="872"/>
  <c r="E28" i="872"/>
  <c r="D28" i="872"/>
  <c r="C28" i="872"/>
  <c r="B28" i="872"/>
  <c r="U12" i="872"/>
  <c r="T12" i="872"/>
  <c r="S12" i="872"/>
  <c r="R12" i="872"/>
  <c r="Q12" i="872"/>
  <c r="P12" i="872"/>
  <c r="O12" i="872"/>
  <c r="N12" i="872"/>
  <c r="M12" i="872"/>
  <c r="L12" i="872"/>
  <c r="K27" i="872"/>
  <c r="J27" i="872"/>
  <c r="I27" i="872"/>
  <c r="H27" i="872"/>
  <c r="G27" i="872"/>
  <c r="F27" i="872"/>
  <c r="E27" i="872"/>
  <c r="D27" i="872"/>
  <c r="C27" i="872"/>
  <c r="B27" i="872"/>
  <c r="U11" i="872"/>
  <c r="T11" i="872"/>
  <c r="S11" i="872"/>
  <c r="R11" i="872"/>
  <c r="Q11" i="872"/>
  <c r="P11" i="872"/>
  <c r="O11" i="872"/>
  <c r="N11" i="872"/>
  <c r="M11" i="872"/>
  <c r="L11" i="872"/>
  <c r="K26" i="872"/>
  <c r="J26" i="872"/>
  <c r="I26" i="872"/>
  <c r="H26" i="872"/>
  <c r="G26" i="872"/>
  <c r="F26" i="872"/>
  <c r="E26" i="872"/>
  <c r="D26" i="872"/>
  <c r="C26" i="872"/>
  <c r="B26" i="872"/>
  <c r="U10" i="872"/>
  <c r="T10" i="872"/>
  <c r="S10" i="872"/>
  <c r="R10" i="872"/>
  <c r="Q10" i="872"/>
  <c r="P10" i="872"/>
  <c r="O10" i="872"/>
  <c r="N10" i="872"/>
  <c r="M10" i="872"/>
  <c r="L10" i="872"/>
  <c r="K25" i="872"/>
  <c r="J25" i="872"/>
  <c r="I25" i="872"/>
  <c r="H25" i="872"/>
  <c r="G25" i="872"/>
  <c r="F25" i="872"/>
  <c r="E25" i="872"/>
  <c r="D25" i="872"/>
  <c r="C25" i="872"/>
  <c r="B25" i="872"/>
  <c r="U9" i="872"/>
  <c r="T9" i="872"/>
  <c r="S9" i="872"/>
  <c r="R9" i="872"/>
  <c r="Q9" i="872"/>
  <c r="P9" i="872"/>
  <c r="O9" i="872"/>
  <c r="N9" i="872"/>
  <c r="M9" i="872"/>
  <c r="L9" i="872"/>
  <c r="K24" i="872"/>
  <c r="J24" i="872"/>
  <c r="I24" i="872"/>
  <c r="H24" i="872"/>
  <c r="G24" i="872"/>
  <c r="F24" i="872"/>
  <c r="E24" i="872"/>
  <c r="D24" i="872"/>
  <c r="C24" i="872"/>
  <c r="B24" i="872"/>
  <c r="U8" i="872"/>
  <c r="T8" i="872"/>
  <c r="S8" i="872"/>
  <c r="R8" i="872"/>
  <c r="Q8" i="872"/>
  <c r="P8" i="872"/>
  <c r="O8" i="872"/>
  <c r="N8" i="872"/>
  <c r="M8" i="872"/>
  <c r="L8" i="872"/>
  <c r="K23" i="872"/>
  <c r="J23" i="872"/>
  <c r="I23" i="872"/>
  <c r="H23" i="872"/>
  <c r="G23" i="872"/>
  <c r="F23" i="872"/>
  <c r="E23" i="872"/>
  <c r="D23" i="872"/>
  <c r="C23" i="872"/>
  <c r="B23" i="872"/>
  <c r="U7" i="872"/>
  <c r="T7" i="872"/>
  <c r="S7" i="872"/>
  <c r="R7" i="872"/>
  <c r="Q7" i="872"/>
  <c r="P7" i="872"/>
  <c r="O7" i="872"/>
  <c r="N7" i="872"/>
  <c r="M7" i="872"/>
  <c r="L7" i="872"/>
  <c r="K22" i="872"/>
  <c r="J22" i="872"/>
  <c r="I22" i="872"/>
  <c r="H22" i="872"/>
  <c r="G22" i="872"/>
  <c r="F22" i="872"/>
  <c r="E22" i="872"/>
  <c r="D22" i="872"/>
  <c r="C22" i="872"/>
  <c r="B22" i="872"/>
  <c r="U6" i="872"/>
  <c r="T6" i="872"/>
  <c r="S6" i="872"/>
  <c r="R6" i="872"/>
  <c r="Q6" i="872"/>
  <c r="P6" i="872"/>
  <c r="O6" i="872"/>
  <c r="N6" i="872"/>
  <c r="M6" i="872"/>
  <c r="L6" i="872"/>
  <c r="K21" i="872"/>
  <c r="J21" i="872"/>
  <c r="I21" i="872"/>
  <c r="H21" i="872"/>
  <c r="G21" i="872"/>
  <c r="F21" i="872"/>
  <c r="E21" i="872"/>
  <c r="D21" i="872"/>
  <c r="C21" i="872"/>
  <c r="B21" i="872"/>
  <c r="U5" i="872"/>
  <c r="T5" i="872"/>
  <c r="S5" i="872"/>
  <c r="R5" i="872"/>
  <c r="Q5" i="872"/>
  <c r="P5" i="872"/>
  <c r="O5" i="872"/>
  <c r="N5" i="872"/>
  <c r="M5" i="872"/>
  <c r="L5" i="872"/>
  <c r="K20" i="872"/>
  <c r="J20" i="872"/>
  <c r="I20" i="872"/>
  <c r="H20" i="872"/>
  <c r="G20" i="872"/>
  <c r="F20" i="872"/>
  <c r="E20" i="872"/>
  <c r="D20" i="872"/>
  <c r="C20" i="872"/>
  <c r="B20" i="872"/>
  <c r="U4" i="872"/>
  <c r="T4" i="872"/>
  <c r="S4" i="872"/>
  <c r="R4" i="872"/>
  <c r="Q4" i="872"/>
  <c r="P4" i="872"/>
  <c r="O4" i="872"/>
  <c r="N4" i="872"/>
  <c r="M4" i="872"/>
  <c r="L4" i="872"/>
  <c r="K19" i="872"/>
  <c r="J19" i="872"/>
  <c r="I19" i="872"/>
  <c r="H19" i="872"/>
  <c r="G19" i="872"/>
  <c r="F19" i="872"/>
  <c r="E19" i="872"/>
  <c r="D19" i="872"/>
  <c r="C19" i="872"/>
  <c r="B19" i="872"/>
  <c r="U3" i="872"/>
  <c r="T3" i="872"/>
  <c r="S3" i="872"/>
  <c r="R3" i="872"/>
  <c r="Q3" i="872"/>
  <c r="P3" i="872"/>
  <c r="O3" i="872"/>
  <c r="N3" i="872"/>
  <c r="M3" i="872"/>
  <c r="L3" i="872"/>
  <c r="K18" i="872"/>
  <c r="J18" i="872"/>
  <c r="I18" i="872"/>
  <c r="H18" i="872"/>
  <c r="G18" i="872"/>
  <c r="F18" i="872"/>
  <c r="E18" i="872"/>
  <c r="D18" i="872"/>
  <c r="C18" i="872"/>
  <c r="B18" i="872"/>
  <c r="U2" i="872"/>
  <c r="T2" i="872"/>
  <c r="S2" i="872"/>
  <c r="R2" i="872"/>
  <c r="Q2" i="872"/>
  <c r="P2" i="872"/>
  <c r="O2" i="872"/>
  <c r="N2" i="872"/>
  <c r="M2" i="872"/>
  <c r="L2" i="872"/>
  <c r="K17" i="872"/>
  <c r="J17" i="872"/>
  <c r="I17" i="872"/>
  <c r="H17" i="872"/>
  <c r="G17" i="872"/>
  <c r="F17" i="872"/>
  <c r="E17" i="872"/>
  <c r="D17" i="872"/>
  <c r="C17" i="872"/>
  <c r="B17" i="872"/>
  <c r="U51" i="872"/>
  <c r="T51" i="872"/>
  <c r="S51" i="872"/>
  <c r="R51" i="872"/>
  <c r="Q51" i="872"/>
  <c r="P51" i="872"/>
  <c r="O51" i="872"/>
  <c r="N51" i="872"/>
  <c r="M51" i="872"/>
  <c r="L51" i="872"/>
  <c r="K16" i="872"/>
  <c r="J16" i="872"/>
  <c r="I16" i="872"/>
  <c r="H16" i="872"/>
  <c r="G16" i="872"/>
  <c r="F16" i="872"/>
  <c r="E16" i="872"/>
  <c r="D16" i="872"/>
  <c r="C16" i="872"/>
  <c r="B16" i="872"/>
  <c r="U41" i="872"/>
  <c r="T41" i="872"/>
  <c r="S41" i="872"/>
  <c r="R41" i="872"/>
  <c r="Q41" i="872"/>
  <c r="P41" i="872"/>
  <c r="O41" i="872"/>
  <c r="N41" i="872"/>
  <c r="M41" i="872"/>
  <c r="L41" i="872"/>
  <c r="K6" i="872"/>
  <c r="J6" i="872"/>
  <c r="I6" i="872"/>
  <c r="H6" i="872"/>
  <c r="G6" i="872"/>
  <c r="F6" i="872"/>
  <c r="E6" i="872"/>
  <c r="D6" i="872"/>
  <c r="C6" i="872"/>
  <c r="B6" i="872"/>
  <c r="U40" i="872"/>
  <c r="T40" i="872"/>
  <c r="S40" i="872"/>
  <c r="R40" i="872"/>
  <c r="Q40" i="872"/>
  <c r="P40" i="872"/>
  <c r="O40" i="872"/>
  <c r="N40" i="872"/>
  <c r="M40" i="872"/>
  <c r="L40" i="872"/>
  <c r="K5" i="872"/>
  <c r="J5" i="872"/>
  <c r="I5" i="872"/>
  <c r="H5" i="872"/>
  <c r="G5" i="872"/>
  <c r="F5" i="872"/>
  <c r="E5" i="872"/>
  <c r="D5" i="872"/>
  <c r="C5" i="872"/>
  <c r="B5" i="872"/>
  <c r="U39" i="872"/>
  <c r="T39" i="872"/>
  <c r="S39" i="872"/>
  <c r="R39" i="872"/>
  <c r="Q39" i="872"/>
  <c r="P39" i="872"/>
  <c r="O39" i="872"/>
  <c r="N39" i="872"/>
  <c r="M39" i="872"/>
  <c r="L39" i="872"/>
  <c r="K4" i="872"/>
  <c r="J4" i="872"/>
  <c r="I4" i="872"/>
  <c r="H4" i="872"/>
  <c r="G4" i="872"/>
  <c r="F4" i="872"/>
  <c r="E4" i="872"/>
  <c r="D4" i="872"/>
  <c r="C4" i="872"/>
  <c r="B4" i="872"/>
  <c r="U38" i="872"/>
  <c r="T38" i="872"/>
  <c r="S38" i="872"/>
  <c r="R38" i="872"/>
  <c r="Q38" i="872"/>
  <c r="P38" i="872"/>
  <c r="O38" i="872"/>
  <c r="N38" i="872"/>
  <c r="M38" i="872"/>
  <c r="L38" i="872"/>
  <c r="K3" i="872"/>
  <c r="J3" i="872"/>
  <c r="I3" i="872"/>
  <c r="H3" i="872"/>
  <c r="G3" i="872"/>
  <c r="F3" i="872"/>
  <c r="E3" i="872"/>
  <c r="D3" i="872"/>
  <c r="C3" i="872"/>
  <c r="B3" i="872"/>
  <c r="U37" i="872"/>
  <c r="T37" i="872"/>
  <c r="S37" i="872"/>
  <c r="R37" i="872"/>
  <c r="Q37" i="872"/>
  <c r="P37" i="872"/>
  <c r="O37" i="872"/>
  <c r="N37" i="872"/>
  <c r="M37" i="872"/>
  <c r="L37" i="872"/>
  <c r="K2" i="872"/>
  <c r="J2" i="872"/>
  <c r="I2" i="872"/>
  <c r="H2" i="872"/>
  <c r="G2" i="872"/>
  <c r="F2" i="872"/>
  <c r="E2" i="872"/>
  <c r="D2" i="872"/>
  <c r="C2" i="872"/>
  <c r="B2" i="872"/>
  <c r="U24" i="871"/>
  <c r="T24" i="871"/>
  <c r="S24" i="871"/>
  <c r="R24" i="871"/>
  <c r="Q24" i="871"/>
  <c r="P24" i="871"/>
  <c r="O24" i="871"/>
  <c r="N24" i="871"/>
  <c r="M24" i="871"/>
  <c r="L24" i="871"/>
  <c r="K51" i="871"/>
  <c r="J51" i="871"/>
  <c r="I51" i="871"/>
  <c r="H51" i="871"/>
  <c r="G51" i="871"/>
  <c r="F51" i="871"/>
  <c r="E51" i="871"/>
  <c r="D51" i="871"/>
  <c r="C51" i="871"/>
  <c r="B51" i="871"/>
  <c r="U23" i="871"/>
  <c r="T23" i="871"/>
  <c r="S23" i="871"/>
  <c r="R23" i="871"/>
  <c r="Q23" i="871"/>
  <c r="P23" i="871"/>
  <c r="O23" i="871"/>
  <c r="N23" i="871"/>
  <c r="M23" i="871"/>
  <c r="L23" i="871"/>
  <c r="K50" i="871"/>
  <c r="J50" i="871"/>
  <c r="I50" i="871"/>
  <c r="H50" i="871"/>
  <c r="G50" i="871"/>
  <c r="F50" i="871"/>
  <c r="E50" i="871"/>
  <c r="D50" i="871"/>
  <c r="C50" i="871"/>
  <c r="B50" i="871"/>
  <c r="U22" i="871"/>
  <c r="T22" i="871"/>
  <c r="S22" i="871"/>
  <c r="R22" i="871"/>
  <c r="Q22" i="871"/>
  <c r="P22" i="871"/>
  <c r="O22" i="871"/>
  <c r="N22" i="871"/>
  <c r="M22" i="871"/>
  <c r="L22" i="871"/>
  <c r="K49" i="871"/>
  <c r="J49" i="871"/>
  <c r="I49" i="871"/>
  <c r="H49" i="871"/>
  <c r="G49" i="871"/>
  <c r="F49" i="871"/>
  <c r="E49" i="871"/>
  <c r="D49" i="871"/>
  <c r="C49" i="871"/>
  <c r="B49" i="871"/>
  <c r="U21" i="871"/>
  <c r="T21" i="871"/>
  <c r="S21" i="871"/>
  <c r="R21" i="871"/>
  <c r="Q21" i="871"/>
  <c r="P21" i="871"/>
  <c r="O21" i="871"/>
  <c r="N21" i="871"/>
  <c r="M21" i="871"/>
  <c r="L21" i="871"/>
  <c r="K48" i="871"/>
  <c r="J48" i="871"/>
  <c r="I48" i="871"/>
  <c r="H48" i="871"/>
  <c r="G48" i="871"/>
  <c r="F48" i="871"/>
  <c r="E48" i="871"/>
  <c r="D48" i="871"/>
  <c r="C48" i="871"/>
  <c r="B48" i="871"/>
  <c r="U20" i="871"/>
  <c r="T20" i="871"/>
  <c r="S20" i="871"/>
  <c r="R20" i="871"/>
  <c r="Q20" i="871"/>
  <c r="P20" i="871"/>
  <c r="O20" i="871"/>
  <c r="N20" i="871"/>
  <c r="M20" i="871"/>
  <c r="L20" i="871"/>
  <c r="K47" i="871"/>
  <c r="J47" i="871"/>
  <c r="I47" i="871"/>
  <c r="H47" i="871"/>
  <c r="G47" i="871"/>
  <c r="F47" i="871"/>
  <c r="E47" i="871"/>
  <c r="D47" i="871"/>
  <c r="C47" i="871"/>
  <c r="B47" i="871"/>
  <c r="U19" i="871"/>
  <c r="T19" i="871"/>
  <c r="S19" i="871"/>
  <c r="R19" i="871"/>
  <c r="Q19" i="871"/>
  <c r="P19" i="871"/>
  <c r="O19" i="871"/>
  <c r="N19" i="871"/>
  <c r="M19" i="871"/>
  <c r="L19" i="871"/>
  <c r="K46" i="871"/>
  <c r="J46" i="871"/>
  <c r="I46" i="871"/>
  <c r="H46" i="871"/>
  <c r="G46" i="871"/>
  <c r="F46" i="871"/>
  <c r="E46" i="871"/>
  <c r="D46" i="871"/>
  <c r="C46" i="871"/>
  <c r="B46" i="871"/>
  <c r="U18" i="871"/>
  <c r="T18" i="871"/>
  <c r="S18" i="871"/>
  <c r="R18" i="871"/>
  <c r="Q18" i="871"/>
  <c r="P18" i="871"/>
  <c r="O18" i="871"/>
  <c r="N18" i="871"/>
  <c r="M18" i="871"/>
  <c r="L18" i="871"/>
  <c r="K45" i="871"/>
  <c r="J45" i="871"/>
  <c r="I45" i="871"/>
  <c r="H45" i="871"/>
  <c r="G45" i="871"/>
  <c r="F45" i="871"/>
  <c r="E45" i="871"/>
  <c r="D45" i="871"/>
  <c r="C45" i="871"/>
  <c r="B45" i="871"/>
  <c r="U17" i="871"/>
  <c r="T17" i="871"/>
  <c r="S17" i="871"/>
  <c r="R17" i="871"/>
  <c r="Q17" i="871"/>
  <c r="P17" i="871"/>
  <c r="O17" i="871"/>
  <c r="N17" i="871"/>
  <c r="M17" i="871"/>
  <c r="L17" i="871"/>
  <c r="K44" i="871"/>
  <c r="J44" i="871"/>
  <c r="I44" i="871"/>
  <c r="H44" i="871"/>
  <c r="G44" i="871"/>
  <c r="F44" i="871"/>
  <c r="E44" i="871"/>
  <c r="D44" i="871"/>
  <c r="C44" i="871"/>
  <c r="B44" i="871"/>
  <c r="U16" i="871"/>
  <c r="T16" i="871"/>
  <c r="S16" i="871"/>
  <c r="R16" i="871"/>
  <c r="Q16" i="871"/>
  <c r="P16" i="871"/>
  <c r="O16" i="871"/>
  <c r="N16" i="871"/>
  <c r="M16" i="871"/>
  <c r="L16" i="871"/>
  <c r="K43" i="871"/>
  <c r="J43" i="871"/>
  <c r="I43" i="871"/>
  <c r="H43" i="871"/>
  <c r="G43" i="871"/>
  <c r="F43" i="871"/>
  <c r="E43" i="871"/>
  <c r="D43" i="871"/>
  <c r="C43" i="871"/>
  <c r="B43" i="871"/>
  <c r="U15" i="871"/>
  <c r="T15" i="871"/>
  <c r="S15" i="871"/>
  <c r="R15" i="871"/>
  <c r="Q15" i="871"/>
  <c r="P15" i="871"/>
  <c r="O15" i="871"/>
  <c r="N15" i="871"/>
  <c r="M15" i="871"/>
  <c r="L15" i="871"/>
  <c r="K42" i="871"/>
  <c r="J42" i="871"/>
  <c r="I42" i="871"/>
  <c r="H42" i="871"/>
  <c r="G42" i="871"/>
  <c r="F42" i="871"/>
  <c r="E42" i="871"/>
  <c r="D42" i="871"/>
  <c r="C42" i="871"/>
  <c r="B42" i="871"/>
  <c r="U14" i="871"/>
  <c r="T14" i="871"/>
  <c r="S14" i="871"/>
  <c r="R14" i="871"/>
  <c r="Q14" i="871"/>
  <c r="P14" i="871"/>
  <c r="O14" i="871"/>
  <c r="N14" i="871"/>
  <c r="M14" i="871"/>
  <c r="L14" i="871"/>
  <c r="K41" i="871"/>
  <c r="J41" i="871"/>
  <c r="I41" i="871"/>
  <c r="H41" i="871"/>
  <c r="G41" i="871"/>
  <c r="F41" i="871"/>
  <c r="E41" i="871"/>
  <c r="D41" i="871"/>
  <c r="C41" i="871"/>
  <c r="B41" i="871"/>
  <c r="U13" i="871"/>
  <c r="T13" i="871"/>
  <c r="S13" i="871"/>
  <c r="R13" i="871"/>
  <c r="Q13" i="871"/>
  <c r="P13" i="871"/>
  <c r="O13" i="871"/>
  <c r="N13" i="871"/>
  <c r="M13" i="871"/>
  <c r="L13" i="871"/>
  <c r="K40" i="871"/>
  <c r="J40" i="871"/>
  <c r="I40" i="871"/>
  <c r="H40" i="871"/>
  <c r="G40" i="871"/>
  <c r="F40" i="871"/>
  <c r="E40" i="871"/>
  <c r="D40" i="871"/>
  <c r="C40" i="871"/>
  <c r="B40" i="871"/>
  <c r="U12" i="871"/>
  <c r="T12" i="871"/>
  <c r="S12" i="871"/>
  <c r="R12" i="871"/>
  <c r="Q12" i="871"/>
  <c r="P12" i="871"/>
  <c r="O12" i="871"/>
  <c r="N12" i="871"/>
  <c r="M12" i="871"/>
  <c r="L12" i="871"/>
  <c r="K39" i="871"/>
  <c r="J39" i="871"/>
  <c r="I39" i="871"/>
  <c r="H39" i="871"/>
  <c r="G39" i="871"/>
  <c r="F39" i="871"/>
  <c r="E39" i="871"/>
  <c r="D39" i="871"/>
  <c r="C39" i="871"/>
  <c r="B39" i="871"/>
  <c r="U11" i="871"/>
  <c r="T11" i="871"/>
  <c r="S11" i="871"/>
  <c r="R11" i="871"/>
  <c r="Q11" i="871"/>
  <c r="P11" i="871"/>
  <c r="O11" i="871"/>
  <c r="N11" i="871"/>
  <c r="M11" i="871"/>
  <c r="L11" i="871"/>
  <c r="K38" i="871"/>
  <c r="J38" i="871"/>
  <c r="I38" i="871"/>
  <c r="H38" i="871"/>
  <c r="G38" i="871"/>
  <c r="F38" i="871"/>
  <c r="E38" i="871"/>
  <c r="D38" i="871"/>
  <c r="C38" i="871"/>
  <c r="B38" i="871"/>
  <c r="U10" i="871"/>
  <c r="T10" i="871"/>
  <c r="S10" i="871"/>
  <c r="R10" i="871"/>
  <c r="Q10" i="871"/>
  <c r="P10" i="871"/>
  <c r="O10" i="871"/>
  <c r="N10" i="871"/>
  <c r="M10" i="871"/>
  <c r="L10" i="871"/>
  <c r="K37" i="871"/>
  <c r="J37" i="871"/>
  <c r="I37" i="871"/>
  <c r="H37" i="871"/>
  <c r="G37" i="871"/>
  <c r="F37" i="871"/>
  <c r="E37" i="871"/>
  <c r="D37" i="871"/>
  <c r="C37" i="871"/>
  <c r="B37" i="871"/>
  <c r="U9" i="871"/>
  <c r="T9" i="871"/>
  <c r="S9" i="871"/>
  <c r="R9" i="871"/>
  <c r="Q9" i="871"/>
  <c r="P9" i="871"/>
  <c r="O9" i="871"/>
  <c r="N9" i="871"/>
  <c r="M9" i="871"/>
  <c r="L9" i="871"/>
  <c r="K36" i="871"/>
  <c r="J36" i="871"/>
  <c r="I36" i="871"/>
  <c r="H36" i="871"/>
  <c r="G36" i="871"/>
  <c r="F36" i="871"/>
  <c r="E36" i="871"/>
  <c r="D36" i="871"/>
  <c r="C36" i="871"/>
  <c r="B36" i="871"/>
  <c r="U8" i="871"/>
  <c r="T8" i="871"/>
  <c r="S8" i="871"/>
  <c r="R8" i="871"/>
  <c r="Q8" i="871"/>
  <c r="P8" i="871"/>
  <c r="O8" i="871"/>
  <c r="N8" i="871"/>
  <c r="M8" i="871"/>
  <c r="L8" i="871"/>
  <c r="K35" i="871"/>
  <c r="J35" i="871"/>
  <c r="I35" i="871"/>
  <c r="H35" i="871"/>
  <c r="G35" i="871"/>
  <c r="F35" i="871"/>
  <c r="E35" i="871"/>
  <c r="D35" i="871"/>
  <c r="C35" i="871"/>
  <c r="B35" i="871"/>
  <c r="U7" i="871"/>
  <c r="T7" i="871"/>
  <c r="S7" i="871"/>
  <c r="R7" i="871"/>
  <c r="Q7" i="871"/>
  <c r="P7" i="871"/>
  <c r="O7" i="871"/>
  <c r="N7" i="871"/>
  <c r="M7" i="871"/>
  <c r="L7" i="871"/>
  <c r="K34" i="871"/>
  <c r="J34" i="871"/>
  <c r="I34" i="871"/>
  <c r="H34" i="871"/>
  <c r="G34" i="871"/>
  <c r="F34" i="871"/>
  <c r="E34" i="871"/>
  <c r="D34" i="871"/>
  <c r="C34" i="871"/>
  <c r="B34" i="871"/>
  <c r="U6" i="871"/>
  <c r="T6" i="871"/>
  <c r="S6" i="871"/>
  <c r="R6" i="871"/>
  <c r="Q6" i="871"/>
  <c r="P6" i="871"/>
  <c r="O6" i="871"/>
  <c r="N6" i="871"/>
  <c r="M6" i="871"/>
  <c r="L6" i="871"/>
  <c r="K33" i="871"/>
  <c r="J33" i="871"/>
  <c r="I33" i="871"/>
  <c r="H33" i="871"/>
  <c r="G33" i="871"/>
  <c r="F33" i="871"/>
  <c r="E33" i="871"/>
  <c r="D33" i="871"/>
  <c r="C33" i="871"/>
  <c r="B33" i="871"/>
  <c r="U5" i="871"/>
  <c r="T5" i="871"/>
  <c r="S5" i="871"/>
  <c r="R5" i="871"/>
  <c r="Q5" i="871"/>
  <c r="P5" i="871"/>
  <c r="O5" i="871"/>
  <c r="N5" i="871"/>
  <c r="M5" i="871"/>
  <c r="L5" i="871"/>
  <c r="K32" i="871"/>
  <c r="J32" i="871"/>
  <c r="I32" i="871"/>
  <c r="H32" i="871"/>
  <c r="G32" i="871"/>
  <c r="F32" i="871"/>
  <c r="E32" i="871"/>
  <c r="D32" i="871"/>
  <c r="C32" i="871"/>
  <c r="B32" i="871"/>
  <c r="U4" i="871"/>
  <c r="T4" i="871"/>
  <c r="S4" i="871"/>
  <c r="R4" i="871"/>
  <c r="Q4" i="871"/>
  <c r="P4" i="871"/>
  <c r="O4" i="871"/>
  <c r="N4" i="871"/>
  <c r="M4" i="871"/>
  <c r="L4" i="871"/>
  <c r="K31" i="871"/>
  <c r="J31" i="871"/>
  <c r="I31" i="871"/>
  <c r="H31" i="871"/>
  <c r="G31" i="871"/>
  <c r="F31" i="871"/>
  <c r="E31" i="871"/>
  <c r="D31" i="871"/>
  <c r="C31" i="871"/>
  <c r="B31" i="871"/>
  <c r="U3" i="871"/>
  <c r="T3" i="871"/>
  <c r="S3" i="871"/>
  <c r="R3" i="871"/>
  <c r="Q3" i="871"/>
  <c r="P3" i="871"/>
  <c r="O3" i="871"/>
  <c r="N3" i="871"/>
  <c r="M3" i="871"/>
  <c r="L3" i="871"/>
  <c r="K30" i="871"/>
  <c r="J30" i="871"/>
  <c r="I30" i="871"/>
  <c r="H30" i="871"/>
  <c r="G30" i="871"/>
  <c r="F30" i="871"/>
  <c r="E30" i="871"/>
  <c r="D30" i="871"/>
  <c r="C30" i="871"/>
  <c r="B30" i="871"/>
  <c r="U2" i="871"/>
  <c r="T2" i="871"/>
  <c r="S2" i="871"/>
  <c r="R2" i="871"/>
  <c r="Q2" i="871"/>
  <c r="P2" i="871"/>
  <c r="O2" i="871"/>
  <c r="N2" i="871"/>
  <c r="M2" i="871"/>
  <c r="L2" i="871"/>
  <c r="K29" i="871"/>
  <c r="J29" i="871"/>
  <c r="I29" i="871"/>
  <c r="H29" i="871"/>
  <c r="G29" i="871"/>
  <c r="F29" i="871"/>
  <c r="E29" i="871"/>
  <c r="D29" i="871"/>
  <c r="C29" i="871"/>
  <c r="B29" i="871"/>
  <c r="U51" i="871"/>
  <c r="T51" i="871"/>
  <c r="S51" i="871"/>
  <c r="R51" i="871"/>
  <c r="Q51" i="871"/>
  <c r="P51" i="871"/>
  <c r="O51" i="871"/>
  <c r="N51" i="871"/>
  <c r="M51" i="871"/>
  <c r="L51" i="871"/>
  <c r="K28" i="871"/>
  <c r="J28" i="871"/>
  <c r="I28" i="871"/>
  <c r="H28" i="871"/>
  <c r="G28" i="871"/>
  <c r="F28" i="871"/>
  <c r="E28" i="871"/>
  <c r="D28" i="871"/>
  <c r="C28" i="871"/>
  <c r="B28" i="871"/>
  <c r="U50" i="871"/>
  <c r="T50" i="871"/>
  <c r="S50" i="871"/>
  <c r="R50" i="871"/>
  <c r="Q50" i="871"/>
  <c r="P50" i="871"/>
  <c r="O50" i="871"/>
  <c r="N50" i="871"/>
  <c r="M50" i="871"/>
  <c r="L50" i="871"/>
  <c r="K27" i="871"/>
  <c r="J27" i="871"/>
  <c r="I27" i="871"/>
  <c r="H27" i="871"/>
  <c r="G27" i="871"/>
  <c r="F27" i="871"/>
  <c r="E27" i="871"/>
  <c r="D27" i="871"/>
  <c r="C27" i="871"/>
  <c r="B27" i="871"/>
  <c r="U49" i="871"/>
  <c r="T49" i="871"/>
  <c r="S49" i="871"/>
  <c r="R49" i="871"/>
  <c r="Q49" i="871"/>
  <c r="P49" i="871"/>
  <c r="O49" i="871"/>
  <c r="N49" i="871"/>
  <c r="M49" i="871"/>
  <c r="L49" i="871"/>
  <c r="K26" i="871"/>
  <c r="J26" i="871"/>
  <c r="I26" i="871"/>
  <c r="H26" i="871"/>
  <c r="G26" i="871"/>
  <c r="F26" i="871"/>
  <c r="E26" i="871"/>
  <c r="D26" i="871"/>
  <c r="C26" i="871"/>
  <c r="B26" i="871"/>
  <c r="U48" i="871"/>
  <c r="T48" i="871"/>
  <c r="S48" i="871"/>
  <c r="R48" i="871"/>
  <c r="Q48" i="871"/>
  <c r="P48" i="871"/>
  <c r="O48" i="871"/>
  <c r="N48" i="871"/>
  <c r="M48" i="871"/>
  <c r="L48" i="871"/>
  <c r="K25" i="871"/>
  <c r="J25" i="871"/>
  <c r="I25" i="871"/>
  <c r="H25" i="871"/>
  <c r="G25" i="871"/>
  <c r="F25" i="871"/>
  <c r="E25" i="871"/>
  <c r="D25" i="871"/>
  <c r="C25" i="871"/>
  <c r="B25" i="871"/>
  <c r="U47" i="871"/>
  <c r="T47" i="871"/>
  <c r="S47" i="871"/>
  <c r="R47" i="871"/>
  <c r="Q47" i="871"/>
  <c r="P47" i="871"/>
  <c r="O47" i="871"/>
  <c r="N47" i="871"/>
  <c r="M47" i="871"/>
  <c r="L47" i="871"/>
  <c r="K24" i="871"/>
  <c r="J24" i="871"/>
  <c r="I24" i="871"/>
  <c r="H24" i="871"/>
  <c r="G24" i="871"/>
  <c r="F24" i="871"/>
  <c r="E24" i="871"/>
  <c r="D24" i="871"/>
  <c r="C24" i="871"/>
  <c r="B24" i="871"/>
  <c r="U46" i="871"/>
  <c r="T46" i="871"/>
  <c r="S46" i="871"/>
  <c r="R46" i="871"/>
  <c r="Q46" i="871"/>
  <c r="P46" i="871"/>
  <c r="O46" i="871"/>
  <c r="N46" i="871"/>
  <c r="M46" i="871"/>
  <c r="L46" i="871"/>
  <c r="K23" i="871"/>
  <c r="J23" i="871"/>
  <c r="I23" i="871"/>
  <c r="H23" i="871"/>
  <c r="G23" i="871"/>
  <c r="F23" i="871"/>
  <c r="E23" i="871"/>
  <c r="D23" i="871"/>
  <c r="C23" i="871"/>
  <c r="B23" i="871"/>
  <c r="U45" i="871"/>
  <c r="T45" i="871"/>
  <c r="S45" i="871"/>
  <c r="R45" i="871"/>
  <c r="Q45" i="871"/>
  <c r="P45" i="871"/>
  <c r="O45" i="871"/>
  <c r="N45" i="871"/>
  <c r="M45" i="871"/>
  <c r="L45" i="871"/>
  <c r="K22" i="871"/>
  <c r="J22" i="871"/>
  <c r="I22" i="871"/>
  <c r="H22" i="871"/>
  <c r="G22" i="871"/>
  <c r="F22" i="871"/>
  <c r="E22" i="871"/>
  <c r="D22" i="871"/>
  <c r="C22" i="871"/>
  <c r="B22" i="871"/>
  <c r="U44" i="871"/>
  <c r="T44" i="871"/>
  <c r="S44" i="871"/>
  <c r="R44" i="871"/>
  <c r="Q44" i="871"/>
  <c r="P44" i="871"/>
  <c r="O44" i="871"/>
  <c r="N44" i="871"/>
  <c r="M44" i="871"/>
  <c r="L44" i="871"/>
  <c r="K21" i="871"/>
  <c r="J21" i="871"/>
  <c r="I21" i="871"/>
  <c r="H21" i="871"/>
  <c r="G21" i="871"/>
  <c r="F21" i="871"/>
  <c r="E21" i="871"/>
  <c r="D21" i="871"/>
  <c r="C21" i="871"/>
  <c r="B21" i="871"/>
  <c r="U43" i="871"/>
  <c r="T43" i="871"/>
  <c r="S43" i="871"/>
  <c r="R43" i="871"/>
  <c r="Q43" i="871"/>
  <c r="P43" i="871"/>
  <c r="O43" i="871"/>
  <c r="N43" i="871"/>
  <c r="M43" i="871"/>
  <c r="L43" i="871"/>
  <c r="K20" i="871"/>
  <c r="J20" i="871"/>
  <c r="I20" i="871"/>
  <c r="H20" i="871"/>
  <c r="G20" i="871"/>
  <c r="F20" i="871"/>
  <c r="E20" i="871"/>
  <c r="D20" i="871"/>
  <c r="C20" i="871"/>
  <c r="B20" i="871"/>
  <c r="U42" i="871"/>
  <c r="T42" i="871"/>
  <c r="S42" i="871"/>
  <c r="R42" i="871"/>
  <c r="Q42" i="871"/>
  <c r="P42" i="871"/>
  <c r="O42" i="871"/>
  <c r="N42" i="871"/>
  <c r="M42" i="871"/>
  <c r="L42" i="871"/>
  <c r="K19" i="871"/>
  <c r="J19" i="871"/>
  <c r="I19" i="871"/>
  <c r="H19" i="871"/>
  <c r="G19" i="871"/>
  <c r="F19" i="871"/>
  <c r="E19" i="871"/>
  <c r="D19" i="871"/>
  <c r="C19" i="871"/>
  <c r="B19" i="871"/>
  <c r="U41" i="871"/>
  <c r="T41" i="871"/>
  <c r="S41" i="871"/>
  <c r="R41" i="871"/>
  <c r="Q41" i="871"/>
  <c r="P41" i="871"/>
  <c r="O41" i="871"/>
  <c r="N41" i="871"/>
  <c r="M41" i="871"/>
  <c r="L41" i="871"/>
  <c r="K18" i="871"/>
  <c r="J18" i="871"/>
  <c r="I18" i="871"/>
  <c r="H18" i="871"/>
  <c r="G18" i="871"/>
  <c r="F18" i="871"/>
  <c r="E18" i="871"/>
  <c r="D18" i="871"/>
  <c r="C18" i="871"/>
  <c r="B18" i="871"/>
  <c r="U40" i="871"/>
  <c r="T40" i="871"/>
  <c r="S40" i="871"/>
  <c r="R40" i="871"/>
  <c r="Q40" i="871"/>
  <c r="P40" i="871"/>
  <c r="O40" i="871"/>
  <c r="N40" i="871"/>
  <c r="M40" i="871"/>
  <c r="L40" i="871"/>
  <c r="K17" i="871"/>
  <c r="J17" i="871"/>
  <c r="I17" i="871"/>
  <c r="H17" i="871"/>
  <c r="G17" i="871"/>
  <c r="F17" i="871"/>
  <c r="E17" i="871"/>
  <c r="D17" i="871"/>
  <c r="C17" i="871"/>
  <c r="B17" i="871"/>
  <c r="U39" i="871"/>
  <c r="T39" i="871"/>
  <c r="S39" i="871"/>
  <c r="R39" i="871"/>
  <c r="Q39" i="871"/>
  <c r="P39" i="871"/>
  <c r="O39" i="871"/>
  <c r="N39" i="871"/>
  <c r="M39" i="871"/>
  <c r="L39" i="871"/>
  <c r="K16" i="871"/>
  <c r="J16" i="871"/>
  <c r="I16" i="871"/>
  <c r="H16" i="871"/>
  <c r="G16" i="871"/>
  <c r="F16" i="871"/>
  <c r="E16" i="871"/>
  <c r="D16" i="871"/>
  <c r="C16" i="871"/>
  <c r="B16" i="871"/>
  <c r="U29" i="871"/>
  <c r="T29" i="871"/>
  <c r="S29" i="871"/>
  <c r="R29" i="871"/>
  <c r="Q29" i="871"/>
  <c r="P29" i="871"/>
  <c r="O29" i="871"/>
  <c r="N29" i="871"/>
  <c r="M29" i="871"/>
  <c r="L29" i="871"/>
  <c r="K6" i="871"/>
  <c r="J6" i="871"/>
  <c r="I6" i="871"/>
  <c r="H6" i="871"/>
  <c r="G6" i="871"/>
  <c r="F6" i="871"/>
  <c r="E6" i="871"/>
  <c r="D6" i="871"/>
  <c r="C6" i="871"/>
  <c r="B6" i="871"/>
  <c r="U28" i="871"/>
  <c r="T28" i="871"/>
  <c r="S28" i="871"/>
  <c r="R28" i="871"/>
  <c r="Q28" i="871"/>
  <c r="P28" i="871"/>
  <c r="O28" i="871"/>
  <c r="N28" i="871"/>
  <c r="M28" i="871"/>
  <c r="L28" i="871"/>
  <c r="K5" i="871"/>
  <c r="J5" i="871"/>
  <c r="I5" i="871"/>
  <c r="H5" i="871"/>
  <c r="G5" i="871"/>
  <c r="F5" i="871"/>
  <c r="E5" i="871"/>
  <c r="D5" i="871"/>
  <c r="C5" i="871"/>
  <c r="B5" i="871"/>
  <c r="U27" i="871"/>
  <c r="T27" i="871"/>
  <c r="S27" i="871"/>
  <c r="R27" i="871"/>
  <c r="Q27" i="871"/>
  <c r="P27" i="871"/>
  <c r="O27" i="871"/>
  <c r="N27" i="871"/>
  <c r="M27" i="871"/>
  <c r="L27" i="871"/>
  <c r="K4" i="871"/>
  <c r="J4" i="871"/>
  <c r="I4" i="871"/>
  <c r="H4" i="871"/>
  <c r="G4" i="871"/>
  <c r="F4" i="871"/>
  <c r="E4" i="871"/>
  <c r="D4" i="871"/>
  <c r="C4" i="871"/>
  <c r="B4" i="871"/>
  <c r="U26" i="871"/>
  <c r="T26" i="871"/>
  <c r="S26" i="871"/>
  <c r="R26" i="871"/>
  <c r="Q26" i="871"/>
  <c r="P26" i="871"/>
  <c r="O26" i="871"/>
  <c r="N26" i="871"/>
  <c r="M26" i="871"/>
  <c r="L26" i="871"/>
  <c r="K3" i="871"/>
  <c r="J3" i="871"/>
  <c r="I3" i="871"/>
  <c r="H3" i="871"/>
  <c r="G3" i="871"/>
  <c r="F3" i="871"/>
  <c r="E3" i="871"/>
  <c r="D3" i="871"/>
  <c r="C3" i="871"/>
  <c r="B3" i="871"/>
  <c r="U25" i="871"/>
  <c r="T25" i="871"/>
  <c r="S25" i="871"/>
  <c r="R25" i="871"/>
  <c r="Q25" i="871"/>
  <c r="P25" i="871"/>
  <c r="O25" i="871"/>
  <c r="N25" i="871"/>
  <c r="M25" i="871"/>
  <c r="L25" i="871"/>
  <c r="K2" i="871"/>
  <c r="J2" i="871"/>
  <c r="I2" i="871"/>
  <c r="H2" i="871"/>
  <c r="G2" i="871"/>
  <c r="F2" i="871"/>
  <c r="E2" i="871"/>
  <c r="D2" i="871"/>
  <c r="C2" i="871"/>
  <c r="B2" i="871"/>
  <c r="U19" i="870"/>
  <c r="T19" i="870"/>
  <c r="S19" i="870"/>
  <c r="R19" i="870"/>
  <c r="Q19" i="870"/>
  <c r="P19" i="870"/>
  <c r="O19" i="870"/>
  <c r="N19" i="870"/>
  <c r="M19" i="870"/>
  <c r="L19" i="870"/>
  <c r="K51" i="870"/>
  <c r="J51" i="870"/>
  <c r="I51" i="870"/>
  <c r="H51" i="870"/>
  <c r="G51" i="870"/>
  <c r="F51" i="870"/>
  <c r="E51" i="870"/>
  <c r="D51" i="870"/>
  <c r="C51" i="870"/>
  <c r="B51" i="870"/>
  <c r="U18" i="870"/>
  <c r="T18" i="870"/>
  <c r="S18" i="870"/>
  <c r="R18" i="870"/>
  <c r="Q18" i="870"/>
  <c r="P18" i="870"/>
  <c r="O18" i="870"/>
  <c r="N18" i="870"/>
  <c r="M18" i="870"/>
  <c r="L18" i="870"/>
  <c r="K50" i="870"/>
  <c r="J50" i="870"/>
  <c r="I50" i="870"/>
  <c r="H50" i="870"/>
  <c r="G50" i="870"/>
  <c r="F50" i="870"/>
  <c r="E50" i="870"/>
  <c r="D50" i="870"/>
  <c r="C50" i="870"/>
  <c r="B50" i="870"/>
  <c r="U17" i="870"/>
  <c r="T17" i="870"/>
  <c r="S17" i="870"/>
  <c r="R17" i="870"/>
  <c r="Q17" i="870"/>
  <c r="P17" i="870"/>
  <c r="O17" i="870"/>
  <c r="N17" i="870"/>
  <c r="M17" i="870"/>
  <c r="L17" i="870"/>
  <c r="K49" i="870"/>
  <c r="J49" i="870"/>
  <c r="I49" i="870"/>
  <c r="H49" i="870"/>
  <c r="G49" i="870"/>
  <c r="F49" i="870"/>
  <c r="E49" i="870"/>
  <c r="D49" i="870"/>
  <c r="C49" i="870"/>
  <c r="B49" i="870"/>
  <c r="U16" i="870"/>
  <c r="T16" i="870"/>
  <c r="S16" i="870"/>
  <c r="R16" i="870"/>
  <c r="Q16" i="870"/>
  <c r="P16" i="870"/>
  <c r="O16" i="870"/>
  <c r="N16" i="870"/>
  <c r="M16" i="870"/>
  <c r="L16" i="870"/>
  <c r="K48" i="870"/>
  <c r="J48" i="870"/>
  <c r="I48" i="870"/>
  <c r="H48" i="870"/>
  <c r="G48" i="870"/>
  <c r="F48" i="870"/>
  <c r="E48" i="870"/>
  <c r="D48" i="870"/>
  <c r="C48" i="870"/>
  <c r="B48" i="870"/>
  <c r="U15" i="870"/>
  <c r="T15" i="870"/>
  <c r="S15" i="870"/>
  <c r="R15" i="870"/>
  <c r="Q15" i="870"/>
  <c r="P15" i="870"/>
  <c r="O15" i="870"/>
  <c r="N15" i="870"/>
  <c r="M15" i="870"/>
  <c r="L15" i="870"/>
  <c r="K47" i="870"/>
  <c r="J47" i="870"/>
  <c r="I47" i="870"/>
  <c r="H47" i="870"/>
  <c r="G47" i="870"/>
  <c r="F47" i="870"/>
  <c r="E47" i="870"/>
  <c r="D47" i="870"/>
  <c r="C47" i="870"/>
  <c r="B47" i="870"/>
  <c r="U14" i="870"/>
  <c r="T14" i="870"/>
  <c r="S14" i="870"/>
  <c r="R14" i="870"/>
  <c r="Q14" i="870"/>
  <c r="P14" i="870"/>
  <c r="O14" i="870"/>
  <c r="N14" i="870"/>
  <c r="M14" i="870"/>
  <c r="L14" i="870"/>
  <c r="K46" i="870"/>
  <c r="J46" i="870"/>
  <c r="I46" i="870"/>
  <c r="H46" i="870"/>
  <c r="G46" i="870"/>
  <c r="F46" i="870"/>
  <c r="E46" i="870"/>
  <c r="D46" i="870"/>
  <c r="C46" i="870"/>
  <c r="B46" i="870"/>
  <c r="U13" i="870"/>
  <c r="T13" i="870"/>
  <c r="S13" i="870"/>
  <c r="R13" i="870"/>
  <c r="Q13" i="870"/>
  <c r="P13" i="870"/>
  <c r="O13" i="870"/>
  <c r="N13" i="870"/>
  <c r="M13" i="870"/>
  <c r="L13" i="870"/>
  <c r="K45" i="870"/>
  <c r="J45" i="870"/>
  <c r="I45" i="870"/>
  <c r="H45" i="870"/>
  <c r="G45" i="870"/>
  <c r="F45" i="870"/>
  <c r="E45" i="870"/>
  <c r="D45" i="870"/>
  <c r="C45" i="870"/>
  <c r="B45" i="870"/>
  <c r="U12" i="870"/>
  <c r="T12" i="870"/>
  <c r="S12" i="870"/>
  <c r="R12" i="870"/>
  <c r="Q12" i="870"/>
  <c r="P12" i="870"/>
  <c r="O12" i="870"/>
  <c r="N12" i="870"/>
  <c r="M12" i="870"/>
  <c r="L12" i="870"/>
  <c r="K44" i="870"/>
  <c r="J44" i="870"/>
  <c r="I44" i="870"/>
  <c r="H44" i="870"/>
  <c r="G44" i="870"/>
  <c r="F44" i="870"/>
  <c r="E44" i="870"/>
  <c r="D44" i="870"/>
  <c r="C44" i="870"/>
  <c r="B44" i="870"/>
  <c r="U11" i="870"/>
  <c r="T11" i="870"/>
  <c r="S11" i="870"/>
  <c r="R11" i="870"/>
  <c r="Q11" i="870"/>
  <c r="P11" i="870"/>
  <c r="O11" i="870"/>
  <c r="N11" i="870"/>
  <c r="M11" i="870"/>
  <c r="L11" i="870"/>
  <c r="K43" i="870"/>
  <c r="J43" i="870"/>
  <c r="I43" i="870"/>
  <c r="H43" i="870"/>
  <c r="G43" i="870"/>
  <c r="F43" i="870"/>
  <c r="E43" i="870"/>
  <c r="D43" i="870"/>
  <c r="C43" i="870"/>
  <c r="B43" i="870"/>
  <c r="U10" i="870"/>
  <c r="T10" i="870"/>
  <c r="S10" i="870"/>
  <c r="R10" i="870"/>
  <c r="Q10" i="870"/>
  <c r="P10" i="870"/>
  <c r="O10" i="870"/>
  <c r="N10" i="870"/>
  <c r="M10" i="870"/>
  <c r="L10" i="870"/>
  <c r="K42" i="870"/>
  <c r="J42" i="870"/>
  <c r="I42" i="870"/>
  <c r="H42" i="870"/>
  <c r="G42" i="870"/>
  <c r="F42" i="870"/>
  <c r="E42" i="870"/>
  <c r="D42" i="870"/>
  <c r="C42" i="870"/>
  <c r="B42" i="870"/>
  <c r="U9" i="870"/>
  <c r="T9" i="870"/>
  <c r="S9" i="870"/>
  <c r="R9" i="870"/>
  <c r="Q9" i="870"/>
  <c r="P9" i="870"/>
  <c r="O9" i="870"/>
  <c r="N9" i="870"/>
  <c r="M9" i="870"/>
  <c r="L9" i="870"/>
  <c r="K41" i="870"/>
  <c r="J41" i="870"/>
  <c r="I41" i="870"/>
  <c r="H41" i="870"/>
  <c r="G41" i="870"/>
  <c r="F41" i="870"/>
  <c r="E41" i="870"/>
  <c r="D41" i="870"/>
  <c r="C41" i="870"/>
  <c r="B41" i="870"/>
  <c r="U8" i="870"/>
  <c r="T8" i="870"/>
  <c r="S8" i="870"/>
  <c r="R8" i="870"/>
  <c r="Q8" i="870"/>
  <c r="P8" i="870"/>
  <c r="O8" i="870"/>
  <c r="N8" i="870"/>
  <c r="M8" i="870"/>
  <c r="L8" i="870"/>
  <c r="K40" i="870"/>
  <c r="J40" i="870"/>
  <c r="I40" i="870"/>
  <c r="H40" i="870"/>
  <c r="G40" i="870"/>
  <c r="F40" i="870"/>
  <c r="E40" i="870"/>
  <c r="D40" i="870"/>
  <c r="C40" i="870"/>
  <c r="B40" i="870"/>
  <c r="U7" i="870"/>
  <c r="T7" i="870"/>
  <c r="S7" i="870"/>
  <c r="R7" i="870"/>
  <c r="Q7" i="870"/>
  <c r="P7" i="870"/>
  <c r="O7" i="870"/>
  <c r="N7" i="870"/>
  <c r="M7" i="870"/>
  <c r="L7" i="870"/>
  <c r="K39" i="870"/>
  <c r="J39" i="870"/>
  <c r="I39" i="870"/>
  <c r="H39" i="870"/>
  <c r="G39" i="870"/>
  <c r="F39" i="870"/>
  <c r="E39" i="870"/>
  <c r="D39" i="870"/>
  <c r="C39" i="870"/>
  <c r="B39" i="870"/>
  <c r="U6" i="870"/>
  <c r="T6" i="870"/>
  <c r="S6" i="870"/>
  <c r="R6" i="870"/>
  <c r="Q6" i="870"/>
  <c r="P6" i="870"/>
  <c r="O6" i="870"/>
  <c r="N6" i="870"/>
  <c r="M6" i="870"/>
  <c r="L6" i="870"/>
  <c r="K38" i="870"/>
  <c r="J38" i="870"/>
  <c r="I38" i="870"/>
  <c r="H38" i="870"/>
  <c r="G38" i="870"/>
  <c r="F38" i="870"/>
  <c r="E38" i="870"/>
  <c r="D38" i="870"/>
  <c r="C38" i="870"/>
  <c r="B38" i="870"/>
  <c r="U5" i="870"/>
  <c r="T5" i="870"/>
  <c r="S5" i="870"/>
  <c r="R5" i="870"/>
  <c r="Q5" i="870"/>
  <c r="P5" i="870"/>
  <c r="O5" i="870"/>
  <c r="N5" i="870"/>
  <c r="M5" i="870"/>
  <c r="L5" i="870"/>
  <c r="K37" i="870"/>
  <c r="J37" i="870"/>
  <c r="I37" i="870"/>
  <c r="H37" i="870"/>
  <c r="G37" i="870"/>
  <c r="F37" i="870"/>
  <c r="E37" i="870"/>
  <c r="D37" i="870"/>
  <c r="C37" i="870"/>
  <c r="B37" i="870"/>
  <c r="U4" i="870"/>
  <c r="T4" i="870"/>
  <c r="S4" i="870"/>
  <c r="R4" i="870"/>
  <c r="Q4" i="870"/>
  <c r="P4" i="870"/>
  <c r="O4" i="870"/>
  <c r="N4" i="870"/>
  <c r="M4" i="870"/>
  <c r="L4" i="870"/>
  <c r="K36" i="870"/>
  <c r="J36" i="870"/>
  <c r="I36" i="870"/>
  <c r="H36" i="870"/>
  <c r="G36" i="870"/>
  <c r="F36" i="870"/>
  <c r="E36" i="870"/>
  <c r="D36" i="870"/>
  <c r="C36" i="870"/>
  <c r="B36" i="870"/>
  <c r="U3" i="870"/>
  <c r="T3" i="870"/>
  <c r="S3" i="870"/>
  <c r="R3" i="870"/>
  <c r="Q3" i="870"/>
  <c r="P3" i="870"/>
  <c r="O3" i="870"/>
  <c r="N3" i="870"/>
  <c r="M3" i="870"/>
  <c r="L3" i="870"/>
  <c r="K35" i="870"/>
  <c r="J35" i="870"/>
  <c r="I35" i="870"/>
  <c r="H35" i="870"/>
  <c r="G35" i="870"/>
  <c r="F35" i="870"/>
  <c r="E35" i="870"/>
  <c r="D35" i="870"/>
  <c r="C35" i="870"/>
  <c r="B35" i="870"/>
  <c r="U2" i="870"/>
  <c r="T2" i="870"/>
  <c r="S2" i="870"/>
  <c r="R2" i="870"/>
  <c r="Q2" i="870"/>
  <c r="P2" i="870"/>
  <c r="O2" i="870"/>
  <c r="N2" i="870"/>
  <c r="M2" i="870"/>
  <c r="L2" i="870"/>
  <c r="K34" i="870"/>
  <c r="J34" i="870"/>
  <c r="I34" i="870"/>
  <c r="H34" i="870"/>
  <c r="G34" i="870"/>
  <c r="F34" i="870"/>
  <c r="E34" i="870"/>
  <c r="D34" i="870"/>
  <c r="C34" i="870"/>
  <c r="B34" i="870"/>
  <c r="U51" i="870"/>
  <c r="T51" i="870"/>
  <c r="S51" i="870"/>
  <c r="R51" i="870"/>
  <c r="Q51" i="870"/>
  <c r="P51" i="870"/>
  <c r="O51" i="870"/>
  <c r="N51" i="870"/>
  <c r="M51" i="870"/>
  <c r="L51" i="870"/>
  <c r="K33" i="870"/>
  <c r="J33" i="870"/>
  <c r="I33" i="870"/>
  <c r="H33" i="870"/>
  <c r="G33" i="870"/>
  <c r="F33" i="870"/>
  <c r="E33" i="870"/>
  <c r="D33" i="870"/>
  <c r="C33" i="870"/>
  <c r="B33" i="870"/>
  <c r="U50" i="870"/>
  <c r="T50" i="870"/>
  <c r="S50" i="870"/>
  <c r="R50" i="870"/>
  <c r="Q50" i="870"/>
  <c r="P50" i="870"/>
  <c r="O50" i="870"/>
  <c r="N50" i="870"/>
  <c r="M50" i="870"/>
  <c r="L50" i="870"/>
  <c r="K32" i="870"/>
  <c r="J32" i="870"/>
  <c r="I32" i="870"/>
  <c r="H32" i="870"/>
  <c r="G32" i="870"/>
  <c r="F32" i="870"/>
  <c r="E32" i="870"/>
  <c r="D32" i="870"/>
  <c r="C32" i="870"/>
  <c r="B32" i="870"/>
  <c r="U49" i="870"/>
  <c r="T49" i="870"/>
  <c r="S49" i="870"/>
  <c r="R49" i="870"/>
  <c r="Q49" i="870"/>
  <c r="P49" i="870"/>
  <c r="O49" i="870"/>
  <c r="N49" i="870"/>
  <c r="M49" i="870"/>
  <c r="L49" i="870"/>
  <c r="K31" i="870"/>
  <c r="J31" i="870"/>
  <c r="I31" i="870"/>
  <c r="H31" i="870"/>
  <c r="G31" i="870"/>
  <c r="F31" i="870"/>
  <c r="E31" i="870"/>
  <c r="D31" i="870"/>
  <c r="C31" i="870"/>
  <c r="B31" i="870"/>
  <c r="U48" i="870"/>
  <c r="T48" i="870"/>
  <c r="S48" i="870"/>
  <c r="R48" i="870"/>
  <c r="Q48" i="870"/>
  <c r="P48" i="870"/>
  <c r="O48" i="870"/>
  <c r="N48" i="870"/>
  <c r="M48" i="870"/>
  <c r="L48" i="870"/>
  <c r="K30" i="870"/>
  <c r="J30" i="870"/>
  <c r="I30" i="870"/>
  <c r="H30" i="870"/>
  <c r="G30" i="870"/>
  <c r="F30" i="870"/>
  <c r="E30" i="870"/>
  <c r="D30" i="870"/>
  <c r="C30" i="870"/>
  <c r="B30" i="870"/>
  <c r="U47" i="870"/>
  <c r="T47" i="870"/>
  <c r="S47" i="870"/>
  <c r="R47" i="870"/>
  <c r="Q47" i="870"/>
  <c r="P47" i="870"/>
  <c r="O47" i="870"/>
  <c r="N47" i="870"/>
  <c r="M47" i="870"/>
  <c r="L47" i="870"/>
  <c r="K29" i="870"/>
  <c r="J29" i="870"/>
  <c r="I29" i="870"/>
  <c r="H29" i="870"/>
  <c r="G29" i="870"/>
  <c r="F29" i="870"/>
  <c r="E29" i="870"/>
  <c r="D29" i="870"/>
  <c r="C29" i="870"/>
  <c r="B29" i="870"/>
  <c r="U46" i="870"/>
  <c r="T46" i="870"/>
  <c r="S46" i="870"/>
  <c r="R46" i="870"/>
  <c r="Q46" i="870"/>
  <c r="P46" i="870"/>
  <c r="O46" i="870"/>
  <c r="N46" i="870"/>
  <c r="M46" i="870"/>
  <c r="L46" i="870"/>
  <c r="K28" i="870"/>
  <c r="J28" i="870"/>
  <c r="I28" i="870"/>
  <c r="H28" i="870"/>
  <c r="G28" i="870"/>
  <c r="F28" i="870"/>
  <c r="E28" i="870"/>
  <c r="D28" i="870"/>
  <c r="C28" i="870"/>
  <c r="B28" i="870"/>
  <c r="U45" i="870"/>
  <c r="T45" i="870"/>
  <c r="S45" i="870"/>
  <c r="R45" i="870"/>
  <c r="Q45" i="870"/>
  <c r="P45" i="870"/>
  <c r="O45" i="870"/>
  <c r="N45" i="870"/>
  <c r="M45" i="870"/>
  <c r="L45" i="870"/>
  <c r="K27" i="870"/>
  <c r="J27" i="870"/>
  <c r="I27" i="870"/>
  <c r="H27" i="870"/>
  <c r="G27" i="870"/>
  <c r="F27" i="870"/>
  <c r="E27" i="870"/>
  <c r="D27" i="870"/>
  <c r="C27" i="870"/>
  <c r="B27" i="870"/>
  <c r="U44" i="870"/>
  <c r="T44" i="870"/>
  <c r="S44" i="870"/>
  <c r="R44" i="870"/>
  <c r="Q44" i="870"/>
  <c r="P44" i="870"/>
  <c r="O44" i="870"/>
  <c r="N44" i="870"/>
  <c r="M44" i="870"/>
  <c r="L44" i="870"/>
  <c r="K26" i="870"/>
  <c r="J26" i="870"/>
  <c r="I26" i="870"/>
  <c r="H26" i="870"/>
  <c r="G26" i="870"/>
  <c r="F26" i="870"/>
  <c r="E26" i="870"/>
  <c r="D26" i="870"/>
  <c r="C26" i="870"/>
  <c r="B26" i="870"/>
  <c r="U43" i="870"/>
  <c r="T43" i="870"/>
  <c r="S43" i="870"/>
  <c r="R43" i="870"/>
  <c r="Q43" i="870"/>
  <c r="P43" i="870"/>
  <c r="O43" i="870"/>
  <c r="N43" i="870"/>
  <c r="M43" i="870"/>
  <c r="L43" i="870"/>
  <c r="K25" i="870"/>
  <c r="J25" i="870"/>
  <c r="I25" i="870"/>
  <c r="H25" i="870"/>
  <c r="G25" i="870"/>
  <c r="F25" i="870"/>
  <c r="E25" i="870"/>
  <c r="D25" i="870"/>
  <c r="C25" i="870"/>
  <c r="B25" i="870"/>
  <c r="U42" i="870"/>
  <c r="T42" i="870"/>
  <c r="S42" i="870"/>
  <c r="R42" i="870"/>
  <c r="Q42" i="870"/>
  <c r="P42" i="870"/>
  <c r="O42" i="870"/>
  <c r="N42" i="870"/>
  <c r="M42" i="870"/>
  <c r="L42" i="870"/>
  <c r="K24" i="870"/>
  <c r="J24" i="870"/>
  <c r="I24" i="870"/>
  <c r="H24" i="870"/>
  <c r="G24" i="870"/>
  <c r="F24" i="870"/>
  <c r="E24" i="870"/>
  <c r="D24" i="870"/>
  <c r="C24" i="870"/>
  <c r="B24" i="870"/>
  <c r="U41" i="870"/>
  <c r="T41" i="870"/>
  <c r="S41" i="870"/>
  <c r="R41" i="870"/>
  <c r="Q41" i="870"/>
  <c r="P41" i="870"/>
  <c r="O41" i="870"/>
  <c r="N41" i="870"/>
  <c r="M41" i="870"/>
  <c r="L41" i="870"/>
  <c r="K23" i="870"/>
  <c r="J23" i="870"/>
  <c r="I23" i="870"/>
  <c r="H23" i="870"/>
  <c r="G23" i="870"/>
  <c r="F23" i="870"/>
  <c r="E23" i="870"/>
  <c r="D23" i="870"/>
  <c r="C23" i="870"/>
  <c r="B23" i="870"/>
  <c r="U40" i="870"/>
  <c r="T40" i="870"/>
  <c r="S40" i="870"/>
  <c r="R40" i="870"/>
  <c r="Q40" i="870"/>
  <c r="P40" i="870"/>
  <c r="O40" i="870"/>
  <c r="N40" i="870"/>
  <c r="M40" i="870"/>
  <c r="L40" i="870"/>
  <c r="K22" i="870"/>
  <c r="J22" i="870"/>
  <c r="I22" i="870"/>
  <c r="H22" i="870"/>
  <c r="G22" i="870"/>
  <c r="F22" i="870"/>
  <c r="E22" i="870"/>
  <c r="D22" i="870"/>
  <c r="C22" i="870"/>
  <c r="B22" i="870"/>
  <c r="U39" i="870"/>
  <c r="T39" i="870"/>
  <c r="S39" i="870"/>
  <c r="R39" i="870"/>
  <c r="Q39" i="870"/>
  <c r="P39" i="870"/>
  <c r="O39" i="870"/>
  <c r="N39" i="870"/>
  <c r="M39" i="870"/>
  <c r="L39" i="870"/>
  <c r="K21" i="870"/>
  <c r="J21" i="870"/>
  <c r="I21" i="870"/>
  <c r="H21" i="870"/>
  <c r="G21" i="870"/>
  <c r="F21" i="870"/>
  <c r="E21" i="870"/>
  <c r="D21" i="870"/>
  <c r="C21" i="870"/>
  <c r="B21" i="870"/>
  <c r="U38" i="870"/>
  <c r="T38" i="870"/>
  <c r="S38" i="870"/>
  <c r="R38" i="870"/>
  <c r="Q38" i="870"/>
  <c r="P38" i="870"/>
  <c r="O38" i="870"/>
  <c r="N38" i="870"/>
  <c r="M38" i="870"/>
  <c r="L38" i="870"/>
  <c r="K20" i="870"/>
  <c r="J20" i="870"/>
  <c r="I20" i="870"/>
  <c r="H20" i="870"/>
  <c r="G20" i="870"/>
  <c r="F20" i="870"/>
  <c r="E20" i="870"/>
  <c r="D20" i="870"/>
  <c r="C20" i="870"/>
  <c r="B20" i="870"/>
  <c r="U37" i="870"/>
  <c r="T37" i="870"/>
  <c r="S37" i="870"/>
  <c r="R37" i="870"/>
  <c r="Q37" i="870"/>
  <c r="P37" i="870"/>
  <c r="O37" i="870"/>
  <c r="N37" i="870"/>
  <c r="M37" i="870"/>
  <c r="L37" i="870"/>
  <c r="K19" i="870"/>
  <c r="J19" i="870"/>
  <c r="I19" i="870"/>
  <c r="H19" i="870"/>
  <c r="G19" i="870"/>
  <c r="F19" i="870"/>
  <c r="E19" i="870"/>
  <c r="D19" i="870"/>
  <c r="C19" i="870"/>
  <c r="B19" i="870"/>
  <c r="U36" i="870"/>
  <c r="T36" i="870"/>
  <c r="S36" i="870"/>
  <c r="R36" i="870"/>
  <c r="Q36" i="870"/>
  <c r="P36" i="870"/>
  <c r="O36" i="870"/>
  <c r="N36" i="870"/>
  <c r="M36" i="870"/>
  <c r="L36" i="870"/>
  <c r="K18" i="870"/>
  <c r="J18" i="870"/>
  <c r="I18" i="870"/>
  <c r="H18" i="870"/>
  <c r="G18" i="870"/>
  <c r="F18" i="870"/>
  <c r="E18" i="870"/>
  <c r="D18" i="870"/>
  <c r="C18" i="870"/>
  <c r="B18" i="870"/>
  <c r="U35" i="870"/>
  <c r="T35" i="870"/>
  <c r="S35" i="870"/>
  <c r="R35" i="870"/>
  <c r="Q35" i="870"/>
  <c r="P35" i="870"/>
  <c r="O35" i="870"/>
  <c r="N35" i="870"/>
  <c r="M35" i="870"/>
  <c r="L35" i="870"/>
  <c r="K17" i="870"/>
  <c r="J17" i="870"/>
  <c r="I17" i="870"/>
  <c r="H17" i="870"/>
  <c r="G17" i="870"/>
  <c r="F17" i="870"/>
  <c r="E17" i="870"/>
  <c r="D17" i="870"/>
  <c r="C17" i="870"/>
  <c r="B17" i="870"/>
  <c r="U34" i="870"/>
  <c r="T34" i="870"/>
  <c r="S34" i="870"/>
  <c r="R34" i="870"/>
  <c r="Q34" i="870"/>
  <c r="P34" i="870"/>
  <c r="O34" i="870"/>
  <c r="N34" i="870"/>
  <c r="M34" i="870"/>
  <c r="L34" i="870"/>
  <c r="K16" i="870"/>
  <c r="J16" i="870"/>
  <c r="I16" i="870"/>
  <c r="H16" i="870"/>
  <c r="G16" i="870"/>
  <c r="F16" i="870"/>
  <c r="E16" i="870"/>
  <c r="D16" i="870"/>
  <c r="C16" i="870"/>
  <c r="B16" i="870"/>
  <c r="U24" i="870"/>
  <c r="T24" i="870"/>
  <c r="S24" i="870"/>
  <c r="R24" i="870"/>
  <c r="Q24" i="870"/>
  <c r="P24" i="870"/>
  <c r="O24" i="870"/>
  <c r="N24" i="870"/>
  <c r="M24" i="870"/>
  <c r="L24" i="870"/>
  <c r="K6" i="870"/>
  <c r="J6" i="870"/>
  <c r="I6" i="870"/>
  <c r="H6" i="870"/>
  <c r="G6" i="870"/>
  <c r="F6" i="870"/>
  <c r="E6" i="870"/>
  <c r="D6" i="870"/>
  <c r="C6" i="870"/>
  <c r="B6" i="870"/>
  <c r="U23" i="870"/>
  <c r="T23" i="870"/>
  <c r="S23" i="870"/>
  <c r="R23" i="870"/>
  <c r="Q23" i="870"/>
  <c r="P23" i="870"/>
  <c r="O23" i="870"/>
  <c r="N23" i="870"/>
  <c r="M23" i="870"/>
  <c r="L23" i="870"/>
  <c r="K5" i="870"/>
  <c r="J5" i="870"/>
  <c r="I5" i="870"/>
  <c r="H5" i="870"/>
  <c r="G5" i="870"/>
  <c r="F5" i="870"/>
  <c r="E5" i="870"/>
  <c r="D5" i="870"/>
  <c r="C5" i="870"/>
  <c r="B5" i="870"/>
  <c r="U22" i="870"/>
  <c r="T22" i="870"/>
  <c r="S22" i="870"/>
  <c r="R22" i="870"/>
  <c r="Q22" i="870"/>
  <c r="P22" i="870"/>
  <c r="O22" i="870"/>
  <c r="N22" i="870"/>
  <c r="M22" i="870"/>
  <c r="L22" i="870"/>
  <c r="K4" i="870"/>
  <c r="J4" i="870"/>
  <c r="I4" i="870"/>
  <c r="H4" i="870"/>
  <c r="G4" i="870"/>
  <c r="F4" i="870"/>
  <c r="E4" i="870"/>
  <c r="D4" i="870"/>
  <c r="C4" i="870"/>
  <c r="B4" i="870"/>
  <c r="U21" i="870"/>
  <c r="T21" i="870"/>
  <c r="S21" i="870"/>
  <c r="R21" i="870"/>
  <c r="Q21" i="870"/>
  <c r="P21" i="870"/>
  <c r="O21" i="870"/>
  <c r="N21" i="870"/>
  <c r="M21" i="870"/>
  <c r="L21" i="870"/>
  <c r="K3" i="870"/>
  <c r="J3" i="870"/>
  <c r="I3" i="870"/>
  <c r="H3" i="870"/>
  <c r="G3" i="870"/>
  <c r="F3" i="870"/>
  <c r="E3" i="870"/>
  <c r="D3" i="870"/>
  <c r="C3" i="870"/>
  <c r="B3" i="870"/>
  <c r="U20" i="870"/>
  <c r="T20" i="870"/>
  <c r="S20" i="870"/>
  <c r="R20" i="870"/>
  <c r="Q20" i="870"/>
  <c r="P20" i="870"/>
  <c r="O20" i="870"/>
  <c r="N20" i="870"/>
  <c r="M20" i="870"/>
  <c r="L20" i="870"/>
  <c r="K2" i="870"/>
  <c r="J2" i="870"/>
  <c r="I2" i="870"/>
  <c r="H2" i="870"/>
  <c r="G2" i="870"/>
  <c r="F2" i="870"/>
  <c r="E2" i="870"/>
  <c r="D2" i="870"/>
  <c r="C2" i="870"/>
  <c r="B2" i="870"/>
  <c r="U12" i="869"/>
  <c r="T12" i="869"/>
  <c r="S12" i="869"/>
  <c r="R12" i="869"/>
  <c r="Q12" i="869"/>
  <c r="P12" i="869"/>
  <c r="O12" i="869"/>
  <c r="N12" i="869"/>
  <c r="M12" i="869"/>
  <c r="L12" i="869"/>
  <c r="K51" i="869"/>
  <c r="J51" i="869"/>
  <c r="I51" i="869"/>
  <c r="H51" i="869"/>
  <c r="G51" i="869"/>
  <c r="F51" i="869"/>
  <c r="E51" i="869"/>
  <c r="D51" i="869"/>
  <c r="C51" i="869"/>
  <c r="B51" i="869"/>
  <c r="U11" i="869"/>
  <c r="T11" i="869"/>
  <c r="S11" i="869"/>
  <c r="R11" i="869"/>
  <c r="Q11" i="869"/>
  <c r="P11" i="869"/>
  <c r="O11" i="869"/>
  <c r="N11" i="869"/>
  <c r="M11" i="869"/>
  <c r="L11" i="869"/>
  <c r="K50" i="869"/>
  <c r="J50" i="869"/>
  <c r="I50" i="869"/>
  <c r="H50" i="869"/>
  <c r="G50" i="869"/>
  <c r="F50" i="869"/>
  <c r="E50" i="869"/>
  <c r="D50" i="869"/>
  <c r="C50" i="869"/>
  <c r="B50" i="869"/>
  <c r="U10" i="869"/>
  <c r="T10" i="869"/>
  <c r="S10" i="869"/>
  <c r="R10" i="869"/>
  <c r="Q10" i="869"/>
  <c r="P10" i="869"/>
  <c r="O10" i="869"/>
  <c r="N10" i="869"/>
  <c r="M10" i="869"/>
  <c r="L10" i="869"/>
  <c r="K49" i="869"/>
  <c r="J49" i="869"/>
  <c r="I49" i="869"/>
  <c r="H49" i="869"/>
  <c r="G49" i="869"/>
  <c r="F49" i="869"/>
  <c r="E49" i="869"/>
  <c r="D49" i="869"/>
  <c r="C49" i="869"/>
  <c r="B49" i="869"/>
  <c r="U9" i="869"/>
  <c r="T9" i="869"/>
  <c r="S9" i="869"/>
  <c r="R9" i="869"/>
  <c r="Q9" i="869"/>
  <c r="P9" i="869"/>
  <c r="O9" i="869"/>
  <c r="N9" i="869"/>
  <c r="M9" i="869"/>
  <c r="L9" i="869"/>
  <c r="K48" i="869"/>
  <c r="J48" i="869"/>
  <c r="I48" i="869"/>
  <c r="H48" i="869"/>
  <c r="G48" i="869"/>
  <c r="F48" i="869"/>
  <c r="E48" i="869"/>
  <c r="D48" i="869"/>
  <c r="C48" i="869"/>
  <c r="B48" i="869"/>
  <c r="U8" i="869"/>
  <c r="T8" i="869"/>
  <c r="S8" i="869"/>
  <c r="R8" i="869"/>
  <c r="Q8" i="869"/>
  <c r="P8" i="869"/>
  <c r="O8" i="869"/>
  <c r="N8" i="869"/>
  <c r="M8" i="869"/>
  <c r="L8" i="869"/>
  <c r="K47" i="869"/>
  <c r="J47" i="869"/>
  <c r="I47" i="869"/>
  <c r="H47" i="869"/>
  <c r="G47" i="869"/>
  <c r="F47" i="869"/>
  <c r="E47" i="869"/>
  <c r="D47" i="869"/>
  <c r="C47" i="869"/>
  <c r="B47" i="869"/>
  <c r="U7" i="869"/>
  <c r="T7" i="869"/>
  <c r="S7" i="869"/>
  <c r="R7" i="869"/>
  <c r="Q7" i="869"/>
  <c r="P7" i="869"/>
  <c r="O7" i="869"/>
  <c r="N7" i="869"/>
  <c r="M7" i="869"/>
  <c r="L7" i="869"/>
  <c r="K46" i="869"/>
  <c r="J46" i="869"/>
  <c r="I46" i="869"/>
  <c r="H46" i="869"/>
  <c r="G46" i="869"/>
  <c r="F46" i="869"/>
  <c r="E46" i="869"/>
  <c r="D46" i="869"/>
  <c r="C46" i="869"/>
  <c r="B46" i="869"/>
  <c r="U6" i="869"/>
  <c r="T6" i="869"/>
  <c r="S6" i="869"/>
  <c r="R6" i="869"/>
  <c r="Q6" i="869"/>
  <c r="P6" i="869"/>
  <c r="O6" i="869"/>
  <c r="N6" i="869"/>
  <c r="M6" i="869"/>
  <c r="L6" i="869"/>
  <c r="K45" i="869"/>
  <c r="J45" i="869"/>
  <c r="I45" i="869"/>
  <c r="H45" i="869"/>
  <c r="G45" i="869"/>
  <c r="F45" i="869"/>
  <c r="E45" i="869"/>
  <c r="D45" i="869"/>
  <c r="C45" i="869"/>
  <c r="B45" i="869"/>
  <c r="U5" i="869"/>
  <c r="T5" i="869"/>
  <c r="S5" i="869"/>
  <c r="R5" i="869"/>
  <c r="Q5" i="869"/>
  <c r="P5" i="869"/>
  <c r="O5" i="869"/>
  <c r="N5" i="869"/>
  <c r="M5" i="869"/>
  <c r="L5" i="869"/>
  <c r="K44" i="869"/>
  <c r="J44" i="869"/>
  <c r="I44" i="869"/>
  <c r="H44" i="869"/>
  <c r="G44" i="869"/>
  <c r="F44" i="869"/>
  <c r="E44" i="869"/>
  <c r="D44" i="869"/>
  <c r="C44" i="869"/>
  <c r="B44" i="869"/>
  <c r="U4" i="869"/>
  <c r="T4" i="869"/>
  <c r="S4" i="869"/>
  <c r="R4" i="869"/>
  <c r="Q4" i="869"/>
  <c r="P4" i="869"/>
  <c r="O4" i="869"/>
  <c r="N4" i="869"/>
  <c r="M4" i="869"/>
  <c r="L4" i="869"/>
  <c r="K43" i="869"/>
  <c r="J43" i="869"/>
  <c r="I43" i="869"/>
  <c r="H43" i="869"/>
  <c r="G43" i="869"/>
  <c r="F43" i="869"/>
  <c r="E43" i="869"/>
  <c r="D43" i="869"/>
  <c r="C43" i="869"/>
  <c r="B43" i="869"/>
  <c r="U3" i="869"/>
  <c r="T3" i="869"/>
  <c r="S3" i="869"/>
  <c r="R3" i="869"/>
  <c r="Q3" i="869"/>
  <c r="P3" i="869"/>
  <c r="O3" i="869"/>
  <c r="N3" i="869"/>
  <c r="M3" i="869"/>
  <c r="L3" i="869"/>
  <c r="K42" i="869"/>
  <c r="J42" i="869"/>
  <c r="I42" i="869"/>
  <c r="H42" i="869"/>
  <c r="G42" i="869"/>
  <c r="F42" i="869"/>
  <c r="E42" i="869"/>
  <c r="D42" i="869"/>
  <c r="C42" i="869"/>
  <c r="B42" i="869"/>
  <c r="U2" i="869"/>
  <c r="T2" i="869"/>
  <c r="S2" i="869"/>
  <c r="R2" i="869"/>
  <c r="Q2" i="869"/>
  <c r="P2" i="869"/>
  <c r="O2" i="869"/>
  <c r="N2" i="869"/>
  <c r="M2" i="869"/>
  <c r="L2" i="869"/>
  <c r="K41" i="869"/>
  <c r="J41" i="869"/>
  <c r="I41" i="869"/>
  <c r="H41" i="869"/>
  <c r="G41" i="869"/>
  <c r="F41" i="869"/>
  <c r="E41" i="869"/>
  <c r="D41" i="869"/>
  <c r="C41" i="869"/>
  <c r="B41" i="869"/>
  <c r="U51" i="869"/>
  <c r="T51" i="869"/>
  <c r="S51" i="869"/>
  <c r="R51" i="869"/>
  <c r="Q51" i="869"/>
  <c r="P51" i="869"/>
  <c r="O51" i="869"/>
  <c r="N51" i="869"/>
  <c r="M51" i="869"/>
  <c r="L51" i="869"/>
  <c r="K40" i="869"/>
  <c r="J40" i="869"/>
  <c r="I40" i="869"/>
  <c r="H40" i="869"/>
  <c r="G40" i="869"/>
  <c r="F40" i="869"/>
  <c r="E40" i="869"/>
  <c r="D40" i="869"/>
  <c r="C40" i="869"/>
  <c r="B40" i="869"/>
  <c r="U50" i="869"/>
  <c r="T50" i="869"/>
  <c r="S50" i="869"/>
  <c r="R50" i="869"/>
  <c r="Q50" i="869"/>
  <c r="P50" i="869"/>
  <c r="O50" i="869"/>
  <c r="N50" i="869"/>
  <c r="M50" i="869"/>
  <c r="L50" i="869"/>
  <c r="K39" i="869"/>
  <c r="J39" i="869"/>
  <c r="I39" i="869"/>
  <c r="H39" i="869"/>
  <c r="G39" i="869"/>
  <c r="F39" i="869"/>
  <c r="E39" i="869"/>
  <c r="D39" i="869"/>
  <c r="C39" i="869"/>
  <c r="B39" i="869"/>
  <c r="U49" i="869"/>
  <c r="T49" i="869"/>
  <c r="S49" i="869"/>
  <c r="R49" i="869"/>
  <c r="Q49" i="869"/>
  <c r="P49" i="869"/>
  <c r="O49" i="869"/>
  <c r="N49" i="869"/>
  <c r="M49" i="869"/>
  <c r="L49" i="869"/>
  <c r="K38" i="869"/>
  <c r="J38" i="869"/>
  <c r="I38" i="869"/>
  <c r="H38" i="869"/>
  <c r="G38" i="869"/>
  <c r="F38" i="869"/>
  <c r="E38" i="869"/>
  <c r="D38" i="869"/>
  <c r="C38" i="869"/>
  <c r="B38" i="869"/>
  <c r="U48" i="869"/>
  <c r="T48" i="869"/>
  <c r="S48" i="869"/>
  <c r="R48" i="869"/>
  <c r="Q48" i="869"/>
  <c r="P48" i="869"/>
  <c r="O48" i="869"/>
  <c r="N48" i="869"/>
  <c r="M48" i="869"/>
  <c r="L48" i="869"/>
  <c r="K37" i="869"/>
  <c r="J37" i="869"/>
  <c r="I37" i="869"/>
  <c r="H37" i="869"/>
  <c r="G37" i="869"/>
  <c r="F37" i="869"/>
  <c r="E37" i="869"/>
  <c r="D37" i="869"/>
  <c r="C37" i="869"/>
  <c r="B37" i="869"/>
  <c r="U47" i="869"/>
  <c r="T47" i="869"/>
  <c r="S47" i="869"/>
  <c r="R47" i="869"/>
  <c r="Q47" i="869"/>
  <c r="P47" i="869"/>
  <c r="O47" i="869"/>
  <c r="N47" i="869"/>
  <c r="M47" i="869"/>
  <c r="L47" i="869"/>
  <c r="K36" i="869"/>
  <c r="J36" i="869"/>
  <c r="I36" i="869"/>
  <c r="H36" i="869"/>
  <c r="G36" i="869"/>
  <c r="F36" i="869"/>
  <c r="E36" i="869"/>
  <c r="D36" i="869"/>
  <c r="C36" i="869"/>
  <c r="B36" i="869"/>
  <c r="U46" i="869"/>
  <c r="T46" i="869"/>
  <c r="S46" i="869"/>
  <c r="R46" i="869"/>
  <c r="Q46" i="869"/>
  <c r="P46" i="869"/>
  <c r="O46" i="869"/>
  <c r="N46" i="869"/>
  <c r="M46" i="869"/>
  <c r="L46" i="869"/>
  <c r="K35" i="869"/>
  <c r="J35" i="869"/>
  <c r="I35" i="869"/>
  <c r="H35" i="869"/>
  <c r="G35" i="869"/>
  <c r="F35" i="869"/>
  <c r="E35" i="869"/>
  <c r="D35" i="869"/>
  <c r="C35" i="869"/>
  <c r="B35" i="869"/>
  <c r="U45" i="869"/>
  <c r="T45" i="869"/>
  <c r="S45" i="869"/>
  <c r="R45" i="869"/>
  <c r="Q45" i="869"/>
  <c r="P45" i="869"/>
  <c r="O45" i="869"/>
  <c r="N45" i="869"/>
  <c r="M45" i="869"/>
  <c r="L45" i="869"/>
  <c r="K34" i="869"/>
  <c r="J34" i="869"/>
  <c r="I34" i="869"/>
  <c r="H34" i="869"/>
  <c r="G34" i="869"/>
  <c r="F34" i="869"/>
  <c r="E34" i="869"/>
  <c r="D34" i="869"/>
  <c r="C34" i="869"/>
  <c r="B34" i="869"/>
  <c r="U44" i="869"/>
  <c r="T44" i="869"/>
  <c r="S44" i="869"/>
  <c r="R44" i="869"/>
  <c r="Q44" i="869"/>
  <c r="P44" i="869"/>
  <c r="O44" i="869"/>
  <c r="N44" i="869"/>
  <c r="M44" i="869"/>
  <c r="L44" i="869"/>
  <c r="K33" i="869"/>
  <c r="J33" i="869"/>
  <c r="I33" i="869"/>
  <c r="H33" i="869"/>
  <c r="G33" i="869"/>
  <c r="F33" i="869"/>
  <c r="E33" i="869"/>
  <c r="D33" i="869"/>
  <c r="C33" i="869"/>
  <c r="B33" i="869"/>
  <c r="U43" i="869"/>
  <c r="T43" i="869"/>
  <c r="S43" i="869"/>
  <c r="R43" i="869"/>
  <c r="Q43" i="869"/>
  <c r="P43" i="869"/>
  <c r="O43" i="869"/>
  <c r="N43" i="869"/>
  <c r="M43" i="869"/>
  <c r="L43" i="869"/>
  <c r="K32" i="869"/>
  <c r="J32" i="869"/>
  <c r="I32" i="869"/>
  <c r="H32" i="869"/>
  <c r="G32" i="869"/>
  <c r="F32" i="869"/>
  <c r="E32" i="869"/>
  <c r="D32" i="869"/>
  <c r="C32" i="869"/>
  <c r="B32" i="869"/>
  <c r="U42" i="869"/>
  <c r="T42" i="869"/>
  <c r="S42" i="869"/>
  <c r="R42" i="869"/>
  <c r="Q42" i="869"/>
  <c r="P42" i="869"/>
  <c r="O42" i="869"/>
  <c r="N42" i="869"/>
  <c r="M42" i="869"/>
  <c r="L42" i="869"/>
  <c r="K31" i="869"/>
  <c r="J31" i="869"/>
  <c r="I31" i="869"/>
  <c r="H31" i="869"/>
  <c r="G31" i="869"/>
  <c r="F31" i="869"/>
  <c r="E31" i="869"/>
  <c r="D31" i="869"/>
  <c r="C31" i="869"/>
  <c r="B31" i="869"/>
  <c r="U41" i="869"/>
  <c r="T41" i="869"/>
  <c r="S41" i="869"/>
  <c r="R41" i="869"/>
  <c r="Q41" i="869"/>
  <c r="P41" i="869"/>
  <c r="O41" i="869"/>
  <c r="N41" i="869"/>
  <c r="M41" i="869"/>
  <c r="L41" i="869"/>
  <c r="K30" i="869"/>
  <c r="J30" i="869"/>
  <c r="I30" i="869"/>
  <c r="H30" i="869"/>
  <c r="G30" i="869"/>
  <c r="F30" i="869"/>
  <c r="E30" i="869"/>
  <c r="D30" i="869"/>
  <c r="C30" i="869"/>
  <c r="B30" i="869"/>
  <c r="U40" i="869"/>
  <c r="T40" i="869"/>
  <c r="S40" i="869"/>
  <c r="R40" i="869"/>
  <c r="Q40" i="869"/>
  <c r="P40" i="869"/>
  <c r="O40" i="869"/>
  <c r="N40" i="869"/>
  <c r="M40" i="869"/>
  <c r="L40" i="869"/>
  <c r="K29" i="869"/>
  <c r="J29" i="869"/>
  <c r="I29" i="869"/>
  <c r="H29" i="869"/>
  <c r="G29" i="869"/>
  <c r="F29" i="869"/>
  <c r="E29" i="869"/>
  <c r="D29" i="869"/>
  <c r="C29" i="869"/>
  <c r="B29" i="869"/>
  <c r="U39" i="869"/>
  <c r="T39" i="869"/>
  <c r="S39" i="869"/>
  <c r="R39" i="869"/>
  <c r="Q39" i="869"/>
  <c r="P39" i="869"/>
  <c r="O39" i="869"/>
  <c r="N39" i="869"/>
  <c r="M39" i="869"/>
  <c r="L39" i="869"/>
  <c r="K28" i="869"/>
  <c r="J28" i="869"/>
  <c r="I28" i="869"/>
  <c r="H28" i="869"/>
  <c r="G28" i="869"/>
  <c r="F28" i="869"/>
  <c r="E28" i="869"/>
  <c r="D28" i="869"/>
  <c r="C28" i="869"/>
  <c r="B28" i="869"/>
  <c r="U38" i="869"/>
  <c r="T38" i="869"/>
  <c r="S38" i="869"/>
  <c r="R38" i="869"/>
  <c r="Q38" i="869"/>
  <c r="P38" i="869"/>
  <c r="O38" i="869"/>
  <c r="N38" i="869"/>
  <c r="M38" i="869"/>
  <c r="L38" i="869"/>
  <c r="K27" i="869"/>
  <c r="J27" i="869"/>
  <c r="I27" i="869"/>
  <c r="H27" i="869"/>
  <c r="G27" i="869"/>
  <c r="F27" i="869"/>
  <c r="E27" i="869"/>
  <c r="D27" i="869"/>
  <c r="C27" i="869"/>
  <c r="B27" i="869"/>
  <c r="U37" i="869"/>
  <c r="T37" i="869"/>
  <c r="S37" i="869"/>
  <c r="R37" i="869"/>
  <c r="Q37" i="869"/>
  <c r="P37" i="869"/>
  <c r="O37" i="869"/>
  <c r="N37" i="869"/>
  <c r="M37" i="869"/>
  <c r="L37" i="869"/>
  <c r="K26" i="869"/>
  <c r="J26" i="869"/>
  <c r="I26" i="869"/>
  <c r="H26" i="869"/>
  <c r="G26" i="869"/>
  <c r="F26" i="869"/>
  <c r="E26" i="869"/>
  <c r="D26" i="869"/>
  <c r="C26" i="869"/>
  <c r="B26" i="869"/>
  <c r="U36" i="869"/>
  <c r="T36" i="869"/>
  <c r="S36" i="869"/>
  <c r="R36" i="869"/>
  <c r="Q36" i="869"/>
  <c r="P36" i="869"/>
  <c r="O36" i="869"/>
  <c r="N36" i="869"/>
  <c r="M36" i="869"/>
  <c r="L36" i="869"/>
  <c r="K25" i="869"/>
  <c r="J25" i="869"/>
  <c r="I25" i="869"/>
  <c r="H25" i="869"/>
  <c r="G25" i="869"/>
  <c r="F25" i="869"/>
  <c r="E25" i="869"/>
  <c r="D25" i="869"/>
  <c r="C25" i="869"/>
  <c r="B25" i="869"/>
  <c r="U35" i="869"/>
  <c r="T35" i="869"/>
  <c r="S35" i="869"/>
  <c r="R35" i="869"/>
  <c r="Q35" i="869"/>
  <c r="P35" i="869"/>
  <c r="O35" i="869"/>
  <c r="N35" i="869"/>
  <c r="M35" i="869"/>
  <c r="L35" i="869"/>
  <c r="K24" i="869"/>
  <c r="J24" i="869"/>
  <c r="I24" i="869"/>
  <c r="H24" i="869"/>
  <c r="G24" i="869"/>
  <c r="F24" i="869"/>
  <c r="E24" i="869"/>
  <c r="D24" i="869"/>
  <c r="C24" i="869"/>
  <c r="B24" i="869"/>
  <c r="U34" i="869"/>
  <c r="T34" i="869"/>
  <c r="S34" i="869"/>
  <c r="R34" i="869"/>
  <c r="Q34" i="869"/>
  <c r="P34" i="869"/>
  <c r="O34" i="869"/>
  <c r="N34" i="869"/>
  <c r="M34" i="869"/>
  <c r="L34" i="869"/>
  <c r="K23" i="869"/>
  <c r="J23" i="869"/>
  <c r="I23" i="869"/>
  <c r="H23" i="869"/>
  <c r="G23" i="869"/>
  <c r="F23" i="869"/>
  <c r="E23" i="869"/>
  <c r="D23" i="869"/>
  <c r="C23" i="869"/>
  <c r="B23" i="869"/>
  <c r="U33" i="869"/>
  <c r="T33" i="869"/>
  <c r="S33" i="869"/>
  <c r="R33" i="869"/>
  <c r="Q33" i="869"/>
  <c r="P33" i="869"/>
  <c r="O33" i="869"/>
  <c r="N33" i="869"/>
  <c r="M33" i="869"/>
  <c r="L33" i="869"/>
  <c r="K22" i="869"/>
  <c r="J22" i="869"/>
  <c r="I22" i="869"/>
  <c r="H22" i="869"/>
  <c r="G22" i="869"/>
  <c r="F22" i="869"/>
  <c r="E22" i="869"/>
  <c r="D22" i="869"/>
  <c r="C22" i="869"/>
  <c r="B22" i="869"/>
  <c r="U32" i="869"/>
  <c r="T32" i="869"/>
  <c r="S32" i="869"/>
  <c r="R32" i="869"/>
  <c r="Q32" i="869"/>
  <c r="P32" i="869"/>
  <c r="O32" i="869"/>
  <c r="N32" i="869"/>
  <c r="M32" i="869"/>
  <c r="L32" i="869"/>
  <c r="K21" i="869"/>
  <c r="J21" i="869"/>
  <c r="I21" i="869"/>
  <c r="H21" i="869"/>
  <c r="G21" i="869"/>
  <c r="F21" i="869"/>
  <c r="E21" i="869"/>
  <c r="D21" i="869"/>
  <c r="C21" i="869"/>
  <c r="B21" i="869"/>
  <c r="U31" i="869"/>
  <c r="T31" i="869"/>
  <c r="S31" i="869"/>
  <c r="R31" i="869"/>
  <c r="Q31" i="869"/>
  <c r="P31" i="869"/>
  <c r="O31" i="869"/>
  <c r="N31" i="869"/>
  <c r="M31" i="869"/>
  <c r="L31" i="869"/>
  <c r="K20" i="869"/>
  <c r="J20" i="869"/>
  <c r="I20" i="869"/>
  <c r="H20" i="869"/>
  <c r="G20" i="869"/>
  <c r="F20" i="869"/>
  <c r="E20" i="869"/>
  <c r="D20" i="869"/>
  <c r="C20" i="869"/>
  <c r="B20" i="869"/>
  <c r="U30" i="869"/>
  <c r="T30" i="869"/>
  <c r="S30" i="869"/>
  <c r="R30" i="869"/>
  <c r="Q30" i="869"/>
  <c r="P30" i="869"/>
  <c r="O30" i="869"/>
  <c r="N30" i="869"/>
  <c r="M30" i="869"/>
  <c r="L30" i="869"/>
  <c r="K19" i="869"/>
  <c r="J19" i="869"/>
  <c r="I19" i="869"/>
  <c r="H19" i="869"/>
  <c r="G19" i="869"/>
  <c r="F19" i="869"/>
  <c r="E19" i="869"/>
  <c r="D19" i="869"/>
  <c r="C19" i="869"/>
  <c r="B19" i="869"/>
  <c r="U29" i="869"/>
  <c r="T29" i="869"/>
  <c r="S29" i="869"/>
  <c r="R29" i="869"/>
  <c r="Q29" i="869"/>
  <c r="P29" i="869"/>
  <c r="O29" i="869"/>
  <c r="N29" i="869"/>
  <c r="M29" i="869"/>
  <c r="L29" i="869"/>
  <c r="K18" i="869"/>
  <c r="J18" i="869"/>
  <c r="I18" i="869"/>
  <c r="H18" i="869"/>
  <c r="G18" i="869"/>
  <c r="F18" i="869"/>
  <c r="E18" i="869"/>
  <c r="D18" i="869"/>
  <c r="C18" i="869"/>
  <c r="B18" i="869"/>
  <c r="U28" i="869"/>
  <c r="T28" i="869"/>
  <c r="S28" i="869"/>
  <c r="R28" i="869"/>
  <c r="Q28" i="869"/>
  <c r="P28" i="869"/>
  <c r="O28" i="869"/>
  <c r="N28" i="869"/>
  <c r="M28" i="869"/>
  <c r="L28" i="869"/>
  <c r="K17" i="869"/>
  <c r="J17" i="869"/>
  <c r="I17" i="869"/>
  <c r="H17" i="869"/>
  <c r="G17" i="869"/>
  <c r="F17" i="869"/>
  <c r="E17" i="869"/>
  <c r="D17" i="869"/>
  <c r="C17" i="869"/>
  <c r="B17" i="869"/>
  <c r="U27" i="869"/>
  <c r="T27" i="869"/>
  <c r="S27" i="869"/>
  <c r="R27" i="869"/>
  <c r="Q27" i="869"/>
  <c r="P27" i="869"/>
  <c r="O27" i="869"/>
  <c r="N27" i="869"/>
  <c r="M27" i="869"/>
  <c r="L27" i="869"/>
  <c r="K16" i="869"/>
  <c r="J16" i="869"/>
  <c r="I16" i="869"/>
  <c r="H16" i="869"/>
  <c r="G16" i="869"/>
  <c r="F16" i="869"/>
  <c r="E16" i="869"/>
  <c r="D16" i="869"/>
  <c r="C16" i="869"/>
  <c r="B16" i="869"/>
  <c r="U17" i="869"/>
  <c r="T17" i="869"/>
  <c r="S17" i="869"/>
  <c r="R17" i="869"/>
  <c r="Q17" i="869"/>
  <c r="P17" i="869"/>
  <c r="O17" i="869"/>
  <c r="N17" i="869"/>
  <c r="M17" i="869"/>
  <c r="L17" i="869"/>
  <c r="K6" i="869"/>
  <c r="J6" i="869"/>
  <c r="I6" i="869"/>
  <c r="H6" i="869"/>
  <c r="G6" i="869"/>
  <c r="F6" i="869"/>
  <c r="E6" i="869"/>
  <c r="D6" i="869"/>
  <c r="C6" i="869"/>
  <c r="B6" i="869"/>
  <c r="U16" i="869"/>
  <c r="T16" i="869"/>
  <c r="S16" i="869"/>
  <c r="R16" i="869"/>
  <c r="Q16" i="869"/>
  <c r="P16" i="869"/>
  <c r="O16" i="869"/>
  <c r="N16" i="869"/>
  <c r="M16" i="869"/>
  <c r="L16" i="869"/>
  <c r="K5" i="869"/>
  <c r="J5" i="869"/>
  <c r="I5" i="869"/>
  <c r="H5" i="869"/>
  <c r="G5" i="869"/>
  <c r="F5" i="869"/>
  <c r="E5" i="869"/>
  <c r="D5" i="869"/>
  <c r="C5" i="869"/>
  <c r="B5" i="869"/>
  <c r="U15" i="869"/>
  <c r="T15" i="869"/>
  <c r="S15" i="869"/>
  <c r="R15" i="869"/>
  <c r="Q15" i="869"/>
  <c r="P15" i="869"/>
  <c r="O15" i="869"/>
  <c r="N15" i="869"/>
  <c r="M15" i="869"/>
  <c r="L15" i="869"/>
  <c r="K4" i="869"/>
  <c r="J4" i="869"/>
  <c r="I4" i="869"/>
  <c r="H4" i="869"/>
  <c r="G4" i="869"/>
  <c r="F4" i="869"/>
  <c r="E4" i="869"/>
  <c r="D4" i="869"/>
  <c r="C4" i="869"/>
  <c r="B4" i="869"/>
  <c r="U14" i="869"/>
  <c r="T14" i="869"/>
  <c r="S14" i="869"/>
  <c r="R14" i="869"/>
  <c r="Q14" i="869"/>
  <c r="P14" i="869"/>
  <c r="O14" i="869"/>
  <c r="N14" i="869"/>
  <c r="M14" i="869"/>
  <c r="L14" i="869"/>
  <c r="K3" i="869"/>
  <c r="J3" i="869"/>
  <c r="I3" i="869"/>
  <c r="H3" i="869"/>
  <c r="G3" i="869"/>
  <c r="F3" i="869"/>
  <c r="E3" i="869"/>
  <c r="D3" i="869"/>
  <c r="C3" i="869"/>
  <c r="B3" i="869"/>
  <c r="U13" i="869"/>
  <c r="T13" i="869"/>
  <c r="S13" i="869"/>
  <c r="R13" i="869"/>
  <c r="Q13" i="869"/>
  <c r="P13" i="869"/>
  <c r="O13" i="869"/>
  <c r="N13" i="869"/>
  <c r="M13" i="869"/>
  <c r="L13" i="869"/>
  <c r="K2" i="869"/>
  <c r="J2" i="869"/>
  <c r="I2" i="869"/>
  <c r="H2" i="869"/>
  <c r="G2" i="869"/>
  <c r="F2" i="869"/>
  <c r="E2" i="869"/>
  <c r="D2" i="869"/>
  <c r="C2" i="869"/>
  <c r="B2" i="869"/>
  <c r="L8" i="868"/>
  <c r="M8" i="868"/>
  <c r="N8" i="868"/>
  <c r="O8" i="868"/>
  <c r="P8" i="868"/>
  <c r="Q8" i="868"/>
  <c r="R8" i="868"/>
  <c r="S8" i="868"/>
  <c r="T8" i="868"/>
  <c r="U8" i="868"/>
  <c r="L9" i="868"/>
  <c r="M9" i="868"/>
  <c r="N9" i="868"/>
  <c r="O9" i="868"/>
  <c r="P9" i="868"/>
  <c r="Q9" i="868"/>
  <c r="R9" i="868"/>
  <c r="S9" i="868"/>
  <c r="T9" i="868"/>
  <c r="U9" i="868"/>
  <c r="L10" i="868"/>
  <c r="M10" i="868"/>
  <c r="N10" i="868"/>
  <c r="O10" i="868"/>
  <c r="P10" i="868"/>
  <c r="Q10" i="868"/>
  <c r="R10" i="868"/>
  <c r="S10" i="868"/>
  <c r="T10" i="868"/>
  <c r="U10" i="868"/>
  <c r="L11" i="868"/>
  <c r="M11" i="868"/>
  <c r="N11" i="868"/>
  <c r="O11" i="868"/>
  <c r="P11" i="868"/>
  <c r="Q11" i="868"/>
  <c r="R11" i="868"/>
  <c r="S11" i="868"/>
  <c r="T11" i="868"/>
  <c r="U11" i="868"/>
  <c r="L21" i="868"/>
  <c r="M21" i="868"/>
  <c r="N21" i="868"/>
  <c r="O21" i="868"/>
  <c r="P21" i="868"/>
  <c r="Q21" i="868"/>
  <c r="R21" i="868"/>
  <c r="S21" i="868"/>
  <c r="T21" i="868"/>
  <c r="U21" i="868"/>
  <c r="L22" i="868"/>
  <c r="M22" i="868"/>
  <c r="N22" i="868"/>
  <c r="O22" i="868"/>
  <c r="P22" i="868"/>
  <c r="Q22" i="868"/>
  <c r="R22" i="868"/>
  <c r="S22" i="868"/>
  <c r="T22" i="868"/>
  <c r="U22" i="868"/>
  <c r="L23" i="868"/>
  <c r="M23" i="868"/>
  <c r="N23" i="868"/>
  <c r="O23" i="868"/>
  <c r="P23" i="868"/>
  <c r="Q23" i="868"/>
  <c r="R23" i="868"/>
  <c r="S23" i="868"/>
  <c r="T23" i="868"/>
  <c r="U23" i="868"/>
  <c r="L24" i="868"/>
  <c r="M24" i="868"/>
  <c r="N24" i="868"/>
  <c r="O24" i="868"/>
  <c r="P24" i="868"/>
  <c r="Q24" i="868"/>
  <c r="R24" i="868"/>
  <c r="S24" i="868"/>
  <c r="T24" i="868"/>
  <c r="U24" i="868"/>
  <c r="L25" i="868"/>
  <c r="M25" i="868"/>
  <c r="N25" i="868"/>
  <c r="O25" i="868"/>
  <c r="P25" i="868"/>
  <c r="Q25" i="868"/>
  <c r="R25" i="868"/>
  <c r="S25" i="868"/>
  <c r="T25" i="868"/>
  <c r="U25" i="868"/>
  <c r="L26" i="868"/>
  <c r="M26" i="868"/>
  <c r="N26" i="868"/>
  <c r="O26" i="868"/>
  <c r="P26" i="868"/>
  <c r="Q26" i="868"/>
  <c r="R26" i="868"/>
  <c r="S26" i="868"/>
  <c r="T26" i="868"/>
  <c r="U26" i="868"/>
  <c r="L27" i="868"/>
  <c r="M27" i="868"/>
  <c r="N27" i="868"/>
  <c r="O27" i="868"/>
  <c r="P27" i="868"/>
  <c r="Q27" i="868"/>
  <c r="R27" i="868"/>
  <c r="S27" i="868"/>
  <c r="T27" i="868"/>
  <c r="U27" i="868"/>
  <c r="L28" i="868"/>
  <c r="M28" i="868"/>
  <c r="N28" i="868"/>
  <c r="O28" i="868"/>
  <c r="P28" i="868"/>
  <c r="Q28" i="868"/>
  <c r="R28" i="868"/>
  <c r="S28" i="868"/>
  <c r="T28" i="868"/>
  <c r="U28" i="868"/>
  <c r="L29" i="868"/>
  <c r="M29" i="868"/>
  <c r="N29" i="868"/>
  <c r="O29" i="868"/>
  <c r="P29" i="868"/>
  <c r="Q29" i="868"/>
  <c r="R29" i="868"/>
  <c r="S29" i="868"/>
  <c r="T29" i="868"/>
  <c r="U29" i="868"/>
  <c r="L30" i="868"/>
  <c r="M30" i="868"/>
  <c r="N30" i="868"/>
  <c r="O30" i="868"/>
  <c r="P30" i="868"/>
  <c r="Q30" i="868"/>
  <c r="R30" i="868"/>
  <c r="S30" i="868"/>
  <c r="T30" i="868"/>
  <c r="U30" i="868"/>
  <c r="L31" i="868"/>
  <c r="M31" i="868"/>
  <c r="N31" i="868"/>
  <c r="O31" i="868"/>
  <c r="P31" i="868"/>
  <c r="Q31" i="868"/>
  <c r="R31" i="868"/>
  <c r="S31" i="868"/>
  <c r="T31" i="868"/>
  <c r="U31" i="868"/>
  <c r="L32" i="868"/>
  <c r="M32" i="868"/>
  <c r="N32" i="868"/>
  <c r="O32" i="868"/>
  <c r="P32" i="868"/>
  <c r="Q32" i="868"/>
  <c r="R32" i="868"/>
  <c r="S32" i="868"/>
  <c r="T32" i="868"/>
  <c r="U32" i="868"/>
  <c r="L33" i="868"/>
  <c r="M33" i="868"/>
  <c r="N33" i="868"/>
  <c r="O33" i="868"/>
  <c r="P33" i="868"/>
  <c r="Q33" i="868"/>
  <c r="R33" i="868"/>
  <c r="S33" i="868"/>
  <c r="T33" i="868"/>
  <c r="U33" i="868"/>
  <c r="L34" i="868"/>
  <c r="M34" i="868"/>
  <c r="N34" i="868"/>
  <c r="O34" i="868"/>
  <c r="P34" i="868"/>
  <c r="Q34" i="868"/>
  <c r="R34" i="868"/>
  <c r="S34" i="868"/>
  <c r="T34" i="868"/>
  <c r="U34" i="868"/>
  <c r="L35" i="868"/>
  <c r="M35" i="868"/>
  <c r="N35" i="868"/>
  <c r="O35" i="868"/>
  <c r="P35" i="868"/>
  <c r="Q35" i="868"/>
  <c r="R35" i="868"/>
  <c r="S35" i="868"/>
  <c r="T35" i="868"/>
  <c r="U35" i="868"/>
  <c r="L36" i="868"/>
  <c r="M36" i="868"/>
  <c r="N36" i="868"/>
  <c r="O36" i="868"/>
  <c r="P36" i="868"/>
  <c r="Q36" i="868"/>
  <c r="R36" i="868"/>
  <c r="S36" i="868"/>
  <c r="T36" i="868"/>
  <c r="U36" i="868"/>
  <c r="L37" i="868"/>
  <c r="M37" i="868"/>
  <c r="N37" i="868"/>
  <c r="O37" i="868"/>
  <c r="P37" i="868"/>
  <c r="Q37" i="868"/>
  <c r="R37" i="868"/>
  <c r="S37" i="868"/>
  <c r="T37" i="868"/>
  <c r="U37" i="868"/>
  <c r="L38" i="868"/>
  <c r="M38" i="868"/>
  <c r="N38" i="868"/>
  <c r="O38" i="868"/>
  <c r="P38" i="868"/>
  <c r="Q38" i="868"/>
  <c r="R38" i="868"/>
  <c r="S38" i="868"/>
  <c r="T38" i="868"/>
  <c r="U38" i="868"/>
  <c r="L39" i="868"/>
  <c r="M39" i="868"/>
  <c r="N39" i="868"/>
  <c r="O39" i="868"/>
  <c r="P39" i="868"/>
  <c r="Q39" i="868"/>
  <c r="R39" i="868"/>
  <c r="S39" i="868"/>
  <c r="T39" i="868"/>
  <c r="U39" i="868"/>
  <c r="L40" i="868"/>
  <c r="M40" i="868"/>
  <c r="N40" i="868"/>
  <c r="O40" i="868"/>
  <c r="P40" i="868"/>
  <c r="Q40" i="868"/>
  <c r="R40" i="868"/>
  <c r="S40" i="868"/>
  <c r="T40" i="868"/>
  <c r="U40" i="868"/>
  <c r="L41" i="868"/>
  <c r="M41" i="868"/>
  <c r="N41" i="868"/>
  <c r="O41" i="868"/>
  <c r="P41" i="868"/>
  <c r="Q41" i="868"/>
  <c r="R41" i="868"/>
  <c r="S41" i="868"/>
  <c r="T41" i="868"/>
  <c r="U41" i="868"/>
  <c r="L42" i="868"/>
  <c r="M42" i="868"/>
  <c r="N42" i="868"/>
  <c r="O42" i="868"/>
  <c r="P42" i="868"/>
  <c r="Q42" i="868"/>
  <c r="R42" i="868"/>
  <c r="S42" i="868"/>
  <c r="T42" i="868"/>
  <c r="U42" i="868"/>
  <c r="L43" i="868"/>
  <c r="M43" i="868"/>
  <c r="N43" i="868"/>
  <c r="O43" i="868"/>
  <c r="P43" i="868"/>
  <c r="Q43" i="868"/>
  <c r="R43" i="868"/>
  <c r="S43" i="868"/>
  <c r="T43" i="868"/>
  <c r="U43" i="868"/>
  <c r="L44" i="868"/>
  <c r="M44" i="868"/>
  <c r="N44" i="868"/>
  <c r="O44" i="868"/>
  <c r="P44" i="868"/>
  <c r="Q44" i="868"/>
  <c r="R44" i="868"/>
  <c r="S44" i="868"/>
  <c r="T44" i="868"/>
  <c r="U44" i="868"/>
  <c r="L45" i="868"/>
  <c r="M45" i="868"/>
  <c r="N45" i="868"/>
  <c r="O45" i="868"/>
  <c r="P45" i="868"/>
  <c r="Q45" i="868"/>
  <c r="R45" i="868"/>
  <c r="S45" i="868"/>
  <c r="T45" i="868"/>
  <c r="U45" i="868"/>
  <c r="L46" i="868"/>
  <c r="M46" i="868"/>
  <c r="N46" i="868"/>
  <c r="O46" i="868"/>
  <c r="P46" i="868"/>
  <c r="Q46" i="868"/>
  <c r="R46" i="868"/>
  <c r="S46" i="868"/>
  <c r="T46" i="868"/>
  <c r="U46" i="868"/>
  <c r="L47" i="868"/>
  <c r="M47" i="868"/>
  <c r="N47" i="868"/>
  <c r="O47" i="868"/>
  <c r="P47" i="868"/>
  <c r="Q47" i="868"/>
  <c r="R47" i="868"/>
  <c r="S47" i="868"/>
  <c r="T47" i="868"/>
  <c r="U47" i="868"/>
  <c r="L48" i="868"/>
  <c r="M48" i="868"/>
  <c r="N48" i="868"/>
  <c r="O48" i="868"/>
  <c r="P48" i="868"/>
  <c r="Q48" i="868"/>
  <c r="R48" i="868"/>
  <c r="S48" i="868"/>
  <c r="T48" i="868"/>
  <c r="U48" i="868"/>
  <c r="L49" i="868"/>
  <c r="M49" i="868"/>
  <c r="N49" i="868"/>
  <c r="O49" i="868"/>
  <c r="P49" i="868"/>
  <c r="Q49" i="868"/>
  <c r="R49" i="868"/>
  <c r="S49" i="868"/>
  <c r="T49" i="868"/>
  <c r="U49" i="868"/>
  <c r="L50" i="868"/>
  <c r="M50" i="868"/>
  <c r="N50" i="868"/>
  <c r="O50" i="868"/>
  <c r="P50" i="868"/>
  <c r="Q50" i="868"/>
  <c r="R50" i="868"/>
  <c r="S50" i="868"/>
  <c r="T50" i="868"/>
  <c r="U50" i="868"/>
  <c r="L51" i="868"/>
  <c r="M51" i="868"/>
  <c r="N51" i="868"/>
  <c r="O51" i="868"/>
  <c r="P51" i="868"/>
  <c r="Q51" i="868"/>
  <c r="R51" i="868"/>
  <c r="S51" i="868"/>
  <c r="T51" i="868"/>
  <c r="U51" i="868"/>
  <c r="L2" i="868"/>
  <c r="M2" i="868"/>
  <c r="N2" i="868"/>
  <c r="O2" i="868"/>
  <c r="P2" i="868"/>
  <c r="Q2" i="868"/>
  <c r="R2" i="868"/>
  <c r="S2" i="868"/>
  <c r="T2" i="868"/>
  <c r="U2" i="868"/>
  <c r="L3" i="868"/>
  <c r="M3" i="868"/>
  <c r="N3" i="868"/>
  <c r="O3" i="868"/>
  <c r="P3" i="868"/>
  <c r="Q3" i="868"/>
  <c r="R3" i="868"/>
  <c r="S3" i="868"/>
  <c r="T3" i="868"/>
  <c r="U3" i="868"/>
  <c r="L4" i="868"/>
  <c r="M4" i="868"/>
  <c r="N4" i="868"/>
  <c r="O4" i="868"/>
  <c r="P4" i="868"/>
  <c r="Q4" i="868"/>
  <c r="R4" i="868"/>
  <c r="S4" i="868"/>
  <c r="T4" i="868"/>
  <c r="U4" i="868"/>
  <c r="L5" i="868"/>
  <c r="M5" i="868"/>
  <c r="N5" i="868"/>
  <c r="O5" i="868"/>
  <c r="P5" i="868"/>
  <c r="Q5" i="868"/>
  <c r="R5" i="868"/>
  <c r="S5" i="868"/>
  <c r="T5" i="868"/>
  <c r="U5" i="868"/>
  <c r="L6" i="868"/>
  <c r="M6" i="868"/>
  <c r="N6" i="868"/>
  <c r="O6" i="868"/>
  <c r="P6" i="868"/>
  <c r="Q6" i="868"/>
  <c r="R6" i="868"/>
  <c r="S6" i="868"/>
  <c r="T6" i="868"/>
  <c r="U6" i="868"/>
  <c r="M7" i="868"/>
  <c r="N7" i="868"/>
  <c r="O7" i="868"/>
  <c r="P7" i="868"/>
  <c r="Q7" i="868"/>
  <c r="R7" i="868"/>
  <c r="S7" i="868"/>
  <c r="T7" i="868"/>
  <c r="U7" i="868"/>
  <c r="L7" i="868"/>
  <c r="B3" i="868"/>
  <c r="C3" i="868"/>
  <c r="D3" i="868"/>
  <c r="E3" i="868"/>
  <c r="F3" i="868"/>
  <c r="G3" i="868"/>
  <c r="H3" i="868"/>
  <c r="I3" i="868"/>
  <c r="J3" i="868"/>
  <c r="K3" i="868"/>
  <c r="B4" i="868"/>
  <c r="C4" i="868"/>
  <c r="D4" i="868"/>
  <c r="E4" i="868"/>
  <c r="F4" i="868"/>
  <c r="G4" i="868"/>
  <c r="H4" i="868"/>
  <c r="I4" i="868"/>
  <c r="J4" i="868"/>
  <c r="K4" i="868"/>
  <c r="B5" i="868"/>
  <c r="C5" i="868"/>
  <c r="D5" i="868"/>
  <c r="E5" i="868"/>
  <c r="F5" i="868"/>
  <c r="G5" i="868"/>
  <c r="H5" i="868"/>
  <c r="I5" i="868"/>
  <c r="J5" i="868"/>
  <c r="K5" i="868"/>
  <c r="B6" i="868"/>
  <c r="C6" i="868"/>
  <c r="D6" i="868"/>
  <c r="E6" i="868"/>
  <c r="F6" i="868"/>
  <c r="G6" i="868"/>
  <c r="H6" i="868"/>
  <c r="I6" i="868"/>
  <c r="J6" i="868"/>
  <c r="K6" i="868"/>
  <c r="B16" i="868"/>
  <c r="C16" i="868"/>
  <c r="D16" i="868"/>
  <c r="E16" i="868"/>
  <c r="F16" i="868"/>
  <c r="G16" i="868"/>
  <c r="H16" i="868"/>
  <c r="I16" i="868"/>
  <c r="J16" i="868"/>
  <c r="K16" i="868"/>
  <c r="B17" i="868"/>
  <c r="C17" i="868"/>
  <c r="D17" i="868"/>
  <c r="E17" i="868"/>
  <c r="F17" i="868"/>
  <c r="G17" i="868"/>
  <c r="H17" i="868"/>
  <c r="I17" i="868"/>
  <c r="J17" i="868"/>
  <c r="K17" i="868"/>
  <c r="B18" i="868"/>
  <c r="C18" i="868"/>
  <c r="D18" i="868"/>
  <c r="E18" i="868"/>
  <c r="F18" i="868"/>
  <c r="G18" i="868"/>
  <c r="H18" i="868"/>
  <c r="I18" i="868"/>
  <c r="J18" i="868"/>
  <c r="K18" i="868"/>
  <c r="B19" i="868"/>
  <c r="C19" i="868"/>
  <c r="D19" i="868"/>
  <c r="E19" i="868"/>
  <c r="F19" i="868"/>
  <c r="G19" i="868"/>
  <c r="H19" i="868"/>
  <c r="I19" i="868"/>
  <c r="J19" i="868"/>
  <c r="K19" i="868"/>
  <c r="B20" i="868"/>
  <c r="C20" i="868"/>
  <c r="D20" i="868"/>
  <c r="E20" i="868"/>
  <c r="F20" i="868"/>
  <c r="G20" i="868"/>
  <c r="H20" i="868"/>
  <c r="I20" i="868"/>
  <c r="J20" i="868"/>
  <c r="K20" i="868"/>
  <c r="B21" i="868"/>
  <c r="C21" i="868"/>
  <c r="D21" i="868"/>
  <c r="E21" i="868"/>
  <c r="F21" i="868"/>
  <c r="G21" i="868"/>
  <c r="H21" i="868"/>
  <c r="I21" i="868"/>
  <c r="J21" i="868"/>
  <c r="K21" i="868"/>
  <c r="B22" i="868"/>
  <c r="C22" i="868"/>
  <c r="D22" i="868"/>
  <c r="E22" i="868"/>
  <c r="F22" i="868"/>
  <c r="G22" i="868"/>
  <c r="H22" i="868"/>
  <c r="I22" i="868"/>
  <c r="J22" i="868"/>
  <c r="K22" i="868"/>
  <c r="B23" i="868"/>
  <c r="C23" i="868"/>
  <c r="D23" i="868"/>
  <c r="E23" i="868"/>
  <c r="F23" i="868"/>
  <c r="G23" i="868"/>
  <c r="H23" i="868"/>
  <c r="I23" i="868"/>
  <c r="J23" i="868"/>
  <c r="K23" i="868"/>
  <c r="B24" i="868"/>
  <c r="C24" i="868"/>
  <c r="D24" i="868"/>
  <c r="E24" i="868"/>
  <c r="F24" i="868"/>
  <c r="G24" i="868"/>
  <c r="H24" i="868"/>
  <c r="I24" i="868"/>
  <c r="J24" i="868"/>
  <c r="K24" i="868"/>
  <c r="B25" i="868"/>
  <c r="C25" i="868"/>
  <c r="D25" i="868"/>
  <c r="E25" i="868"/>
  <c r="F25" i="868"/>
  <c r="G25" i="868"/>
  <c r="H25" i="868"/>
  <c r="I25" i="868"/>
  <c r="J25" i="868"/>
  <c r="K25" i="868"/>
  <c r="B26" i="868"/>
  <c r="C26" i="868"/>
  <c r="D26" i="868"/>
  <c r="E26" i="868"/>
  <c r="F26" i="868"/>
  <c r="G26" i="868"/>
  <c r="H26" i="868"/>
  <c r="I26" i="868"/>
  <c r="J26" i="868"/>
  <c r="K26" i="868"/>
  <c r="B27" i="868"/>
  <c r="C27" i="868"/>
  <c r="D27" i="868"/>
  <c r="E27" i="868"/>
  <c r="F27" i="868"/>
  <c r="G27" i="868"/>
  <c r="H27" i="868"/>
  <c r="I27" i="868"/>
  <c r="J27" i="868"/>
  <c r="K27" i="868"/>
  <c r="B28" i="868"/>
  <c r="C28" i="868"/>
  <c r="D28" i="868"/>
  <c r="E28" i="868"/>
  <c r="F28" i="868"/>
  <c r="G28" i="868"/>
  <c r="H28" i="868"/>
  <c r="I28" i="868"/>
  <c r="J28" i="868"/>
  <c r="K28" i="868"/>
  <c r="B29" i="868"/>
  <c r="C29" i="868"/>
  <c r="D29" i="868"/>
  <c r="E29" i="868"/>
  <c r="F29" i="868"/>
  <c r="G29" i="868"/>
  <c r="H29" i="868"/>
  <c r="I29" i="868"/>
  <c r="J29" i="868"/>
  <c r="K29" i="868"/>
  <c r="B30" i="868"/>
  <c r="C30" i="868"/>
  <c r="D30" i="868"/>
  <c r="E30" i="868"/>
  <c r="F30" i="868"/>
  <c r="G30" i="868"/>
  <c r="H30" i="868"/>
  <c r="I30" i="868"/>
  <c r="J30" i="868"/>
  <c r="K30" i="868"/>
  <c r="B31" i="868"/>
  <c r="C31" i="868"/>
  <c r="D31" i="868"/>
  <c r="E31" i="868"/>
  <c r="F31" i="868"/>
  <c r="G31" i="868"/>
  <c r="H31" i="868"/>
  <c r="I31" i="868"/>
  <c r="J31" i="868"/>
  <c r="K31" i="868"/>
  <c r="B32" i="868"/>
  <c r="C32" i="868"/>
  <c r="D32" i="868"/>
  <c r="E32" i="868"/>
  <c r="F32" i="868"/>
  <c r="G32" i="868"/>
  <c r="H32" i="868"/>
  <c r="I32" i="868"/>
  <c r="J32" i="868"/>
  <c r="K32" i="868"/>
  <c r="B33" i="868"/>
  <c r="C33" i="868"/>
  <c r="D33" i="868"/>
  <c r="E33" i="868"/>
  <c r="F33" i="868"/>
  <c r="G33" i="868"/>
  <c r="H33" i="868"/>
  <c r="I33" i="868"/>
  <c r="J33" i="868"/>
  <c r="K33" i="868"/>
  <c r="B34" i="868"/>
  <c r="C34" i="868"/>
  <c r="D34" i="868"/>
  <c r="E34" i="868"/>
  <c r="F34" i="868"/>
  <c r="G34" i="868"/>
  <c r="H34" i="868"/>
  <c r="I34" i="868"/>
  <c r="J34" i="868"/>
  <c r="K34" i="868"/>
  <c r="B35" i="868"/>
  <c r="C35" i="868"/>
  <c r="D35" i="868"/>
  <c r="E35" i="868"/>
  <c r="F35" i="868"/>
  <c r="G35" i="868"/>
  <c r="H35" i="868"/>
  <c r="I35" i="868"/>
  <c r="J35" i="868"/>
  <c r="K35" i="868"/>
  <c r="B36" i="868"/>
  <c r="C36" i="868"/>
  <c r="D36" i="868"/>
  <c r="E36" i="868"/>
  <c r="F36" i="868"/>
  <c r="G36" i="868"/>
  <c r="H36" i="868"/>
  <c r="I36" i="868"/>
  <c r="J36" i="868"/>
  <c r="K36" i="868"/>
  <c r="B37" i="868"/>
  <c r="C37" i="868"/>
  <c r="D37" i="868"/>
  <c r="E37" i="868"/>
  <c r="F37" i="868"/>
  <c r="G37" i="868"/>
  <c r="H37" i="868"/>
  <c r="I37" i="868"/>
  <c r="J37" i="868"/>
  <c r="K37" i="868"/>
  <c r="B38" i="868"/>
  <c r="C38" i="868"/>
  <c r="D38" i="868"/>
  <c r="E38" i="868"/>
  <c r="F38" i="868"/>
  <c r="G38" i="868"/>
  <c r="H38" i="868"/>
  <c r="I38" i="868"/>
  <c r="J38" i="868"/>
  <c r="K38" i="868"/>
  <c r="B39" i="868"/>
  <c r="C39" i="868"/>
  <c r="D39" i="868"/>
  <c r="E39" i="868"/>
  <c r="F39" i="868"/>
  <c r="G39" i="868"/>
  <c r="H39" i="868"/>
  <c r="I39" i="868"/>
  <c r="J39" i="868"/>
  <c r="K39" i="868"/>
  <c r="B40" i="868"/>
  <c r="C40" i="868"/>
  <c r="D40" i="868"/>
  <c r="E40" i="868"/>
  <c r="F40" i="868"/>
  <c r="G40" i="868"/>
  <c r="H40" i="868"/>
  <c r="I40" i="868"/>
  <c r="J40" i="868"/>
  <c r="K40" i="868"/>
  <c r="B41" i="868"/>
  <c r="C41" i="868"/>
  <c r="D41" i="868"/>
  <c r="E41" i="868"/>
  <c r="F41" i="868"/>
  <c r="G41" i="868"/>
  <c r="H41" i="868"/>
  <c r="I41" i="868"/>
  <c r="J41" i="868"/>
  <c r="K41" i="868"/>
  <c r="B42" i="868"/>
  <c r="C42" i="868"/>
  <c r="D42" i="868"/>
  <c r="E42" i="868"/>
  <c r="F42" i="868"/>
  <c r="G42" i="868"/>
  <c r="H42" i="868"/>
  <c r="I42" i="868"/>
  <c r="J42" i="868"/>
  <c r="K42" i="868"/>
  <c r="B43" i="868"/>
  <c r="C43" i="868"/>
  <c r="D43" i="868"/>
  <c r="E43" i="868"/>
  <c r="F43" i="868"/>
  <c r="G43" i="868"/>
  <c r="H43" i="868"/>
  <c r="I43" i="868"/>
  <c r="J43" i="868"/>
  <c r="K43" i="868"/>
  <c r="B44" i="868"/>
  <c r="C44" i="868"/>
  <c r="D44" i="868"/>
  <c r="E44" i="868"/>
  <c r="F44" i="868"/>
  <c r="G44" i="868"/>
  <c r="H44" i="868"/>
  <c r="I44" i="868"/>
  <c r="J44" i="868"/>
  <c r="K44" i="868"/>
  <c r="B45" i="868"/>
  <c r="C45" i="868"/>
  <c r="D45" i="868"/>
  <c r="E45" i="868"/>
  <c r="F45" i="868"/>
  <c r="G45" i="868"/>
  <c r="H45" i="868"/>
  <c r="I45" i="868"/>
  <c r="J45" i="868"/>
  <c r="K45" i="868"/>
  <c r="B46" i="868"/>
  <c r="C46" i="868"/>
  <c r="D46" i="868"/>
  <c r="E46" i="868"/>
  <c r="F46" i="868"/>
  <c r="G46" i="868"/>
  <c r="H46" i="868"/>
  <c r="I46" i="868"/>
  <c r="J46" i="868"/>
  <c r="K46" i="868"/>
  <c r="B47" i="868"/>
  <c r="C47" i="868"/>
  <c r="D47" i="868"/>
  <c r="E47" i="868"/>
  <c r="F47" i="868"/>
  <c r="G47" i="868"/>
  <c r="H47" i="868"/>
  <c r="I47" i="868"/>
  <c r="J47" i="868"/>
  <c r="K47" i="868"/>
  <c r="B48" i="868"/>
  <c r="C48" i="868"/>
  <c r="D48" i="868"/>
  <c r="E48" i="868"/>
  <c r="F48" i="868"/>
  <c r="G48" i="868"/>
  <c r="H48" i="868"/>
  <c r="I48" i="868"/>
  <c r="J48" i="868"/>
  <c r="K48" i="868"/>
  <c r="B49" i="868"/>
  <c r="C49" i="868"/>
  <c r="D49" i="868"/>
  <c r="E49" i="868"/>
  <c r="F49" i="868"/>
  <c r="G49" i="868"/>
  <c r="H49" i="868"/>
  <c r="I49" i="868"/>
  <c r="J49" i="868"/>
  <c r="K49" i="868"/>
  <c r="B50" i="868"/>
  <c r="C50" i="868"/>
  <c r="D50" i="868"/>
  <c r="E50" i="868"/>
  <c r="F50" i="868"/>
  <c r="G50" i="868"/>
  <c r="H50" i="868"/>
  <c r="I50" i="868"/>
  <c r="J50" i="868"/>
  <c r="K50" i="868"/>
  <c r="B51" i="868"/>
  <c r="C51" i="868"/>
  <c r="D51" i="868"/>
  <c r="E51" i="868"/>
  <c r="F51" i="868"/>
  <c r="G51" i="868"/>
  <c r="H51" i="868"/>
  <c r="I51" i="868"/>
  <c r="J51" i="868"/>
  <c r="K51" i="868"/>
  <c r="C2" i="868"/>
  <c r="D2" i="868"/>
  <c r="E2" i="868"/>
  <c r="F2" i="868"/>
  <c r="G2" i="868"/>
  <c r="H2" i="868"/>
  <c r="I2" i="868"/>
  <c r="J2" i="868"/>
  <c r="K2" i="868"/>
  <c r="B2" i="868"/>
  <c r="U51" i="866" l="1"/>
  <c r="T51" i="866"/>
  <c r="S19" i="866"/>
  <c r="R19" i="866"/>
  <c r="Q19" i="866"/>
  <c r="P19" i="866"/>
  <c r="O28" i="866"/>
  <c r="N28" i="866"/>
  <c r="M10" i="866"/>
  <c r="L10" i="866"/>
  <c r="K10" i="866"/>
  <c r="J10" i="866"/>
  <c r="I10" i="866"/>
  <c r="H10" i="866"/>
  <c r="G10" i="866"/>
  <c r="F10" i="866"/>
  <c r="E10" i="866"/>
  <c r="D10" i="866"/>
  <c r="C51" i="866"/>
  <c r="B51" i="866"/>
  <c r="U50" i="866"/>
  <c r="T50" i="866"/>
  <c r="S18" i="866"/>
  <c r="R18" i="866"/>
  <c r="Q18" i="866"/>
  <c r="P18" i="866"/>
  <c r="O27" i="866"/>
  <c r="N27" i="866"/>
  <c r="M9" i="866"/>
  <c r="L9" i="866"/>
  <c r="K9" i="866"/>
  <c r="J9" i="866"/>
  <c r="I9" i="866"/>
  <c r="H9" i="866"/>
  <c r="G9" i="866"/>
  <c r="F9" i="866"/>
  <c r="E9" i="866"/>
  <c r="D9" i="866"/>
  <c r="C50" i="866"/>
  <c r="B50" i="866"/>
  <c r="U49" i="866"/>
  <c r="T49" i="866"/>
  <c r="S17" i="866"/>
  <c r="R17" i="866"/>
  <c r="Q17" i="866"/>
  <c r="P17" i="866"/>
  <c r="O26" i="866"/>
  <c r="N26" i="866"/>
  <c r="M8" i="866"/>
  <c r="L8" i="866"/>
  <c r="K8" i="866"/>
  <c r="J8" i="866"/>
  <c r="I8" i="866"/>
  <c r="H8" i="866"/>
  <c r="G8" i="866"/>
  <c r="F8" i="866"/>
  <c r="E8" i="866"/>
  <c r="D8" i="866"/>
  <c r="C49" i="866"/>
  <c r="B49" i="866"/>
  <c r="U48" i="866"/>
  <c r="T48" i="866"/>
  <c r="S16" i="866"/>
  <c r="R16" i="866"/>
  <c r="Q16" i="866"/>
  <c r="P16" i="866"/>
  <c r="O25" i="866"/>
  <c r="N25" i="866"/>
  <c r="M7" i="866"/>
  <c r="L7" i="866"/>
  <c r="K7" i="866"/>
  <c r="J7" i="866"/>
  <c r="I7" i="866"/>
  <c r="H7" i="866"/>
  <c r="G7" i="866"/>
  <c r="F7" i="866"/>
  <c r="E7" i="866"/>
  <c r="D7" i="866"/>
  <c r="C48" i="866"/>
  <c r="B48" i="866"/>
  <c r="U47" i="866"/>
  <c r="T47" i="866"/>
  <c r="S15" i="866"/>
  <c r="R15" i="866"/>
  <c r="Q15" i="866"/>
  <c r="P15" i="866"/>
  <c r="O24" i="866"/>
  <c r="N24" i="866"/>
  <c r="M6" i="866"/>
  <c r="L6" i="866"/>
  <c r="K6" i="866"/>
  <c r="J6" i="866"/>
  <c r="I6" i="866"/>
  <c r="H6" i="866"/>
  <c r="G6" i="866"/>
  <c r="F6" i="866"/>
  <c r="E6" i="866"/>
  <c r="D6" i="866"/>
  <c r="C47" i="866"/>
  <c r="B47" i="866"/>
  <c r="U46" i="866"/>
  <c r="T46" i="866"/>
  <c r="S14" i="866"/>
  <c r="R14" i="866"/>
  <c r="Q14" i="866"/>
  <c r="P14" i="866"/>
  <c r="O23" i="866"/>
  <c r="N23" i="866"/>
  <c r="M5" i="866"/>
  <c r="L5" i="866"/>
  <c r="K5" i="866"/>
  <c r="J5" i="866"/>
  <c r="I5" i="866"/>
  <c r="H5" i="866"/>
  <c r="G5" i="866"/>
  <c r="F5" i="866"/>
  <c r="E5" i="866"/>
  <c r="D5" i="866"/>
  <c r="C46" i="866"/>
  <c r="B46" i="866"/>
  <c r="U45" i="866"/>
  <c r="T45" i="866"/>
  <c r="S13" i="866"/>
  <c r="R13" i="866"/>
  <c r="Q13" i="866"/>
  <c r="P13" i="866"/>
  <c r="O22" i="866"/>
  <c r="N22" i="866"/>
  <c r="M4" i="866"/>
  <c r="L4" i="866"/>
  <c r="K4" i="866"/>
  <c r="J4" i="866"/>
  <c r="I4" i="866"/>
  <c r="H4" i="866"/>
  <c r="G4" i="866"/>
  <c r="F4" i="866"/>
  <c r="E4" i="866"/>
  <c r="D4" i="866"/>
  <c r="C45" i="866"/>
  <c r="B45" i="866"/>
  <c r="U44" i="866"/>
  <c r="T44" i="866"/>
  <c r="S12" i="866"/>
  <c r="R12" i="866"/>
  <c r="Q12" i="866"/>
  <c r="P12" i="866"/>
  <c r="O21" i="866"/>
  <c r="N21" i="866"/>
  <c r="M3" i="866"/>
  <c r="L3" i="866"/>
  <c r="K3" i="866"/>
  <c r="J3" i="866"/>
  <c r="I3" i="866"/>
  <c r="H3" i="866"/>
  <c r="G3" i="866"/>
  <c r="F3" i="866"/>
  <c r="E3" i="866"/>
  <c r="D3" i="866"/>
  <c r="C44" i="866"/>
  <c r="B44" i="866"/>
  <c r="U43" i="866"/>
  <c r="T43" i="866"/>
  <c r="S11" i="866"/>
  <c r="R11" i="866"/>
  <c r="Q11" i="866"/>
  <c r="P11" i="866"/>
  <c r="O20" i="866"/>
  <c r="N20" i="866"/>
  <c r="M2" i="866"/>
  <c r="L2" i="866"/>
  <c r="K2" i="866"/>
  <c r="J2" i="866"/>
  <c r="I2" i="866"/>
  <c r="H2" i="866"/>
  <c r="G2" i="866"/>
  <c r="F2" i="866"/>
  <c r="E2" i="866"/>
  <c r="D2" i="866"/>
  <c r="C43" i="866"/>
  <c r="B43" i="866"/>
  <c r="R10" i="866"/>
  <c r="Q10" i="866"/>
  <c r="P10" i="866"/>
  <c r="O19" i="866"/>
  <c r="N19" i="866"/>
  <c r="M51" i="866"/>
  <c r="L51" i="866"/>
  <c r="K51" i="866"/>
  <c r="J51" i="866"/>
  <c r="I51" i="866"/>
  <c r="H51" i="866"/>
  <c r="G51" i="866"/>
  <c r="F51" i="866"/>
  <c r="E51" i="866"/>
  <c r="D51" i="866"/>
  <c r="C42" i="866"/>
  <c r="B42" i="866"/>
  <c r="R9" i="866"/>
  <c r="Q9" i="866"/>
  <c r="P9" i="866"/>
  <c r="O18" i="866"/>
  <c r="N18" i="866"/>
  <c r="M50" i="866"/>
  <c r="L50" i="866"/>
  <c r="K50" i="866"/>
  <c r="J50" i="866"/>
  <c r="I50" i="866"/>
  <c r="H50" i="866"/>
  <c r="G50" i="866"/>
  <c r="F50" i="866"/>
  <c r="E50" i="866"/>
  <c r="D50" i="866"/>
  <c r="C41" i="866"/>
  <c r="B41" i="866"/>
  <c r="R8" i="866"/>
  <c r="Q8" i="866"/>
  <c r="P8" i="866"/>
  <c r="O17" i="866"/>
  <c r="N17" i="866"/>
  <c r="M49" i="866"/>
  <c r="L49" i="866"/>
  <c r="K49" i="866"/>
  <c r="J49" i="866"/>
  <c r="I49" i="866"/>
  <c r="H49" i="866"/>
  <c r="G49" i="866"/>
  <c r="F49" i="866"/>
  <c r="E49" i="866"/>
  <c r="D49" i="866"/>
  <c r="C40" i="866"/>
  <c r="B40" i="866"/>
  <c r="R7" i="866"/>
  <c r="Q7" i="866"/>
  <c r="P7" i="866"/>
  <c r="O16" i="866"/>
  <c r="N16" i="866"/>
  <c r="M48" i="866"/>
  <c r="L48" i="866"/>
  <c r="K48" i="866"/>
  <c r="J48" i="866"/>
  <c r="I48" i="866"/>
  <c r="H48" i="866"/>
  <c r="G48" i="866"/>
  <c r="F48" i="866"/>
  <c r="E48" i="866"/>
  <c r="D48" i="866"/>
  <c r="C39" i="866"/>
  <c r="B39" i="866"/>
  <c r="J47" i="866"/>
  <c r="I47" i="866"/>
  <c r="H47" i="866"/>
  <c r="G47" i="866"/>
  <c r="F47" i="866"/>
  <c r="E47" i="866"/>
  <c r="D47" i="866"/>
  <c r="C38" i="866"/>
  <c r="B38" i="866"/>
  <c r="J46" i="866"/>
  <c r="I46" i="866"/>
  <c r="H46" i="866"/>
  <c r="G46" i="866"/>
  <c r="F46" i="866"/>
  <c r="E46" i="866"/>
  <c r="D46" i="866"/>
  <c r="C37" i="866"/>
  <c r="B37" i="866"/>
  <c r="J45" i="866"/>
  <c r="I45" i="866"/>
  <c r="H45" i="866"/>
  <c r="G45" i="866"/>
  <c r="F45" i="866"/>
  <c r="E45" i="866"/>
  <c r="D45" i="866"/>
  <c r="C36" i="866"/>
  <c r="B36" i="866"/>
  <c r="J44" i="866"/>
  <c r="I44" i="866"/>
  <c r="H44" i="866"/>
  <c r="G44" i="866"/>
  <c r="F44" i="866"/>
  <c r="E44" i="866"/>
  <c r="D44" i="866"/>
  <c r="C35" i="866"/>
  <c r="B35" i="866"/>
  <c r="J43" i="866"/>
  <c r="I43" i="866"/>
  <c r="H43" i="866"/>
  <c r="G43" i="866"/>
  <c r="F43" i="866"/>
  <c r="E43" i="866"/>
  <c r="D43" i="866"/>
  <c r="C34" i="866"/>
  <c r="B34" i="866"/>
  <c r="U33" i="866"/>
  <c r="T33" i="866"/>
  <c r="S51" i="866"/>
  <c r="J42" i="866"/>
  <c r="I42" i="866"/>
  <c r="H42" i="866"/>
  <c r="G42" i="866"/>
  <c r="F42" i="866"/>
  <c r="E42" i="866"/>
  <c r="D42" i="866"/>
  <c r="C33" i="866"/>
  <c r="B33" i="866"/>
  <c r="U32" i="866"/>
  <c r="T32" i="866"/>
  <c r="S50" i="866"/>
  <c r="J41" i="866"/>
  <c r="I41" i="866"/>
  <c r="H41" i="866"/>
  <c r="G41" i="866"/>
  <c r="F41" i="866"/>
  <c r="E41" i="866"/>
  <c r="D41" i="866"/>
  <c r="C32" i="866"/>
  <c r="B32" i="866"/>
  <c r="U31" i="866"/>
  <c r="T31" i="866"/>
  <c r="S49" i="866"/>
  <c r="J40" i="866"/>
  <c r="I40" i="866"/>
  <c r="H40" i="866"/>
  <c r="G40" i="866"/>
  <c r="F40" i="866"/>
  <c r="E40" i="866"/>
  <c r="D40" i="866"/>
  <c r="C31" i="866"/>
  <c r="B31" i="866"/>
  <c r="U30" i="866"/>
  <c r="T30" i="866"/>
  <c r="S48" i="866"/>
  <c r="J39" i="866"/>
  <c r="I39" i="866"/>
  <c r="H39" i="866"/>
  <c r="G39" i="866"/>
  <c r="F39" i="866"/>
  <c r="E39" i="866"/>
  <c r="D39" i="866"/>
  <c r="C30" i="866"/>
  <c r="B30" i="866"/>
  <c r="U29" i="866"/>
  <c r="T29" i="866"/>
  <c r="S47" i="866"/>
  <c r="R47" i="866"/>
  <c r="Q47" i="866"/>
  <c r="P47" i="866"/>
  <c r="O6" i="866"/>
  <c r="N6" i="866"/>
  <c r="M38" i="866"/>
  <c r="L38" i="866"/>
  <c r="K38" i="866"/>
  <c r="J38" i="866"/>
  <c r="I38" i="866"/>
  <c r="H38" i="866"/>
  <c r="G38" i="866"/>
  <c r="F38" i="866"/>
  <c r="E38" i="866"/>
  <c r="D38" i="866"/>
  <c r="C29" i="866"/>
  <c r="B29" i="866"/>
  <c r="U28" i="866"/>
  <c r="T28" i="866"/>
  <c r="S46" i="866"/>
  <c r="R46" i="866"/>
  <c r="Q46" i="866"/>
  <c r="P46" i="866"/>
  <c r="O5" i="866"/>
  <c r="N5" i="866"/>
  <c r="M37" i="866"/>
  <c r="L37" i="866"/>
  <c r="K37" i="866"/>
  <c r="J37" i="866"/>
  <c r="I37" i="866"/>
  <c r="H37" i="866"/>
  <c r="G37" i="866"/>
  <c r="F37" i="866"/>
  <c r="E37" i="866"/>
  <c r="D37" i="866"/>
  <c r="C28" i="866"/>
  <c r="B28" i="866"/>
  <c r="U27" i="866"/>
  <c r="T27" i="866"/>
  <c r="S45" i="866"/>
  <c r="R45" i="866"/>
  <c r="Q45" i="866"/>
  <c r="P45" i="866"/>
  <c r="O4" i="866"/>
  <c r="N4" i="866"/>
  <c r="M36" i="866"/>
  <c r="L36" i="866"/>
  <c r="K36" i="866"/>
  <c r="J36" i="866"/>
  <c r="I36" i="866"/>
  <c r="H36" i="866"/>
  <c r="G36" i="866"/>
  <c r="F36" i="866"/>
  <c r="E36" i="866"/>
  <c r="D36" i="866"/>
  <c r="C27" i="866"/>
  <c r="B27" i="866"/>
  <c r="U26" i="866"/>
  <c r="T26" i="866"/>
  <c r="S44" i="866"/>
  <c r="R44" i="866"/>
  <c r="Q44" i="866"/>
  <c r="P44" i="866"/>
  <c r="O3" i="866"/>
  <c r="N3" i="866"/>
  <c r="M35" i="866"/>
  <c r="L35" i="866"/>
  <c r="K35" i="866"/>
  <c r="J35" i="866"/>
  <c r="I35" i="866"/>
  <c r="H35" i="866"/>
  <c r="G35" i="866"/>
  <c r="F35" i="866"/>
  <c r="E35" i="866"/>
  <c r="D35" i="866"/>
  <c r="C26" i="866"/>
  <c r="B26" i="866"/>
  <c r="U25" i="866"/>
  <c r="T25" i="866"/>
  <c r="S43" i="866"/>
  <c r="R43" i="866"/>
  <c r="Q43" i="866"/>
  <c r="P43" i="866"/>
  <c r="O2" i="866"/>
  <c r="N2" i="866"/>
  <c r="M34" i="866"/>
  <c r="L34" i="866"/>
  <c r="K34" i="866"/>
  <c r="J34" i="866"/>
  <c r="I34" i="866"/>
  <c r="H34" i="866"/>
  <c r="G34" i="866"/>
  <c r="F34" i="866"/>
  <c r="E34" i="866"/>
  <c r="D34" i="866"/>
  <c r="C25" i="866"/>
  <c r="B25" i="866"/>
  <c r="U24" i="866"/>
  <c r="T24" i="866"/>
  <c r="S42" i="866"/>
  <c r="R42" i="866"/>
  <c r="Q42" i="866"/>
  <c r="P42" i="866"/>
  <c r="O51" i="866"/>
  <c r="N51" i="866"/>
  <c r="M33" i="866"/>
  <c r="L33" i="866"/>
  <c r="K33" i="866"/>
  <c r="J33" i="866"/>
  <c r="I33" i="866"/>
  <c r="H33" i="866"/>
  <c r="G33" i="866"/>
  <c r="F33" i="866"/>
  <c r="E33" i="866"/>
  <c r="D33" i="866"/>
  <c r="C24" i="866"/>
  <c r="B24" i="866"/>
  <c r="U23" i="866"/>
  <c r="T23" i="866"/>
  <c r="S41" i="866"/>
  <c r="R41" i="866"/>
  <c r="Q41" i="866"/>
  <c r="P41" i="866"/>
  <c r="O50" i="866"/>
  <c r="N50" i="866"/>
  <c r="M32" i="866"/>
  <c r="L32" i="866"/>
  <c r="K32" i="866"/>
  <c r="J32" i="866"/>
  <c r="I32" i="866"/>
  <c r="H32" i="866"/>
  <c r="G32" i="866"/>
  <c r="F32" i="866"/>
  <c r="E32" i="866"/>
  <c r="D32" i="866"/>
  <c r="C23" i="866"/>
  <c r="B23" i="866"/>
  <c r="U22" i="866"/>
  <c r="T22" i="866"/>
  <c r="S40" i="866"/>
  <c r="R40" i="866"/>
  <c r="Q40" i="866"/>
  <c r="P40" i="866"/>
  <c r="O49" i="866"/>
  <c r="N49" i="866"/>
  <c r="M31" i="866"/>
  <c r="L31" i="866"/>
  <c r="K31" i="866"/>
  <c r="J31" i="866"/>
  <c r="I31" i="866"/>
  <c r="H31" i="866"/>
  <c r="G31" i="866"/>
  <c r="F31" i="866"/>
  <c r="E31" i="866"/>
  <c r="D31" i="866"/>
  <c r="C22" i="866"/>
  <c r="B22" i="866"/>
  <c r="U21" i="866"/>
  <c r="T21" i="866"/>
  <c r="S39" i="866"/>
  <c r="R39" i="866"/>
  <c r="Q39" i="866"/>
  <c r="P39" i="866"/>
  <c r="O48" i="866"/>
  <c r="N48" i="866"/>
  <c r="M30" i="866"/>
  <c r="L30" i="866"/>
  <c r="K30" i="866"/>
  <c r="J30" i="866"/>
  <c r="I30" i="866"/>
  <c r="H30" i="866"/>
  <c r="G30" i="866"/>
  <c r="F30" i="866"/>
  <c r="E30" i="866"/>
  <c r="D30" i="866"/>
  <c r="C21" i="866"/>
  <c r="B21" i="866"/>
  <c r="U20" i="866"/>
  <c r="T20" i="866"/>
  <c r="S38" i="866"/>
  <c r="R38" i="866"/>
  <c r="Q38" i="866"/>
  <c r="P38" i="866"/>
  <c r="O47" i="866"/>
  <c r="N47" i="866"/>
  <c r="M29" i="866"/>
  <c r="L29" i="866"/>
  <c r="K29" i="866"/>
  <c r="J29" i="866"/>
  <c r="I29" i="866"/>
  <c r="H29" i="866"/>
  <c r="G29" i="866"/>
  <c r="F29" i="866"/>
  <c r="E29" i="866"/>
  <c r="D29" i="866"/>
  <c r="C20" i="866"/>
  <c r="B20" i="866"/>
  <c r="U19" i="866"/>
  <c r="T19" i="866"/>
  <c r="S37" i="866"/>
  <c r="R37" i="866"/>
  <c r="Q37" i="866"/>
  <c r="P37" i="866"/>
  <c r="O46" i="866"/>
  <c r="N46" i="866"/>
  <c r="M28" i="866"/>
  <c r="L28" i="866"/>
  <c r="K28" i="866"/>
  <c r="J28" i="866"/>
  <c r="I28" i="866"/>
  <c r="H28" i="866"/>
  <c r="G28" i="866"/>
  <c r="F28" i="866"/>
  <c r="E28" i="866"/>
  <c r="D28" i="866"/>
  <c r="C19" i="866"/>
  <c r="B19" i="866"/>
  <c r="U18" i="866"/>
  <c r="T18" i="866"/>
  <c r="S36" i="866"/>
  <c r="R36" i="866"/>
  <c r="Q36" i="866"/>
  <c r="P36" i="866"/>
  <c r="O45" i="866"/>
  <c r="N45" i="866"/>
  <c r="M27" i="866"/>
  <c r="L27" i="866"/>
  <c r="K27" i="866"/>
  <c r="J27" i="866"/>
  <c r="I27" i="866"/>
  <c r="H27" i="866"/>
  <c r="G27" i="866"/>
  <c r="F27" i="866"/>
  <c r="E27" i="866"/>
  <c r="D27" i="866"/>
  <c r="C18" i="866"/>
  <c r="B18" i="866"/>
  <c r="U17" i="866"/>
  <c r="T17" i="866"/>
  <c r="S35" i="866"/>
  <c r="R35" i="866"/>
  <c r="Q35" i="866"/>
  <c r="P35" i="866"/>
  <c r="O44" i="866"/>
  <c r="N44" i="866"/>
  <c r="M26" i="866"/>
  <c r="L26" i="866"/>
  <c r="K26" i="866"/>
  <c r="J26" i="866"/>
  <c r="I26" i="866"/>
  <c r="H26" i="866"/>
  <c r="G26" i="866"/>
  <c r="F26" i="866"/>
  <c r="E26" i="866"/>
  <c r="D26" i="866"/>
  <c r="C17" i="866"/>
  <c r="B17" i="866"/>
  <c r="U16" i="866"/>
  <c r="T16" i="866"/>
  <c r="S34" i="866"/>
  <c r="R34" i="866"/>
  <c r="Q34" i="866"/>
  <c r="P34" i="866"/>
  <c r="O43" i="866"/>
  <c r="N43" i="866"/>
  <c r="M25" i="866"/>
  <c r="L25" i="866"/>
  <c r="K25" i="866"/>
  <c r="J25" i="866"/>
  <c r="I25" i="866"/>
  <c r="H25" i="866"/>
  <c r="G25" i="866"/>
  <c r="F25" i="866"/>
  <c r="E25" i="866"/>
  <c r="D25" i="866"/>
  <c r="C16" i="866"/>
  <c r="B16" i="866"/>
  <c r="U15" i="866"/>
  <c r="T15" i="866"/>
  <c r="S33" i="866"/>
  <c r="R33" i="866"/>
  <c r="Q33" i="866"/>
  <c r="P33" i="866"/>
  <c r="O42" i="866"/>
  <c r="N42" i="866"/>
  <c r="M24" i="866"/>
  <c r="L24" i="866"/>
  <c r="K24" i="866"/>
  <c r="U14" i="866"/>
  <c r="T14" i="866"/>
  <c r="S32" i="866"/>
  <c r="R32" i="866"/>
  <c r="Q32" i="866"/>
  <c r="P32" i="866"/>
  <c r="O41" i="866"/>
  <c r="N41" i="866"/>
  <c r="M23" i="866"/>
  <c r="L23" i="866"/>
  <c r="K23" i="866"/>
  <c r="U13" i="866"/>
  <c r="T13" i="866"/>
  <c r="S31" i="866"/>
  <c r="R31" i="866"/>
  <c r="Q31" i="866"/>
  <c r="P31" i="866"/>
  <c r="O40" i="866"/>
  <c r="N40" i="866"/>
  <c r="M22" i="866"/>
  <c r="L22" i="866"/>
  <c r="K22" i="866"/>
  <c r="U12" i="866"/>
  <c r="T12" i="866"/>
  <c r="S30" i="866"/>
  <c r="R30" i="866"/>
  <c r="Q30" i="866"/>
  <c r="P30" i="866"/>
  <c r="O39" i="866"/>
  <c r="N39" i="866"/>
  <c r="M21" i="866"/>
  <c r="L21" i="866"/>
  <c r="K21" i="866"/>
  <c r="U11" i="866"/>
  <c r="T11" i="866"/>
  <c r="S29" i="866"/>
  <c r="R29" i="866"/>
  <c r="Q29" i="866"/>
  <c r="P29" i="866"/>
  <c r="O38" i="866"/>
  <c r="N38" i="866"/>
  <c r="M20" i="866"/>
  <c r="L20" i="866"/>
  <c r="K20" i="866"/>
  <c r="U10" i="866"/>
  <c r="T10" i="866"/>
  <c r="S28" i="866"/>
  <c r="R28" i="866"/>
  <c r="Q28" i="866"/>
  <c r="P28" i="866"/>
  <c r="O37" i="866"/>
  <c r="N37" i="866"/>
  <c r="M19" i="866"/>
  <c r="L19" i="866"/>
  <c r="K19" i="866"/>
  <c r="U9" i="866"/>
  <c r="T9" i="866"/>
  <c r="S27" i="866"/>
  <c r="R27" i="866"/>
  <c r="Q27" i="866"/>
  <c r="P27" i="866"/>
  <c r="O36" i="866"/>
  <c r="N36" i="866"/>
  <c r="M18" i="866"/>
  <c r="L18" i="866"/>
  <c r="K18" i="866"/>
  <c r="U8" i="866"/>
  <c r="T8" i="866"/>
  <c r="S26" i="866"/>
  <c r="R26" i="866"/>
  <c r="Q26" i="866"/>
  <c r="P26" i="866"/>
  <c r="O35" i="866"/>
  <c r="N35" i="866"/>
  <c r="M17" i="866"/>
  <c r="L17" i="866"/>
  <c r="K17" i="866"/>
  <c r="U7" i="866"/>
  <c r="T7" i="866"/>
  <c r="S25" i="866"/>
  <c r="R25" i="866"/>
  <c r="Q25" i="866"/>
  <c r="P25" i="866"/>
  <c r="O34" i="866"/>
  <c r="N34" i="866"/>
  <c r="M16" i="866"/>
  <c r="L16" i="866"/>
  <c r="K16" i="866"/>
  <c r="U6" i="866"/>
  <c r="T6" i="866"/>
  <c r="S24" i="866"/>
  <c r="R24" i="866"/>
  <c r="Q24" i="866"/>
  <c r="P24" i="866"/>
  <c r="O33" i="866"/>
  <c r="N33" i="866"/>
  <c r="M15" i="866"/>
  <c r="L15" i="866"/>
  <c r="K15" i="866"/>
  <c r="J15" i="866"/>
  <c r="I15" i="866"/>
  <c r="H15" i="866"/>
  <c r="G15" i="866"/>
  <c r="F15" i="866"/>
  <c r="E15" i="866"/>
  <c r="D15" i="866"/>
  <c r="C6" i="866"/>
  <c r="B6" i="866"/>
  <c r="U5" i="866"/>
  <c r="T5" i="866"/>
  <c r="S23" i="866"/>
  <c r="R23" i="866"/>
  <c r="Q23" i="866"/>
  <c r="P23" i="866"/>
  <c r="O32" i="866"/>
  <c r="N32" i="866"/>
  <c r="M14" i="866"/>
  <c r="L14" i="866"/>
  <c r="K14" i="866"/>
  <c r="J14" i="866"/>
  <c r="I14" i="866"/>
  <c r="H14" i="866"/>
  <c r="G14" i="866"/>
  <c r="F14" i="866"/>
  <c r="E14" i="866"/>
  <c r="D14" i="866"/>
  <c r="C5" i="866"/>
  <c r="B5" i="866"/>
  <c r="U4" i="866"/>
  <c r="T4" i="866"/>
  <c r="S22" i="866"/>
  <c r="R22" i="866"/>
  <c r="Q22" i="866"/>
  <c r="P22" i="866"/>
  <c r="O31" i="866"/>
  <c r="N31" i="866"/>
  <c r="M13" i="866"/>
  <c r="L13" i="866"/>
  <c r="K13" i="866"/>
  <c r="J13" i="866"/>
  <c r="I13" i="866"/>
  <c r="H13" i="866"/>
  <c r="G13" i="866"/>
  <c r="F13" i="866"/>
  <c r="E13" i="866"/>
  <c r="D13" i="866"/>
  <c r="C4" i="866"/>
  <c r="B4" i="866"/>
  <c r="U3" i="866"/>
  <c r="T3" i="866"/>
  <c r="S21" i="866"/>
  <c r="R21" i="866"/>
  <c r="Q21" i="866"/>
  <c r="P21" i="866"/>
  <c r="O30" i="866"/>
  <c r="N30" i="866"/>
  <c r="M12" i="866"/>
  <c r="L12" i="866"/>
  <c r="K12" i="866"/>
  <c r="J12" i="866"/>
  <c r="I12" i="866"/>
  <c r="H12" i="866"/>
  <c r="G12" i="866"/>
  <c r="F12" i="866"/>
  <c r="E12" i="866"/>
  <c r="D12" i="866"/>
  <c r="C3" i="866"/>
  <c r="B3" i="866"/>
  <c r="U2" i="866"/>
  <c r="T2" i="866"/>
  <c r="S20" i="866"/>
  <c r="R20" i="866"/>
  <c r="Q20" i="866"/>
  <c r="P20" i="866"/>
  <c r="O29" i="866"/>
  <c r="N29" i="866"/>
  <c r="M11" i="866"/>
  <c r="L11" i="866"/>
  <c r="K11" i="866"/>
  <c r="J11" i="866"/>
  <c r="I11" i="866"/>
  <c r="H11" i="866"/>
  <c r="G11" i="866"/>
  <c r="F11" i="866"/>
  <c r="E11" i="866"/>
  <c r="D11" i="866"/>
  <c r="C2" i="866"/>
  <c r="B2" i="866"/>
  <c r="U51" i="865"/>
  <c r="T21" i="865"/>
  <c r="R21" i="865"/>
  <c r="Q21" i="865"/>
  <c r="P51" i="865"/>
  <c r="O21" i="865"/>
  <c r="N21" i="865"/>
  <c r="M21" i="865"/>
  <c r="L21" i="865"/>
  <c r="K21" i="865"/>
  <c r="J21" i="865"/>
  <c r="I21" i="865"/>
  <c r="H21" i="865"/>
  <c r="G51" i="865"/>
  <c r="F51" i="865"/>
  <c r="E51" i="865"/>
  <c r="D51" i="865"/>
  <c r="C51" i="865"/>
  <c r="B51" i="865"/>
  <c r="U50" i="865"/>
  <c r="T20" i="865"/>
  <c r="R20" i="865"/>
  <c r="Q20" i="865"/>
  <c r="P50" i="865"/>
  <c r="O20" i="865"/>
  <c r="N20" i="865"/>
  <c r="M20" i="865"/>
  <c r="L20" i="865"/>
  <c r="K20" i="865"/>
  <c r="J20" i="865"/>
  <c r="I20" i="865"/>
  <c r="H20" i="865"/>
  <c r="G50" i="865"/>
  <c r="F50" i="865"/>
  <c r="E50" i="865"/>
  <c r="D50" i="865"/>
  <c r="C50" i="865"/>
  <c r="B50" i="865"/>
  <c r="U49" i="865"/>
  <c r="T19" i="865"/>
  <c r="R19" i="865"/>
  <c r="Q19" i="865"/>
  <c r="P49" i="865"/>
  <c r="O19" i="865"/>
  <c r="N19" i="865"/>
  <c r="M19" i="865"/>
  <c r="L19" i="865"/>
  <c r="K19" i="865"/>
  <c r="J19" i="865"/>
  <c r="I19" i="865"/>
  <c r="H19" i="865"/>
  <c r="G49" i="865"/>
  <c r="F49" i="865"/>
  <c r="E49" i="865"/>
  <c r="D49" i="865"/>
  <c r="C49" i="865"/>
  <c r="B49" i="865"/>
  <c r="R18" i="865"/>
  <c r="Q18" i="865"/>
  <c r="P48" i="865"/>
  <c r="O18" i="865"/>
  <c r="N18" i="865"/>
  <c r="M18" i="865"/>
  <c r="L18" i="865"/>
  <c r="K18" i="865"/>
  <c r="J18" i="865"/>
  <c r="I18" i="865"/>
  <c r="H18" i="865"/>
  <c r="G48" i="865"/>
  <c r="F48" i="865"/>
  <c r="E48" i="865"/>
  <c r="D48" i="865"/>
  <c r="C48" i="865"/>
  <c r="B48" i="865"/>
  <c r="S17" i="865"/>
  <c r="R17" i="865"/>
  <c r="Q17" i="865"/>
  <c r="P47" i="865"/>
  <c r="O17" i="865"/>
  <c r="N17" i="865"/>
  <c r="M17" i="865"/>
  <c r="L17" i="865"/>
  <c r="K17" i="865"/>
  <c r="J17" i="865"/>
  <c r="I17" i="865"/>
  <c r="H17" i="865"/>
  <c r="G47" i="865"/>
  <c r="F47" i="865"/>
  <c r="E47" i="865"/>
  <c r="D47" i="865"/>
  <c r="C47" i="865"/>
  <c r="B47" i="865"/>
  <c r="S16" i="865"/>
  <c r="R16" i="865"/>
  <c r="Q16" i="865"/>
  <c r="P46" i="865"/>
  <c r="O16" i="865"/>
  <c r="N16" i="865"/>
  <c r="M16" i="865"/>
  <c r="L16" i="865"/>
  <c r="K16" i="865"/>
  <c r="J16" i="865"/>
  <c r="I16" i="865"/>
  <c r="H16" i="865"/>
  <c r="G46" i="865"/>
  <c r="F46" i="865"/>
  <c r="E46" i="865"/>
  <c r="D46" i="865"/>
  <c r="C46" i="865"/>
  <c r="B46" i="865"/>
  <c r="S15" i="865"/>
  <c r="R15" i="865"/>
  <c r="Q15" i="865"/>
  <c r="P45" i="865"/>
  <c r="O15" i="865"/>
  <c r="N15" i="865"/>
  <c r="M15" i="865"/>
  <c r="L15" i="865"/>
  <c r="K15" i="865"/>
  <c r="J15" i="865"/>
  <c r="I15" i="865"/>
  <c r="H15" i="865"/>
  <c r="G45" i="865"/>
  <c r="F45" i="865"/>
  <c r="E45" i="865"/>
  <c r="D45" i="865"/>
  <c r="C45" i="865"/>
  <c r="B45" i="865"/>
  <c r="S14" i="865"/>
  <c r="R14" i="865"/>
  <c r="Q14" i="865"/>
  <c r="P44" i="865"/>
  <c r="O14" i="865"/>
  <c r="N14" i="865"/>
  <c r="M14" i="865"/>
  <c r="L14" i="865"/>
  <c r="K14" i="865"/>
  <c r="J14" i="865"/>
  <c r="I14" i="865"/>
  <c r="H14" i="865"/>
  <c r="G44" i="865"/>
  <c r="F44" i="865"/>
  <c r="E44" i="865"/>
  <c r="D44" i="865"/>
  <c r="C44" i="865"/>
  <c r="B44" i="865"/>
  <c r="S13" i="865"/>
  <c r="R13" i="865"/>
  <c r="Q13" i="865"/>
  <c r="P43" i="865"/>
  <c r="O13" i="865"/>
  <c r="N13" i="865"/>
  <c r="M13" i="865"/>
  <c r="L13" i="865"/>
  <c r="K13" i="865"/>
  <c r="J13" i="865"/>
  <c r="I13" i="865"/>
  <c r="H13" i="865"/>
  <c r="G43" i="865"/>
  <c r="F43" i="865"/>
  <c r="E43" i="865"/>
  <c r="D43" i="865"/>
  <c r="C43" i="865"/>
  <c r="B43" i="865"/>
  <c r="S12" i="865"/>
  <c r="R12" i="865"/>
  <c r="Q12" i="865"/>
  <c r="P42" i="865"/>
  <c r="O12" i="865"/>
  <c r="N12" i="865"/>
  <c r="M12" i="865"/>
  <c r="L12" i="865"/>
  <c r="K12" i="865"/>
  <c r="J12" i="865"/>
  <c r="I12" i="865"/>
  <c r="H12" i="865"/>
  <c r="G42" i="865"/>
  <c r="F42" i="865"/>
  <c r="E42" i="865"/>
  <c r="D42" i="865"/>
  <c r="C42" i="865"/>
  <c r="B42" i="865"/>
  <c r="S11" i="865"/>
  <c r="R11" i="865"/>
  <c r="Q11" i="865"/>
  <c r="P41" i="865"/>
  <c r="O11" i="865"/>
  <c r="N11" i="865"/>
  <c r="M11" i="865"/>
  <c r="L11" i="865"/>
  <c r="K11" i="865"/>
  <c r="J11" i="865"/>
  <c r="I11" i="865"/>
  <c r="H11" i="865"/>
  <c r="G41" i="865"/>
  <c r="F41" i="865"/>
  <c r="E41" i="865"/>
  <c r="D41" i="865"/>
  <c r="C41" i="865"/>
  <c r="B41" i="865"/>
  <c r="S10" i="865"/>
  <c r="R10" i="865"/>
  <c r="Q10" i="865"/>
  <c r="P40" i="865"/>
  <c r="O10" i="865"/>
  <c r="N10" i="865"/>
  <c r="M10" i="865"/>
  <c r="L10" i="865"/>
  <c r="K10" i="865"/>
  <c r="J10" i="865"/>
  <c r="I10" i="865"/>
  <c r="H10" i="865"/>
  <c r="G40" i="865"/>
  <c r="F40" i="865"/>
  <c r="E40" i="865"/>
  <c r="D40" i="865"/>
  <c r="C40" i="865"/>
  <c r="B40" i="865"/>
  <c r="U39" i="865"/>
  <c r="T9" i="865"/>
  <c r="S9" i="865"/>
  <c r="R9" i="865"/>
  <c r="Q9" i="865"/>
  <c r="P39" i="865"/>
  <c r="O9" i="865"/>
  <c r="N9" i="865"/>
  <c r="M9" i="865"/>
  <c r="L9" i="865"/>
  <c r="K9" i="865"/>
  <c r="J9" i="865"/>
  <c r="I9" i="865"/>
  <c r="H9" i="865"/>
  <c r="G39" i="865"/>
  <c r="F39" i="865"/>
  <c r="E39" i="865"/>
  <c r="D39" i="865"/>
  <c r="C39" i="865"/>
  <c r="B39" i="865"/>
  <c r="U38" i="865"/>
  <c r="T8" i="865"/>
  <c r="S8" i="865"/>
  <c r="R8" i="865"/>
  <c r="Q8" i="865"/>
  <c r="P38" i="865"/>
  <c r="O8" i="865"/>
  <c r="N8" i="865"/>
  <c r="M8" i="865"/>
  <c r="L8" i="865"/>
  <c r="K8" i="865"/>
  <c r="J8" i="865"/>
  <c r="I8" i="865"/>
  <c r="H8" i="865"/>
  <c r="G38" i="865"/>
  <c r="F38" i="865"/>
  <c r="E38" i="865"/>
  <c r="D38" i="865"/>
  <c r="C38" i="865"/>
  <c r="B38" i="865"/>
  <c r="U37" i="865"/>
  <c r="T7" i="865"/>
  <c r="S7" i="865"/>
  <c r="R7" i="865"/>
  <c r="Q7" i="865"/>
  <c r="P37" i="865"/>
  <c r="O7" i="865"/>
  <c r="N7" i="865"/>
  <c r="M7" i="865"/>
  <c r="L7" i="865"/>
  <c r="K7" i="865"/>
  <c r="J7" i="865"/>
  <c r="I7" i="865"/>
  <c r="H7" i="865"/>
  <c r="G37" i="865"/>
  <c r="F37" i="865"/>
  <c r="E37" i="865"/>
  <c r="D37" i="865"/>
  <c r="C37" i="865"/>
  <c r="B37" i="865"/>
  <c r="U36" i="865"/>
  <c r="T6" i="865"/>
  <c r="S6" i="865"/>
  <c r="R6" i="865"/>
  <c r="Q6" i="865"/>
  <c r="P36" i="865"/>
  <c r="O6" i="865"/>
  <c r="N6" i="865"/>
  <c r="M6" i="865"/>
  <c r="L6" i="865"/>
  <c r="K6" i="865"/>
  <c r="J6" i="865"/>
  <c r="I6" i="865"/>
  <c r="H6" i="865"/>
  <c r="G36" i="865"/>
  <c r="F36" i="865"/>
  <c r="E36" i="865"/>
  <c r="D36" i="865"/>
  <c r="C36" i="865"/>
  <c r="B36" i="865"/>
  <c r="U35" i="865"/>
  <c r="T5" i="865"/>
  <c r="S5" i="865"/>
  <c r="R5" i="865"/>
  <c r="Q5" i="865"/>
  <c r="P35" i="865"/>
  <c r="O5" i="865"/>
  <c r="N5" i="865"/>
  <c r="M5" i="865"/>
  <c r="L5" i="865"/>
  <c r="K5" i="865"/>
  <c r="J5" i="865"/>
  <c r="I5" i="865"/>
  <c r="H5" i="865"/>
  <c r="G35" i="865"/>
  <c r="F35" i="865"/>
  <c r="E35" i="865"/>
  <c r="D35" i="865"/>
  <c r="C35" i="865"/>
  <c r="B35" i="865"/>
  <c r="U34" i="865"/>
  <c r="T4" i="865"/>
  <c r="S4" i="865"/>
  <c r="J4" i="865"/>
  <c r="I4" i="865"/>
  <c r="H4" i="865"/>
  <c r="G34" i="865"/>
  <c r="F34" i="865"/>
  <c r="E34" i="865"/>
  <c r="D34" i="865"/>
  <c r="C34" i="865"/>
  <c r="B34" i="865"/>
  <c r="U33" i="865"/>
  <c r="T3" i="865"/>
  <c r="S3" i="865"/>
  <c r="J3" i="865"/>
  <c r="I3" i="865"/>
  <c r="H3" i="865"/>
  <c r="G33" i="865"/>
  <c r="F33" i="865"/>
  <c r="E33" i="865"/>
  <c r="D33" i="865"/>
  <c r="C33" i="865"/>
  <c r="B33" i="865"/>
  <c r="U32" i="865"/>
  <c r="T2" i="865"/>
  <c r="S2" i="865"/>
  <c r="J2" i="865"/>
  <c r="I2" i="865"/>
  <c r="H2" i="865"/>
  <c r="G32" i="865"/>
  <c r="F32" i="865"/>
  <c r="E32" i="865"/>
  <c r="D32" i="865"/>
  <c r="C32" i="865"/>
  <c r="B32" i="865"/>
  <c r="U31" i="865"/>
  <c r="T51" i="865"/>
  <c r="S51" i="865"/>
  <c r="J51" i="865"/>
  <c r="I51" i="865"/>
  <c r="H51" i="865"/>
  <c r="G31" i="865"/>
  <c r="F31" i="865"/>
  <c r="E31" i="865"/>
  <c r="D31" i="865"/>
  <c r="C31" i="865"/>
  <c r="B31" i="865"/>
  <c r="U30" i="865"/>
  <c r="T50" i="865"/>
  <c r="S50" i="865"/>
  <c r="J50" i="865"/>
  <c r="I50" i="865"/>
  <c r="H50" i="865"/>
  <c r="G30" i="865"/>
  <c r="F30" i="865"/>
  <c r="E30" i="865"/>
  <c r="D30" i="865"/>
  <c r="C30" i="865"/>
  <c r="B30" i="865"/>
  <c r="U29" i="865"/>
  <c r="T49" i="865"/>
  <c r="S49" i="865"/>
  <c r="J49" i="865"/>
  <c r="I49" i="865"/>
  <c r="H49" i="865"/>
  <c r="G29" i="865"/>
  <c r="F29" i="865"/>
  <c r="E29" i="865"/>
  <c r="D29" i="865"/>
  <c r="C29" i="865"/>
  <c r="B29" i="865"/>
  <c r="U28" i="865"/>
  <c r="T48" i="865"/>
  <c r="S48" i="865"/>
  <c r="J48" i="865"/>
  <c r="I48" i="865"/>
  <c r="H48" i="865"/>
  <c r="G28" i="865"/>
  <c r="F28" i="865"/>
  <c r="E28" i="865"/>
  <c r="D28" i="865"/>
  <c r="C28" i="865"/>
  <c r="B28" i="865"/>
  <c r="U27" i="865"/>
  <c r="T47" i="865"/>
  <c r="S47" i="865"/>
  <c r="J47" i="865"/>
  <c r="I47" i="865"/>
  <c r="H47" i="865"/>
  <c r="G27" i="865"/>
  <c r="F27" i="865"/>
  <c r="E27" i="865"/>
  <c r="D27" i="865"/>
  <c r="C27" i="865"/>
  <c r="B27" i="865"/>
  <c r="U26" i="865"/>
  <c r="T46" i="865"/>
  <c r="S46" i="865"/>
  <c r="J46" i="865"/>
  <c r="I46" i="865"/>
  <c r="H46" i="865"/>
  <c r="G26" i="865"/>
  <c r="F26" i="865"/>
  <c r="E26" i="865"/>
  <c r="D26" i="865"/>
  <c r="C26" i="865"/>
  <c r="B26" i="865"/>
  <c r="U25" i="865"/>
  <c r="T45" i="865"/>
  <c r="S45" i="865"/>
  <c r="R45" i="865"/>
  <c r="Q45" i="865"/>
  <c r="P25" i="865"/>
  <c r="O45" i="865"/>
  <c r="N45" i="865"/>
  <c r="M45" i="865"/>
  <c r="L45" i="865"/>
  <c r="K45" i="865"/>
  <c r="J45" i="865"/>
  <c r="I45" i="865"/>
  <c r="H45" i="865"/>
  <c r="G25" i="865"/>
  <c r="F25" i="865"/>
  <c r="E25" i="865"/>
  <c r="D25" i="865"/>
  <c r="C25" i="865"/>
  <c r="B25" i="865"/>
  <c r="U24" i="865"/>
  <c r="T44" i="865"/>
  <c r="S44" i="865"/>
  <c r="R44" i="865"/>
  <c r="Q44" i="865"/>
  <c r="P24" i="865"/>
  <c r="O44" i="865"/>
  <c r="N44" i="865"/>
  <c r="M44" i="865"/>
  <c r="L44" i="865"/>
  <c r="K44" i="865"/>
  <c r="J44" i="865"/>
  <c r="I44" i="865"/>
  <c r="H44" i="865"/>
  <c r="G24" i="865"/>
  <c r="F24" i="865"/>
  <c r="E24" i="865"/>
  <c r="D24" i="865"/>
  <c r="C24" i="865"/>
  <c r="B24" i="865"/>
  <c r="U23" i="865"/>
  <c r="T43" i="865"/>
  <c r="S43" i="865"/>
  <c r="R43" i="865"/>
  <c r="Q43" i="865"/>
  <c r="P23" i="865"/>
  <c r="O43" i="865"/>
  <c r="N43" i="865"/>
  <c r="M43" i="865"/>
  <c r="L43" i="865"/>
  <c r="K43" i="865"/>
  <c r="H43" i="865"/>
  <c r="G23" i="865"/>
  <c r="F23" i="865"/>
  <c r="E23" i="865"/>
  <c r="D23" i="865"/>
  <c r="C23" i="865"/>
  <c r="B23" i="865"/>
  <c r="U22" i="865"/>
  <c r="T42" i="865"/>
  <c r="S42" i="865"/>
  <c r="R42" i="865"/>
  <c r="Q42" i="865"/>
  <c r="P22" i="865"/>
  <c r="O42" i="865"/>
  <c r="N42" i="865"/>
  <c r="M42" i="865"/>
  <c r="L42" i="865"/>
  <c r="K42" i="865"/>
  <c r="H42" i="865"/>
  <c r="G22" i="865"/>
  <c r="F22" i="865"/>
  <c r="E22" i="865"/>
  <c r="D22" i="865"/>
  <c r="C22" i="865"/>
  <c r="B22" i="865"/>
  <c r="U21" i="865"/>
  <c r="T41" i="865"/>
  <c r="S41" i="865"/>
  <c r="R41" i="865"/>
  <c r="Q41" i="865"/>
  <c r="P21" i="865"/>
  <c r="O41" i="865"/>
  <c r="N41" i="865"/>
  <c r="M41" i="865"/>
  <c r="L41" i="865"/>
  <c r="K41" i="865"/>
  <c r="H41" i="865"/>
  <c r="G21" i="865"/>
  <c r="F21" i="865"/>
  <c r="E21" i="865"/>
  <c r="D21" i="865"/>
  <c r="C21" i="865"/>
  <c r="B21" i="865"/>
  <c r="U20" i="865"/>
  <c r="T40" i="865"/>
  <c r="S40" i="865"/>
  <c r="R40" i="865"/>
  <c r="Q40" i="865"/>
  <c r="P20" i="865"/>
  <c r="O40" i="865"/>
  <c r="N40" i="865"/>
  <c r="M40" i="865"/>
  <c r="L40" i="865"/>
  <c r="K40" i="865"/>
  <c r="H40" i="865"/>
  <c r="G20" i="865"/>
  <c r="F20" i="865"/>
  <c r="E20" i="865"/>
  <c r="D20" i="865"/>
  <c r="C20" i="865"/>
  <c r="B20" i="865"/>
  <c r="U19" i="865"/>
  <c r="T39" i="865"/>
  <c r="S39" i="865"/>
  <c r="R39" i="865"/>
  <c r="Q39" i="865"/>
  <c r="P19" i="865"/>
  <c r="O39" i="865"/>
  <c r="N39" i="865"/>
  <c r="M39" i="865"/>
  <c r="L39" i="865"/>
  <c r="K39" i="865"/>
  <c r="H39" i="865"/>
  <c r="G19" i="865"/>
  <c r="F19" i="865"/>
  <c r="E19" i="865"/>
  <c r="D19" i="865"/>
  <c r="C19" i="865"/>
  <c r="B19" i="865"/>
  <c r="U18" i="865"/>
  <c r="T38" i="865"/>
  <c r="S38" i="865"/>
  <c r="R38" i="865"/>
  <c r="Q38" i="865"/>
  <c r="P18" i="865"/>
  <c r="O38" i="865"/>
  <c r="N38" i="865"/>
  <c r="M38" i="865"/>
  <c r="L38" i="865"/>
  <c r="K38" i="865"/>
  <c r="H38" i="865"/>
  <c r="G18" i="865"/>
  <c r="F18" i="865"/>
  <c r="E18" i="865"/>
  <c r="D18" i="865"/>
  <c r="C18" i="865"/>
  <c r="B18" i="865"/>
  <c r="U17" i="865"/>
  <c r="T37" i="865"/>
  <c r="S37" i="865"/>
  <c r="R37" i="865"/>
  <c r="Q37" i="865"/>
  <c r="P17" i="865"/>
  <c r="O37" i="865"/>
  <c r="N37" i="865"/>
  <c r="M37" i="865"/>
  <c r="L37" i="865"/>
  <c r="K37" i="865"/>
  <c r="H37" i="865"/>
  <c r="G17" i="865"/>
  <c r="F17" i="865"/>
  <c r="E17" i="865"/>
  <c r="D17" i="865"/>
  <c r="C17" i="865"/>
  <c r="B17" i="865"/>
  <c r="U16" i="865"/>
  <c r="T36" i="865"/>
  <c r="S36" i="865"/>
  <c r="R36" i="865"/>
  <c r="Q36" i="865"/>
  <c r="P16" i="865"/>
  <c r="O36" i="865"/>
  <c r="N36" i="865"/>
  <c r="M36" i="865"/>
  <c r="L36" i="865"/>
  <c r="K36" i="865"/>
  <c r="H36" i="865"/>
  <c r="G16" i="865"/>
  <c r="F16" i="865"/>
  <c r="E16" i="865"/>
  <c r="D16" i="865"/>
  <c r="C16" i="865"/>
  <c r="B16" i="865"/>
  <c r="U15" i="865"/>
  <c r="T35" i="865"/>
  <c r="S35" i="865"/>
  <c r="R35" i="865"/>
  <c r="Q35" i="865"/>
  <c r="P15" i="865"/>
  <c r="O35" i="865"/>
  <c r="N35" i="865"/>
  <c r="M35" i="865"/>
  <c r="L35" i="865"/>
  <c r="K35" i="865"/>
  <c r="U14" i="865"/>
  <c r="T34" i="865"/>
  <c r="S34" i="865"/>
  <c r="R34" i="865"/>
  <c r="Q34" i="865"/>
  <c r="P14" i="865"/>
  <c r="O34" i="865"/>
  <c r="N34" i="865"/>
  <c r="M34" i="865"/>
  <c r="L34" i="865"/>
  <c r="K34" i="865"/>
  <c r="J34" i="865"/>
  <c r="I34" i="865"/>
  <c r="U13" i="865"/>
  <c r="T33" i="865"/>
  <c r="S33" i="865"/>
  <c r="R33" i="865"/>
  <c r="Q33" i="865"/>
  <c r="P13" i="865"/>
  <c r="O33" i="865"/>
  <c r="N33" i="865"/>
  <c r="M33" i="865"/>
  <c r="L33" i="865"/>
  <c r="K33" i="865"/>
  <c r="J33" i="865"/>
  <c r="I33" i="865"/>
  <c r="U12" i="865"/>
  <c r="T32" i="865"/>
  <c r="S32" i="865"/>
  <c r="R32" i="865"/>
  <c r="Q32" i="865"/>
  <c r="P12" i="865"/>
  <c r="O32" i="865"/>
  <c r="N32" i="865"/>
  <c r="M32" i="865"/>
  <c r="L32" i="865"/>
  <c r="K32" i="865"/>
  <c r="J32" i="865"/>
  <c r="I32" i="865"/>
  <c r="U11" i="865"/>
  <c r="T31" i="865"/>
  <c r="S31" i="865"/>
  <c r="R31" i="865"/>
  <c r="Q31" i="865"/>
  <c r="P11" i="865"/>
  <c r="O31" i="865"/>
  <c r="N31" i="865"/>
  <c r="M31" i="865"/>
  <c r="L31" i="865"/>
  <c r="K31" i="865"/>
  <c r="J31" i="865"/>
  <c r="I31" i="865"/>
  <c r="U10" i="865"/>
  <c r="T30" i="865"/>
  <c r="S30" i="865"/>
  <c r="R30" i="865"/>
  <c r="Q30" i="865"/>
  <c r="P10" i="865"/>
  <c r="O30" i="865"/>
  <c r="N30" i="865"/>
  <c r="M30" i="865"/>
  <c r="L30" i="865"/>
  <c r="K30" i="865"/>
  <c r="J30" i="865"/>
  <c r="I30" i="865"/>
  <c r="U9" i="865"/>
  <c r="T29" i="865"/>
  <c r="S29" i="865"/>
  <c r="R29" i="865"/>
  <c r="Q29" i="865"/>
  <c r="P9" i="865"/>
  <c r="O29" i="865"/>
  <c r="N29" i="865"/>
  <c r="M29" i="865"/>
  <c r="L29" i="865"/>
  <c r="K29" i="865"/>
  <c r="J29" i="865"/>
  <c r="I29" i="865"/>
  <c r="U8" i="865"/>
  <c r="T28" i="865"/>
  <c r="S28" i="865"/>
  <c r="R28" i="865"/>
  <c r="Q28" i="865"/>
  <c r="P8" i="865"/>
  <c r="O28" i="865"/>
  <c r="N28" i="865"/>
  <c r="M28" i="865"/>
  <c r="L28" i="865"/>
  <c r="K28" i="865"/>
  <c r="J28" i="865"/>
  <c r="I28" i="865"/>
  <c r="U7" i="865"/>
  <c r="T27" i="865"/>
  <c r="S27" i="865"/>
  <c r="R27" i="865"/>
  <c r="Q27" i="865"/>
  <c r="P7" i="865"/>
  <c r="O27" i="865"/>
  <c r="N27" i="865"/>
  <c r="M27" i="865"/>
  <c r="L27" i="865"/>
  <c r="K27" i="865"/>
  <c r="J27" i="865"/>
  <c r="I27" i="865"/>
  <c r="U6" i="865"/>
  <c r="T26" i="865"/>
  <c r="R26" i="865"/>
  <c r="Q26" i="865"/>
  <c r="P6" i="865"/>
  <c r="O26" i="865"/>
  <c r="N26" i="865"/>
  <c r="M26" i="865"/>
  <c r="L26" i="865"/>
  <c r="K26" i="865"/>
  <c r="J26" i="865"/>
  <c r="I26" i="865"/>
  <c r="H26" i="865"/>
  <c r="G6" i="865"/>
  <c r="F6" i="865"/>
  <c r="E6" i="865"/>
  <c r="D6" i="865"/>
  <c r="C6" i="865"/>
  <c r="B6" i="865"/>
  <c r="U5" i="865"/>
  <c r="T25" i="865"/>
  <c r="R25" i="865"/>
  <c r="Q25" i="865"/>
  <c r="P5" i="865"/>
  <c r="O25" i="865"/>
  <c r="N25" i="865"/>
  <c r="M25" i="865"/>
  <c r="L25" i="865"/>
  <c r="K25" i="865"/>
  <c r="J25" i="865"/>
  <c r="I25" i="865"/>
  <c r="H25" i="865"/>
  <c r="G5" i="865"/>
  <c r="F5" i="865"/>
  <c r="E5" i="865"/>
  <c r="D5" i="865"/>
  <c r="C5" i="865"/>
  <c r="B5" i="865"/>
  <c r="U4" i="865"/>
  <c r="T24" i="865"/>
  <c r="R24" i="865"/>
  <c r="Q24" i="865"/>
  <c r="P4" i="865"/>
  <c r="O24" i="865"/>
  <c r="N24" i="865"/>
  <c r="M24" i="865"/>
  <c r="L24" i="865"/>
  <c r="K24" i="865"/>
  <c r="J24" i="865"/>
  <c r="I24" i="865"/>
  <c r="H24" i="865"/>
  <c r="G4" i="865"/>
  <c r="F4" i="865"/>
  <c r="E4" i="865"/>
  <c r="D4" i="865"/>
  <c r="C4" i="865"/>
  <c r="B4" i="865"/>
  <c r="U3" i="865"/>
  <c r="T23" i="865"/>
  <c r="R23" i="865"/>
  <c r="Q23" i="865"/>
  <c r="P3" i="865"/>
  <c r="O23" i="865"/>
  <c r="N23" i="865"/>
  <c r="M23" i="865"/>
  <c r="L23" i="865"/>
  <c r="K23" i="865"/>
  <c r="J23" i="865"/>
  <c r="I23" i="865"/>
  <c r="H23" i="865"/>
  <c r="G3" i="865"/>
  <c r="F3" i="865"/>
  <c r="E3" i="865"/>
  <c r="D3" i="865"/>
  <c r="C3" i="865"/>
  <c r="B3" i="865"/>
  <c r="U2" i="865"/>
  <c r="T22" i="865"/>
  <c r="R22" i="865"/>
  <c r="Q22" i="865"/>
  <c r="P2" i="865"/>
  <c r="O22" i="865"/>
  <c r="N22" i="865"/>
  <c r="M22" i="865"/>
  <c r="L22" i="865"/>
  <c r="K22" i="865"/>
  <c r="J22" i="865"/>
  <c r="I22" i="865"/>
  <c r="H22" i="865"/>
  <c r="G2" i="865"/>
  <c r="F2" i="865"/>
  <c r="E2" i="865"/>
  <c r="D2" i="865"/>
  <c r="C2" i="865"/>
  <c r="B2" i="865"/>
  <c r="U18" i="864"/>
  <c r="T18" i="864"/>
  <c r="S18" i="864"/>
  <c r="R18" i="864"/>
  <c r="Q51" i="864"/>
  <c r="P51" i="864"/>
  <c r="O51" i="864"/>
  <c r="N14" i="864"/>
  <c r="M14" i="864"/>
  <c r="L14" i="864"/>
  <c r="K14" i="864"/>
  <c r="J14" i="864"/>
  <c r="I14" i="864"/>
  <c r="H14" i="864"/>
  <c r="G14" i="864"/>
  <c r="F51" i="864"/>
  <c r="E51" i="864"/>
  <c r="D51" i="864"/>
  <c r="C51" i="864"/>
  <c r="B51" i="864"/>
  <c r="U17" i="864"/>
  <c r="T17" i="864"/>
  <c r="S17" i="864"/>
  <c r="R17" i="864"/>
  <c r="Q50" i="864"/>
  <c r="P50" i="864"/>
  <c r="O50" i="864"/>
  <c r="N13" i="864"/>
  <c r="M13" i="864"/>
  <c r="L13" i="864"/>
  <c r="K13" i="864"/>
  <c r="J13" i="864"/>
  <c r="I13" i="864"/>
  <c r="H13" i="864"/>
  <c r="G13" i="864"/>
  <c r="F50" i="864"/>
  <c r="E50" i="864"/>
  <c r="D50" i="864"/>
  <c r="C50" i="864"/>
  <c r="B50" i="864"/>
  <c r="U16" i="864"/>
  <c r="T16" i="864"/>
  <c r="S16" i="864"/>
  <c r="R16" i="864"/>
  <c r="Q49" i="864"/>
  <c r="P49" i="864"/>
  <c r="O49" i="864"/>
  <c r="N12" i="864"/>
  <c r="M12" i="864"/>
  <c r="L12" i="864"/>
  <c r="K12" i="864"/>
  <c r="J12" i="864"/>
  <c r="I12" i="864"/>
  <c r="H12" i="864"/>
  <c r="G12" i="864"/>
  <c r="F49" i="864"/>
  <c r="E49" i="864"/>
  <c r="D49" i="864"/>
  <c r="C49" i="864"/>
  <c r="B49" i="864"/>
  <c r="U15" i="864"/>
  <c r="T15" i="864"/>
  <c r="S15" i="864"/>
  <c r="R15" i="864"/>
  <c r="Q48" i="864"/>
  <c r="P48" i="864"/>
  <c r="O48" i="864"/>
  <c r="N11" i="864"/>
  <c r="M11" i="864"/>
  <c r="L11" i="864"/>
  <c r="K11" i="864"/>
  <c r="J11" i="864"/>
  <c r="I11" i="864"/>
  <c r="H11" i="864"/>
  <c r="G11" i="864"/>
  <c r="F48" i="864"/>
  <c r="E48" i="864"/>
  <c r="D48" i="864"/>
  <c r="C48" i="864"/>
  <c r="B48" i="864"/>
  <c r="U14" i="864"/>
  <c r="T14" i="864"/>
  <c r="S14" i="864"/>
  <c r="R14" i="864"/>
  <c r="Q47" i="864"/>
  <c r="P47" i="864"/>
  <c r="O47" i="864"/>
  <c r="N10" i="864"/>
  <c r="M10" i="864"/>
  <c r="L10" i="864"/>
  <c r="K10" i="864"/>
  <c r="J10" i="864"/>
  <c r="I10" i="864"/>
  <c r="H10" i="864"/>
  <c r="G10" i="864"/>
  <c r="F47" i="864"/>
  <c r="E47" i="864"/>
  <c r="D47" i="864"/>
  <c r="C47" i="864"/>
  <c r="B47" i="864"/>
  <c r="U13" i="864"/>
  <c r="T13" i="864"/>
  <c r="S13" i="864"/>
  <c r="R13" i="864"/>
  <c r="Q46" i="864"/>
  <c r="P46" i="864"/>
  <c r="O46" i="864"/>
  <c r="N9" i="864"/>
  <c r="M9" i="864"/>
  <c r="L9" i="864"/>
  <c r="K9" i="864"/>
  <c r="J9" i="864"/>
  <c r="I9" i="864"/>
  <c r="H9" i="864"/>
  <c r="G9" i="864"/>
  <c r="F46" i="864"/>
  <c r="E46" i="864"/>
  <c r="D46" i="864"/>
  <c r="C46" i="864"/>
  <c r="B46" i="864"/>
  <c r="U12" i="864"/>
  <c r="T12" i="864"/>
  <c r="S12" i="864"/>
  <c r="R12" i="864"/>
  <c r="Q45" i="864"/>
  <c r="P45" i="864"/>
  <c r="O45" i="864"/>
  <c r="N8" i="864"/>
  <c r="M8" i="864"/>
  <c r="L8" i="864"/>
  <c r="K8" i="864"/>
  <c r="J8" i="864"/>
  <c r="I8" i="864"/>
  <c r="H8" i="864"/>
  <c r="G8" i="864"/>
  <c r="F45" i="864"/>
  <c r="E45" i="864"/>
  <c r="D45" i="864"/>
  <c r="C45" i="864"/>
  <c r="B45" i="864"/>
  <c r="R11" i="864"/>
  <c r="Q44" i="864"/>
  <c r="P44" i="864"/>
  <c r="O44" i="864"/>
  <c r="N7" i="864"/>
  <c r="M7" i="864"/>
  <c r="L7" i="864"/>
  <c r="K7" i="864"/>
  <c r="J7" i="864"/>
  <c r="I7" i="864"/>
  <c r="H7" i="864"/>
  <c r="G7" i="864"/>
  <c r="F44" i="864"/>
  <c r="E44" i="864"/>
  <c r="D44" i="864"/>
  <c r="C44" i="864"/>
  <c r="B44" i="864"/>
  <c r="R10" i="864"/>
  <c r="Q43" i="864"/>
  <c r="P43" i="864"/>
  <c r="O43" i="864"/>
  <c r="N6" i="864"/>
  <c r="M6" i="864"/>
  <c r="L6" i="864"/>
  <c r="K6" i="864"/>
  <c r="J6" i="864"/>
  <c r="I6" i="864"/>
  <c r="H6" i="864"/>
  <c r="G6" i="864"/>
  <c r="F43" i="864"/>
  <c r="E43" i="864"/>
  <c r="D43" i="864"/>
  <c r="C43" i="864"/>
  <c r="B43" i="864"/>
  <c r="R9" i="864"/>
  <c r="Q42" i="864"/>
  <c r="P42" i="864"/>
  <c r="O42" i="864"/>
  <c r="N5" i="864"/>
  <c r="M5" i="864"/>
  <c r="L5" i="864"/>
  <c r="K5" i="864"/>
  <c r="J5" i="864"/>
  <c r="I5" i="864"/>
  <c r="H5" i="864"/>
  <c r="G5" i="864"/>
  <c r="F42" i="864"/>
  <c r="E42" i="864"/>
  <c r="D42" i="864"/>
  <c r="C42" i="864"/>
  <c r="B42" i="864"/>
  <c r="R8" i="864"/>
  <c r="Q41" i="864"/>
  <c r="P41" i="864"/>
  <c r="O41" i="864"/>
  <c r="N4" i="864"/>
  <c r="M4" i="864"/>
  <c r="L4" i="864"/>
  <c r="K4" i="864"/>
  <c r="J4" i="864"/>
  <c r="I4" i="864"/>
  <c r="H4" i="864"/>
  <c r="G4" i="864"/>
  <c r="F41" i="864"/>
  <c r="E41" i="864"/>
  <c r="D41" i="864"/>
  <c r="C41" i="864"/>
  <c r="B41" i="864"/>
  <c r="R7" i="864"/>
  <c r="Q40" i="864"/>
  <c r="P40" i="864"/>
  <c r="O40" i="864"/>
  <c r="N3" i="864"/>
  <c r="M3" i="864"/>
  <c r="L3" i="864"/>
  <c r="K3" i="864"/>
  <c r="J3" i="864"/>
  <c r="I3" i="864"/>
  <c r="H3" i="864"/>
  <c r="G3" i="864"/>
  <c r="F40" i="864"/>
  <c r="E40" i="864"/>
  <c r="D40" i="864"/>
  <c r="C40" i="864"/>
  <c r="B40" i="864"/>
  <c r="R6" i="864"/>
  <c r="Q39" i="864"/>
  <c r="P39" i="864"/>
  <c r="O39" i="864"/>
  <c r="N2" i="864"/>
  <c r="M2" i="864"/>
  <c r="L2" i="864"/>
  <c r="K2" i="864"/>
  <c r="J2" i="864"/>
  <c r="I2" i="864"/>
  <c r="H2" i="864"/>
  <c r="G2" i="864"/>
  <c r="F39" i="864"/>
  <c r="E39" i="864"/>
  <c r="D39" i="864"/>
  <c r="C39" i="864"/>
  <c r="B39" i="864"/>
  <c r="R5" i="864"/>
  <c r="Q38" i="864"/>
  <c r="P38" i="864"/>
  <c r="O38" i="864"/>
  <c r="N51" i="864"/>
  <c r="M51" i="864"/>
  <c r="L51" i="864"/>
  <c r="K51" i="864"/>
  <c r="J51" i="864"/>
  <c r="I51" i="864"/>
  <c r="H51" i="864"/>
  <c r="G51" i="864"/>
  <c r="F38" i="864"/>
  <c r="E38" i="864"/>
  <c r="D38" i="864"/>
  <c r="C38" i="864"/>
  <c r="B38" i="864"/>
  <c r="R4" i="864"/>
  <c r="Q37" i="864"/>
  <c r="P37" i="864"/>
  <c r="O37" i="864"/>
  <c r="N50" i="864"/>
  <c r="M50" i="864"/>
  <c r="L50" i="864"/>
  <c r="K50" i="864"/>
  <c r="J50" i="864"/>
  <c r="I50" i="864"/>
  <c r="H50" i="864"/>
  <c r="G50" i="864"/>
  <c r="F37" i="864"/>
  <c r="E37" i="864"/>
  <c r="D37" i="864"/>
  <c r="C37" i="864"/>
  <c r="B37" i="864"/>
  <c r="R3" i="864"/>
  <c r="Q36" i="864"/>
  <c r="P36" i="864"/>
  <c r="O36" i="864"/>
  <c r="N49" i="864"/>
  <c r="M49" i="864"/>
  <c r="L49" i="864"/>
  <c r="K49" i="864"/>
  <c r="J49" i="864"/>
  <c r="I49" i="864"/>
  <c r="H49" i="864"/>
  <c r="G49" i="864"/>
  <c r="F36" i="864"/>
  <c r="E36" i="864"/>
  <c r="D36" i="864"/>
  <c r="C36" i="864"/>
  <c r="B36" i="864"/>
  <c r="U2" i="864"/>
  <c r="T2" i="864"/>
  <c r="S2" i="864"/>
  <c r="R2" i="864"/>
  <c r="Q35" i="864"/>
  <c r="P35" i="864"/>
  <c r="O35" i="864"/>
  <c r="N48" i="864"/>
  <c r="M48" i="864"/>
  <c r="L48" i="864"/>
  <c r="K48" i="864"/>
  <c r="J48" i="864"/>
  <c r="I48" i="864"/>
  <c r="H48" i="864"/>
  <c r="G48" i="864"/>
  <c r="F35" i="864"/>
  <c r="E35" i="864"/>
  <c r="D35" i="864"/>
  <c r="C35" i="864"/>
  <c r="B35" i="864"/>
  <c r="U51" i="864"/>
  <c r="T51" i="864"/>
  <c r="S51" i="864"/>
  <c r="R51" i="864"/>
  <c r="Q34" i="864"/>
  <c r="P34" i="864"/>
  <c r="O34" i="864"/>
  <c r="N47" i="864"/>
  <c r="M47" i="864"/>
  <c r="L47" i="864"/>
  <c r="K47" i="864"/>
  <c r="J47" i="864"/>
  <c r="I47" i="864"/>
  <c r="H47" i="864"/>
  <c r="G47" i="864"/>
  <c r="F34" i="864"/>
  <c r="E34" i="864"/>
  <c r="D34" i="864"/>
  <c r="C34" i="864"/>
  <c r="B34" i="864"/>
  <c r="U50" i="864"/>
  <c r="T50" i="864"/>
  <c r="S50" i="864"/>
  <c r="R50" i="864"/>
  <c r="Q33" i="864"/>
  <c r="P33" i="864"/>
  <c r="O33" i="864"/>
  <c r="N46" i="864"/>
  <c r="M46" i="864"/>
  <c r="L46" i="864"/>
  <c r="K46" i="864"/>
  <c r="J46" i="864"/>
  <c r="I46" i="864"/>
  <c r="H46" i="864"/>
  <c r="G46" i="864"/>
  <c r="F33" i="864"/>
  <c r="E33" i="864"/>
  <c r="D33" i="864"/>
  <c r="C33" i="864"/>
  <c r="B33" i="864"/>
  <c r="U49" i="864"/>
  <c r="T49" i="864"/>
  <c r="S49" i="864"/>
  <c r="R49" i="864"/>
  <c r="Q32" i="864"/>
  <c r="P32" i="864"/>
  <c r="O32" i="864"/>
  <c r="N45" i="864"/>
  <c r="M45" i="864"/>
  <c r="L45" i="864"/>
  <c r="K45" i="864"/>
  <c r="J45" i="864"/>
  <c r="I45" i="864"/>
  <c r="H45" i="864"/>
  <c r="G45" i="864"/>
  <c r="F32" i="864"/>
  <c r="E32" i="864"/>
  <c r="D32" i="864"/>
  <c r="C32" i="864"/>
  <c r="B32" i="864"/>
  <c r="U48" i="864"/>
  <c r="T48" i="864"/>
  <c r="S48" i="864"/>
  <c r="Q31" i="864"/>
  <c r="P31" i="864"/>
  <c r="O31" i="864"/>
  <c r="N44" i="864"/>
  <c r="M44" i="864"/>
  <c r="L44" i="864"/>
  <c r="K44" i="864"/>
  <c r="J44" i="864"/>
  <c r="I44" i="864"/>
  <c r="H44" i="864"/>
  <c r="G44" i="864"/>
  <c r="F31" i="864"/>
  <c r="E31" i="864"/>
  <c r="D31" i="864"/>
  <c r="C31" i="864"/>
  <c r="B31" i="864"/>
  <c r="U47" i="864"/>
  <c r="T47" i="864"/>
  <c r="S47" i="864"/>
  <c r="Q30" i="864"/>
  <c r="P30" i="864"/>
  <c r="O30" i="864"/>
  <c r="N43" i="864"/>
  <c r="M43" i="864"/>
  <c r="L43" i="864"/>
  <c r="K43" i="864"/>
  <c r="J43" i="864"/>
  <c r="I43" i="864"/>
  <c r="H43" i="864"/>
  <c r="G43" i="864"/>
  <c r="F30" i="864"/>
  <c r="E30" i="864"/>
  <c r="D30" i="864"/>
  <c r="C30" i="864"/>
  <c r="B30" i="864"/>
  <c r="U46" i="864"/>
  <c r="T46" i="864"/>
  <c r="S46" i="864"/>
  <c r="Q29" i="864"/>
  <c r="P29" i="864"/>
  <c r="O29" i="864"/>
  <c r="N42" i="864"/>
  <c r="M42" i="864"/>
  <c r="L42" i="864"/>
  <c r="K42" i="864"/>
  <c r="J42" i="864"/>
  <c r="I42" i="864"/>
  <c r="H42" i="864"/>
  <c r="G42" i="864"/>
  <c r="F29" i="864"/>
  <c r="E29" i="864"/>
  <c r="D29" i="864"/>
  <c r="C29" i="864"/>
  <c r="B29" i="864"/>
  <c r="U45" i="864"/>
  <c r="T45" i="864"/>
  <c r="S45" i="864"/>
  <c r="J41" i="864"/>
  <c r="I41" i="864"/>
  <c r="H41" i="864"/>
  <c r="G41" i="864"/>
  <c r="F28" i="864"/>
  <c r="E28" i="864"/>
  <c r="D28" i="864"/>
  <c r="C28" i="864"/>
  <c r="B28" i="864"/>
  <c r="U44" i="864"/>
  <c r="T44" i="864"/>
  <c r="S44" i="864"/>
  <c r="J40" i="864"/>
  <c r="I40" i="864"/>
  <c r="H40" i="864"/>
  <c r="G40" i="864"/>
  <c r="F27" i="864"/>
  <c r="E27" i="864"/>
  <c r="D27" i="864"/>
  <c r="C27" i="864"/>
  <c r="B27" i="864"/>
  <c r="U43" i="864"/>
  <c r="T43" i="864"/>
  <c r="S43" i="864"/>
  <c r="J39" i="864"/>
  <c r="I39" i="864"/>
  <c r="H39" i="864"/>
  <c r="G39" i="864"/>
  <c r="F26" i="864"/>
  <c r="E26" i="864"/>
  <c r="D26" i="864"/>
  <c r="C26" i="864"/>
  <c r="B26" i="864"/>
  <c r="U42" i="864"/>
  <c r="T42" i="864"/>
  <c r="S42" i="864"/>
  <c r="J38" i="864"/>
  <c r="I38" i="864"/>
  <c r="H38" i="864"/>
  <c r="G38" i="864"/>
  <c r="F25" i="864"/>
  <c r="E25" i="864"/>
  <c r="D25" i="864"/>
  <c r="C25" i="864"/>
  <c r="B25" i="864"/>
  <c r="U41" i="864"/>
  <c r="T41" i="864"/>
  <c r="S41" i="864"/>
  <c r="J37" i="864"/>
  <c r="I37" i="864"/>
  <c r="H37" i="864"/>
  <c r="G37" i="864"/>
  <c r="F24" i="864"/>
  <c r="E24" i="864"/>
  <c r="D24" i="864"/>
  <c r="C24" i="864"/>
  <c r="B24" i="864"/>
  <c r="U40" i="864"/>
  <c r="T40" i="864"/>
  <c r="S40" i="864"/>
  <c r="J36" i="864"/>
  <c r="I36" i="864"/>
  <c r="H36" i="864"/>
  <c r="G36" i="864"/>
  <c r="F23" i="864"/>
  <c r="E23" i="864"/>
  <c r="D23" i="864"/>
  <c r="C23" i="864"/>
  <c r="B23" i="864"/>
  <c r="U39" i="864"/>
  <c r="T39" i="864"/>
  <c r="S39" i="864"/>
  <c r="R39" i="864"/>
  <c r="J35" i="864"/>
  <c r="I35" i="864"/>
  <c r="H35" i="864"/>
  <c r="G35" i="864"/>
  <c r="F22" i="864"/>
  <c r="E22" i="864"/>
  <c r="D22" i="864"/>
  <c r="C22" i="864"/>
  <c r="B22" i="864"/>
  <c r="U38" i="864"/>
  <c r="T38" i="864"/>
  <c r="S38" i="864"/>
  <c r="R38" i="864"/>
  <c r="J34" i="864"/>
  <c r="I34" i="864"/>
  <c r="H34" i="864"/>
  <c r="G34" i="864"/>
  <c r="F21" i="864"/>
  <c r="E21" i="864"/>
  <c r="D21" i="864"/>
  <c r="C21" i="864"/>
  <c r="B21" i="864"/>
  <c r="U37" i="864"/>
  <c r="T37" i="864"/>
  <c r="S37" i="864"/>
  <c r="R37" i="864"/>
  <c r="J33" i="864"/>
  <c r="I33" i="864"/>
  <c r="H33" i="864"/>
  <c r="G33" i="864"/>
  <c r="F20" i="864"/>
  <c r="E20" i="864"/>
  <c r="D20" i="864"/>
  <c r="C20" i="864"/>
  <c r="B20" i="864"/>
  <c r="U36" i="864"/>
  <c r="T36" i="864"/>
  <c r="S36" i="864"/>
  <c r="R36" i="864"/>
  <c r="Q19" i="864"/>
  <c r="P19" i="864"/>
  <c r="O19" i="864"/>
  <c r="N32" i="864"/>
  <c r="M32" i="864"/>
  <c r="L32" i="864"/>
  <c r="K32" i="864"/>
  <c r="J32" i="864"/>
  <c r="I32" i="864"/>
  <c r="H32" i="864"/>
  <c r="G32" i="864"/>
  <c r="F19" i="864"/>
  <c r="E19" i="864"/>
  <c r="D19" i="864"/>
  <c r="C19" i="864"/>
  <c r="B19" i="864"/>
  <c r="U35" i="864"/>
  <c r="T35" i="864"/>
  <c r="S35" i="864"/>
  <c r="R35" i="864"/>
  <c r="Q18" i="864"/>
  <c r="P18" i="864"/>
  <c r="O18" i="864"/>
  <c r="N31" i="864"/>
  <c r="M31" i="864"/>
  <c r="L31" i="864"/>
  <c r="K31" i="864"/>
  <c r="J31" i="864"/>
  <c r="I31" i="864"/>
  <c r="H31" i="864"/>
  <c r="G31" i="864"/>
  <c r="F18" i="864"/>
  <c r="E18" i="864"/>
  <c r="D18" i="864"/>
  <c r="C18" i="864"/>
  <c r="B18" i="864"/>
  <c r="U34" i="864"/>
  <c r="T34" i="864"/>
  <c r="S34" i="864"/>
  <c r="R34" i="864"/>
  <c r="Q17" i="864"/>
  <c r="P17" i="864"/>
  <c r="O17" i="864"/>
  <c r="N30" i="864"/>
  <c r="M30" i="864"/>
  <c r="L30" i="864"/>
  <c r="K30" i="864"/>
  <c r="J30" i="864"/>
  <c r="I30" i="864"/>
  <c r="H30" i="864"/>
  <c r="G30" i="864"/>
  <c r="F17" i="864"/>
  <c r="E17" i="864"/>
  <c r="D17" i="864"/>
  <c r="C17" i="864"/>
  <c r="B17" i="864"/>
  <c r="U33" i="864"/>
  <c r="T33" i="864"/>
  <c r="S33" i="864"/>
  <c r="R33" i="864"/>
  <c r="Q16" i="864"/>
  <c r="P16" i="864"/>
  <c r="O16" i="864"/>
  <c r="N29" i="864"/>
  <c r="M29" i="864"/>
  <c r="L29" i="864"/>
  <c r="K29" i="864"/>
  <c r="J29" i="864"/>
  <c r="I29" i="864"/>
  <c r="H29" i="864"/>
  <c r="G29" i="864"/>
  <c r="F16" i="864"/>
  <c r="E16" i="864"/>
  <c r="D16" i="864"/>
  <c r="C16" i="864"/>
  <c r="B16" i="864"/>
  <c r="U32" i="864"/>
  <c r="T32" i="864"/>
  <c r="S32" i="864"/>
  <c r="R32" i="864"/>
  <c r="Q15" i="864"/>
  <c r="P15" i="864"/>
  <c r="O15" i="864"/>
  <c r="N28" i="864"/>
  <c r="M28" i="864"/>
  <c r="L28" i="864"/>
  <c r="K28" i="864"/>
  <c r="U31" i="864"/>
  <c r="T31" i="864"/>
  <c r="S31" i="864"/>
  <c r="R31" i="864"/>
  <c r="Q14" i="864"/>
  <c r="P14" i="864"/>
  <c r="O14" i="864"/>
  <c r="N27" i="864"/>
  <c r="M27" i="864"/>
  <c r="L27" i="864"/>
  <c r="K27" i="864"/>
  <c r="U30" i="864"/>
  <c r="T30" i="864"/>
  <c r="S30" i="864"/>
  <c r="R30" i="864"/>
  <c r="Q13" i="864"/>
  <c r="P13" i="864"/>
  <c r="O13" i="864"/>
  <c r="N26" i="864"/>
  <c r="M26" i="864"/>
  <c r="L26" i="864"/>
  <c r="K26" i="864"/>
  <c r="U29" i="864"/>
  <c r="T29" i="864"/>
  <c r="S29" i="864"/>
  <c r="R29" i="864"/>
  <c r="Q12" i="864"/>
  <c r="P12" i="864"/>
  <c r="O12" i="864"/>
  <c r="N25" i="864"/>
  <c r="M25" i="864"/>
  <c r="L25" i="864"/>
  <c r="K25" i="864"/>
  <c r="U28" i="864"/>
  <c r="T28" i="864"/>
  <c r="S28" i="864"/>
  <c r="R28" i="864"/>
  <c r="Q11" i="864"/>
  <c r="P11" i="864"/>
  <c r="O11" i="864"/>
  <c r="N24" i="864"/>
  <c r="M24" i="864"/>
  <c r="L24" i="864"/>
  <c r="K24" i="864"/>
  <c r="U27" i="864"/>
  <c r="T27" i="864"/>
  <c r="S27" i="864"/>
  <c r="R27" i="864"/>
  <c r="Q10" i="864"/>
  <c r="P10" i="864"/>
  <c r="O10" i="864"/>
  <c r="N23" i="864"/>
  <c r="M23" i="864"/>
  <c r="L23" i="864"/>
  <c r="K23" i="864"/>
  <c r="U26" i="864"/>
  <c r="T26" i="864"/>
  <c r="S26" i="864"/>
  <c r="R26" i="864"/>
  <c r="Q9" i="864"/>
  <c r="P9" i="864"/>
  <c r="O9" i="864"/>
  <c r="N22" i="864"/>
  <c r="M22" i="864"/>
  <c r="L22" i="864"/>
  <c r="K22" i="864"/>
  <c r="U25" i="864"/>
  <c r="T25" i="864"/>
  <c r="S25" i="864"/>
  <c r="R25" i="864"/>
  <c r="Q8" i="864"/>
  <c r="P8" i="864"/>
  <c r="O8" i="864"/>
  <c r="N21" i="864"/>
  <c r="M21" i="864"/>
  <c r="L21" i="864"/>
  <c r="K21" i="864"/>
  <c r="U24" i="864"/>
  <c r="T24" i="864"/>
  <c r="S24" i="864"/>
  <c r="R24" i="864"/>
  <c r="Q7" i="864"/>
  <c r="P7" i="864"/>
  <c r="O7" i="864"/>
  <c r="N20" i="864"/>
  <c r="M20" i="864"/>
  <c r="L20" i="864"/>
  <c r="K20" i="864"/>
  <c r="U23" i="864"/>
  <c r="T23" i="864"/>
  <c r="S23" i="864"/>
  <c r="R23" i="864"/>
  <c r="Q6" i="864"/>
  <c r="P6" i="864"/>
  <c r="O6" i="864"/>
  <c r="N19" i="864"/>
  <c r="M19" i="864"/>
  <c r="L19" i="864"/>
  <c r="K19" i="864"/>
  <c r="J19" i="864"/>
  <c r="I19" i="864"/>
  <c r="H19" i="864"/>
  <c r="G19" i="864"/>
  <c r="F6" i="864"/>
  <c r="E6" i="864"/>
  <c r="D6" i="864"/>
  <c r="C6" i="864"/>
  <c r="B6" i="864"/>
  <c r="U22" i="864"/>
  <c r="T22" i="864"/>
  <c r="S22" i="864"/>
  <c r="R22" i="864"/>
  <c r="Q5" i="864"/>
  <c r="P5" i="864"/>
  <c r="O5" i="864"/>
  <c r="N18" i="864"/>
  <c r="M18" i="864"/>
  <c r="L18" i="864"/>
  <c r="K18" i="864"/>
  <c r="J18" i="864"/>
  <c r="I18" i="864"/>
  <c r="H18" i="864"/>
  <c r="G18" i="864"/>
  <c r="F5" i="864"/>
  <c r="E5" i="864"/>
  <c r="D5" i="864"/>
  <c r="C5" i="864"/>
  <c r="B5" i="864"/>
  <c r="U21" i="864"/>
  <c r="T21" i="864"/>
  <c r="S21" i="864"/>
  <c r="R21" i="864"/>
  <c r="Q4" i="864"/>
  <c r="P4" i="864"/>
  <c r="O4" i="864"/>
  <c r="N17" i="864"/>
  <c r="M17" i="864"/>
  <c r="L17" i="864"/>
  <c r="K17" i="864"/>
  <c r="J17" i="864"/>
  <c r="I17" i="864"/>
  <c r="H17" i="864"/>
  <c r="G17" i="864"/>
  <c r="F4" i="864"/>
  <c r="E4" i="864"/>
  <c r="D4" i="864"/>
  <c r="C4" i="864"/>
  <c r="B4" i="864"/>
  <c r="U20" i="864"/>
  <c r="T20" i="864"/>
  <c r="S20" i="864"/>
  <c r="R20" i="864"/>
  <c r="Q3" i="864"/>
  <c r="P3" i="864"/>
  <c r="O3" i="864"/>
  <c r="N16" i="864"/>
  <c r="M16" i="864"/>
  <c r="L16" i="864"/>
  <c r="K16" i="864"/>
  <c r="J16" i="864"/>
  <c r="I16" i="864"/>
  <c r="H16" i="864"/>
  <c r="G16" i="864"/>
  <c r="F3" i="864"/>
  <c r="E3" i="864"/>
  <c r="D3" i="864"/>
  <c r="C3" i="864"/>
  <c r="B3" i="864"/>
  <c r="U19" i="864"/>
  <c r="T19" i="864"/>
  <c r="S19" i="864"/>
  <c r="R19" i="864"/>
  <c r="Q2" i="864"/>
  <c r="P2" i="864"/>
  <c r="O2" i="864"/>
  <c r="N15" i="864"/>
  <c r="M15" i="864"/>
  <c r="L15" i="864"/>
  <c r="K15" i="864"/>
  <c r="J15" i="864"/>
  <c r="I15" i="864"/>
  <c r="H15" i="864"/>
  <c r="G15" i="864"/>
  <c r="F2" i="864"/>
  <c r="E2" i="864"/>
  <c r="D2" i="864"/>
  <c r="C2" i="864"/>
  <c r="B2" i="864"/>
  <c r="U16" i="863"/>
  <c r="T16" i="863"/>
  <c r="S16" i="863"/>
  <c r="R16" i="863"/>
  <c r="Q16" i="863"/>
  <c r="P51" i="863"/>
  <c r="O51" i="863"/>
  <c r="N7" i="863"/>
  <c r="M7" i="863"/>
  <c r="L7" i="863"/>
  <c r="K7" i="863"/>
  <c r="J7" i="863"/>
  <c r="I7" i="863"/>
  <c r="H7" i="863"/>
  <c r="G7" i="863"/>
  <c r="F51" i="863"/>
  <c r="E51" i="863"/>
  <c r="D51" i="863"/>
  <c r="C51" i="863"/>
  <c r="B51" i="863"/>
  <c r="U15" i="863"/>
  <c r="T15" i="863"/>
  <c r="S15" i="863"/>
  <c r="R15" i="863"/>
  <c r="Q15" i="863"/>
  <c r="P50" i="863"/>
  <c r="O50" i="863"/>
  <c r="N6" i="863"/>
  <c r="M6" i="863"/>
  <c r="L6" i="863"/>
  <c r="K6" i="863"/>
  <c r="J6" i="863"/>
  <c r="I6" i="863"/>
  <c r="H6" i="863"/>
  <c r="G6" i="863"/>
  <c r="F50" i="863"/>
  <c r="E50" i="863"/>
  <c r="D50" i="863"/>
  <c r="C50" i="863"/>
  <c r="B50" i="863"/>
  <c r="U14" i="863"/>
  <c r="T14" i="863"/>
  <c r="S14" i="863"/>
  <c r="R14" i="863"/>
  <c r="Q14" i="863"/>
  <c r="P49" i="863"/>
  <c r="O49" i="863"/>
  <c r="N5" i="863"/>
  <c r="M5" i="863"/>
  <c r="L5" i="863"/>
  <c r="K5" i="863"/>
  <c r="J5" i="863"/>
  <c r="I5" i="863"/>
  <c r="H5" i="863"/>
  <c r="G5" i="863"/>
  <c r="F49" i="863"/>
  <c r="E49" i="863"/>
  <c r="D49" i="863"/>
  <c r="C49" i="863"/>
  <c r="B49" i="863"/>
  <c r="U13" i="863"/>
  <c r="T13" i="863"/>
  <c r="S13" i="863"/>
  <c r="R13" i="863"/>
  <c r="Q13" i="863"/>
  <c r="P48" i="863"/>
  <c r="O48" i="863"/>
  <c r="N4" i="863"/>
  <c r="M4" i="863"/>
  <c r="L4" i="863"/>
  <c r="K4" i="863"/>
  <c r="J4" i="863"/>
  <c r="I4" i="863"/>
  <c r="H4" i="863"/>
  <c r="G4" i="863"/>
  <c r="F48" i="863"/>
  <c r="E48" i="863"/>
  <c r="D48" i="863"/>
  <c r="C48" i="863"/>
  <c r="B48" i="863"/>
  <c r="U12" i="863"/>
  <c r="T12" i="863"/>
  <c r="S12" i="863"/>
  <c r="R12" i="863"/>
  <c r="Q12" i="863"/>
  <c r="P47" i="863"/>
  <c r="O47" i="863"/>
  <c r="N3" i="863"/>
  <c r="M3" i="863"/>
  <c r="L3" i="863"/>
  <c r="K3" i="863"/>
  <c r="J3" i="863"/>
  <c r="I3" i="863"/>
  <c r="H3" i="863"/>
  <c r="G3" i="863"/>
  <c r="F47" i="863"/>
  <c r="E47" i="863"/>
  <c r="D47" i="863"/>
  <c r="C47" i="863"/>
  <c r="B47" i="863"/>
  <c r="U11" i="863"/>
  <c r="T11" i="863"/>
  <c r="S11" i="863"/>
  <c r="R11" i="863"/>
  <c r="Q11" i="863"/>
  <c r="P46" i="863"/>
  <c r="O46" i="863"/>
  <c r="N2" i="863"/>
  <c r="M2" i="863"/>
  <c r="L2" i="863"/>
  <c r="K2" i="863"/>
  <c r="J2" i="863"/>
  <c r="I2" i="863"/>
  <c r="H2" i="863"/>
  <c r="G2" i="863"/>
  <c r="F46" i="863"/>
  <c r="E46" i="863"/>
  <c r="D46" i="863"/>
  <c r="C46" i="863"/>
  <c r="B46" i="863"/>
  <c r="U10" i="863"/>
  <c r="T10" i="863"/>
  <c r="S10" i="863"/>
  <c r="R10" i="863"/>
  <c r="Q10" i="863"/>
  <c r="P45" i="863"/>
  <c r="O45" i="863"/>
  <c r="N51" i="863"/>
  <c r="M51" i="863"/>
  <c r="L51" i="863"/>
  <c r="K51" i="863"/>
  <c r="J51" i="863"/>
  <c r="I51" i="863"/>
  <c r="H51" i="863"/>
  <c r="G51" i="863"/>
  <c r="F45" i="863"/>
  <c r="E45" i="863"/>
  <c r="D45" i="863"/>
  <c r="C45" i="863"/>
  <c r="B45" i="863"/>
  <c r="U9" i="863"/>
  <c r="T9" i="863"/>
  <c r="S9" i="863"/>
  <c r="R9" i="863"/>
  <c r="Q9" i="863"/>
  <c r="P44" i="863"/>
  <c r="O44" i="863"/>
  <c r="N50" i="863"/>
  <c r="M50" i="863"/>
  <c r="L50" i="863"/>
  <c r="K50" i="863"/>
  <c r="J50" i="863"/>
  <c r="I50" i="863"/>
  <c r="H50" i="863"/>
  <c r="G50" i="863"/>
  <c r="F44" i="863"/>
  <c r="E44" i="863"/>
  <c r="D44" i="863"/>
  <c r="C44" i="863"/>
  <c r="B44" i="863"/>
  <c r="U8" i="863"/>
  <c r="T8" i="863"/>
  <c r="S8" i="863"/>
  <c r="R8" i="863"/>
  <c r="Q8" i="863"/>
  <c r="P43" i="863"/>
  <c r="O43" i="863"/>
  <c r="N49" i="863"/>
  <c r="M49" i="863"/>
  <c r="L49" i="863"/>
  <c r="K49" i="863"/>
  <c r="J49" i="863"/>
  <c r="I49" i="863"/>
  <c r="H49" i="863"/>
  <c r="G49" i="863"/>
  <c r="F43" i="863"/>
  <c r="E43" i="863"/>
  <c r="D43" i="863"/>
  <c r="C43" i="863"/>
  <c r="B43" i="863"/>
  <c r="U7" i="863"/>
  <c r="T7" i="863"/>
  <c r="S7" i="863"/>
  <c r="R7" i="863"/>
  <c r="Q7" i="863"/>
  <c r="P42" i="863"/>
  <c r="O42" i="863"/>
  <c r="N48" i="863"/>
  <c r="M48" i="863"/>
  <c r="L48" i="863"/>
  <c r="K48" i="863"/>
  <c r="J48" i="863"/>
  <c r="I48" i="863"/>
  <c r="H48" i="863"/>
  <c r="G48" i="863"/>
  <c r="F42" i="863"/>
  <c r="E42" i="863"/>
  <c r="D42" i="863"/>
  <c r="C42" i="863"/>
  <c r="B42" i="863"/>
  <c r="U6" i="863"/>
  <c r="T6" i="863"/>
  <c r="S6" i="863"/>
  <c r="R6" i="863"/>
  <c r="Q6" i="863"/>
  <c r="P41" i="863"/>
  <c r="O41" i="863"/>
  <c r="N47" i="863"/>
  <c r="M47" i="863"/>
  <c r="L47" i="863"/>
  <c r="K47" i="863"/>
  <c r="J47" i="863"/>
  <c r="I47" i="863"/>
  <c r="H47" i="863"/>
  <c r="G47" i="863"/>
  <c r="F41" i="863"/>
  <c r="E41" i="863"/>
  <c r="D41" i="863"/>
  <c r="C41" i="863"/>
  <c r="B41" i="863"/>
  <c r="U5" i="863"/>
  <c r="T5" i="863"/>
  <c r="S5" i="863"/>
  <c r="R5" i="863"/>
  <c r="Q5" i="863"/>
  <c r="P40" i="863"/>
  <c r="O40" i="863"/>
  <c r="N46" i="863"/>
  <c r="M46" i="863"/>
  <c r="L46" i="863"/>
  <c r="K46" i="863"/>
  <c r="J46" i="863"/>
  <c r="I46" i="863"/>
  <c r="H46" i="863"/>
  <c r="G46" i="863"/>
  <c r="F40" i="863"/>
  <c r="E40" i="863"/>
  <c r="D40" i="863"/>
  <c r="C40" i="863"/>
  <c r="B40" i="863"/>
  <c r="R4" i="863"/>
  <c r="Q4" i="863"/>
  <c r="P39" i="863"/>
  <c r="O39" i="863"/>
  <c r="N45" i="863"/>
  <c r="M45" i="863"/>
  <c r="L45" i="863"/>
  <c r="K45" i="863"/>
  <c r="J45" i="863"/>
  <c r="I45" i="863"/>
  <c r="H45" i="863"/>
  <c r="G45" i="863"/>
  <c r="F39" i="863"/>
  <c r="E39" i="863"/>
  <c r="D39" i="863"/>
  <c r="C39" i="863"/>
  <c r="B39" i="863"/>
  <c r="R3" i="863"/>
  <c r="Q3" i="863"/>
  <c r="P38" i="863"/>
  <c r="O38" i="863"/>
  <c r="N44" i="863"/>
  <c r="M44" i="863"/>
  <c r="L44" i="863"/>
  <c r="K44" i="863"/>
  <c r="J44" i="863"/>
  <c r="I44" i="863"/>
  <c r="H44" i="863"/>
  <c r="G44" i="863"/>
  <c r="F38" i="863"/>
  <c r="E38" i="863"/>
  <c r="D38" i="863"/>
  <c r="C38" i="863"/>
  <c r="B38" i="863"/>
  <c r="R2" i="863"/>
  <c r="Q2" i="863"/>
  <c r="P37" i="863"/>
  <c r="O37" i="863"/>
  <c r="N43" i="863"/>
  <c r="M43" i="863"/>
  <c r="L43" i="863"/>
  <c r="K43" i="863"/>
  <c r="J43" i="863"/>
  <c r="I43" i="863"/>
  <c r="H43" i="863"/>
  <c r="G43" i="863"/>
  <c r="F37" i="863"/>
  <c r="E37" i="863"/>
  <c r="D37" i="863"/>
  <c r="C37" i="863"/>
  <c r="B37" i="863"/>
  <c r="R51" i="863"/>
  <c r="Q51" i="863"/>
  <c r="P36" i="863"/>
  <c r="O36" i="863"/>
  <c r="N42" i="863"/>
  <c r="M42" i="863"/>
  <c r="L42" i="863"/>
  <c r="K42" i="863"/>
  <c r="J42" i="863"/>
  <c r="I42" i="863"/>
  <c r="H42" i="863"/>
  <c r="G42" i="863"/>
  <c r="F36" i="863"/>
  <c r="E36" i="863"/>
  <c r="D36" i="863"/>
  <c r="C36" i="863"/>
  <c r="B36" i="863"/>
  <c r="R50" i="863"/>
  <c r="Q50" i="863"/>
  <c r="P35" i="863"/>
  <c r="O35" i="863"/>
  <c r="N41" i="863"/>
  <c r="M41" i="863"/>
  <c r="L41" i="863"/>
  <c r="K41" i="863"/>
  <c r="J41" i="863"/>
  <c r="I41" i="863"/>
  <c r="H41" i="863"/>
  <c r="G41" i="863"/>
  <c r="F35" i="863"/>
  <c r="E35" i="863"/>
  <c r="D35" i="863"/>
  <c r="C35" i="863"/>
  <c r="B35" i="863"/>
  <c r="R49" i="863"/>
  <c r="Q49" i="863"/>
  <c r="P34" i="863"/>
  <c r="O34" i="863"/>
  <c r="N40" i="863"/>
  <c r="M40" i="863"/>
  <c r="L40" i="863"/>
  <c r="K40" i="863"/>
  <c r="J40" i="863"/>
  <c r="I40" i="863"/>
  <c r="H40" i="863"/>
  <c r="G40" i="863"/>
  <c r="F34" i="863"/>
  <c r="E34" i="863"/>
  <c r="D34" i="863"/>
  <c r="C34" i="863"/>
  <c r="B34" i="863"/>
  <c r="R48" i="863"/>
  <c r="Q48" i="863"/>
  <c r="P33" i="863"/>
  <c r="O33" i="863"/>
  <c r="N39" i="863"/>
  <c r="M39" i="863"/>
  <c r="L39" i="863"/>
  <c r="K39" i="863"/>
  <c r="J39" i="863"/>
  <c r="I39" i="863"/>
  <c r="H39" i="863"/>
  <c r="G39" i="863"/>
  <c r="F33" i="863"/>
  <c r="E33" i="863"/>
  <c r="D33" i="863"/>
  <c r="C33" i="863"/>
  <c r="B33" i="863"/>
  <c r="R47" i="863"/>
  <c r="Q47" i="863"/>
  <c r="P32" i="863"/>
  <c r="O32" i="863"/>
  <c r="N38" i="863"/>
  <c r="M38" i="863"/>
  <c r="L38" i="863"/>
  <c r="K38" i="863"/>
  <c r="J38" i="863"/>
  <c r="I38" i="863"/>
  <c r="H38" i="863"/>
  <c r="G38" i="863"/>
  <c r="F32" i="863"/>
  <c r="E32" i="863"/>
  <c r="D32" i="863"/>
  <c r="C32" i="863"/>
  <c r="B32" i="863"/>
  <c r="R46" i="863"/>
  <c r="Q46" i="863"/>
  <c r="P31" i="863"/>
  <c r="O31" i="863"/>
  <c r="N37" i="863"/>
  <c r="M37" i="863"/>
  <c r="L37" i="863"/>
  <c r="K37" i="863"/>
  <c r="J37" i="863"/>
  <c r="I37" i="863"/>
  <c r="H37" i="863"/>
  <c r="G37" i="863"/>
  <c r="F31" i="863"/>
  <c r="E31" i="863"/>
  <c r="D31" i="863"/>
  <c r="C31" i="863"/>
  <c r="B31" i="863"/>
  <c r="U45" i="863"/>
  <c r="T45" i="863"/>
  <c r="S45" i="863"/>
  <c r="R45" i="863"/>
  <c r="Q45" i="863"/>
  <c r="P30" i="863"/>
  <c r="O30" i="863"/>
  <c r="N36" i="863"/>
  <c r="M36" i="863"/>
  <c r="L36" i="863"/>
  <c r="K36" i="863"/>
  <c r="J36" i="863"/>
  <c r="I36" i="863"/>
  <c r="H36" i="863"/>
  <c r="G36" i="863"/>
  <c r="F30" i="863"/>
  <c r="E30" i="863"/>
  <c r="D30" i="863"/>
  <c r="C30" i="863"/>
  <c r="B30" i="863"/>
  <c r="U44" i="863"/>
  <c r="T44" i="863"/>
  <c r="S44" i="863"/>
  <c r="R44" i="863"/>
  <c r="Q44" i="863"/>
  <c r="P29" i="863"/>
  <c r="O29" i="863"/>
  <c r="N35" i="863"/>
  <c r="M35" i="863"/>
  <c r="L35" i="863"/>
  <c r="K35" i="863"/>
  <c r="J35" i="863"/>
  <c r="I35" i="863"/>
  <c r="H35" i="863"/>
  <c r="G35" i="863"/>
  <c r="F29" i="863"/>
  <c r="E29" i="863"/>
  <c r="D29" i="863"/>
  <c r="C29" i="863"/>
  <c r="B29" i="863"/>
  <c r="U43" i="863"/>
  <c r="T43" i="863"/>
  <c r="S43" i="863"/>
  <c r="R43" i="863"/>
  <c r="Q43" i="863"/>
  <c r="P28" i="863"/>
  <c r="O28" i="863"/>
  <c r="N34" i="863"/>
  <c r="M34" i="863"/>
  <c r="L34" i="863"/>
  <c r="K34" i="863"/>
  <c r="J34" i="863"/>
  <c r="I34" i="863"/>
  <c r="H34" i="863"/>
  <c r="G34" i="863"/>
  <c r="F28" i="863"/>
  <c r="E28" i="863"/>
  <c r="D28" i="863"/>
  <c r="C28" i="863"/>
  <c r="B28" i="863"/>
  <c r="U42" i="863"/>
  <c r="T42" i="863"/>
  <c r="S42" i="863"/>
  <c r="R42" i="863"/>
  <c r="Q42" i="863"/>
  <c r="P27" i="863"/>
  <c r="O27" i="863"/>
  <c r="N33" i="863"/>
  <c r="M33" i="863"/>
  <c r="L33" i="863"/>
  <c r="K33" i="863"/>
  <c r="J33" i="863"/>
  <c r="I33" i="863"/>
  <c r="H33" i="863"/>
  <c r="G33" i="863"/>
  <c r="F27" i="863"/>
  <c r="E27" i="863"/>
  <c r="D27" i="863"/>
  <c r="C27" i="863"/>
  <c r="B27" i="863"/>
  <c r="U41" i="863"/>
  <c r="T41" i="863"/>
  <c r="S41" i="863"/>
  <c r="J32" i="863"/>
  <c r="I32" i="863"/>
  <c r="H32" i="863"/>
  <c r="G32" i="863"/>
  <c r="F26" i="863"/>
  <c r="E26" i="863"/>
  <c r="D26" i="863"/>
  <c r="C26" i="863"/>
  <c r="B26" i="863"/>
  <c r="U40" i="863"/>
  <c r="T40" i="863"/>
  <c r="S40" i="863"/>
  <c r="J31" i="863"/>
  <c r="I31" i="863"/>
  <c r="H31" i="863"/>
  <c r="G31" i="863"/>
  <c r="F25" i="863"/>
  <c r="E25" i="863"/>
  <c r="D25" i="863"/>
  <c r="C25" i="863"/>
  <c r="B25" i="863"/>
  <c r="U39" i="863"/>
  <c r="T39" i="863"/>
  <c r="S39" i="863"/>
  <c r="J30" i="863"/>
  <c r="I30" i="863"/>
  <c r="H30" i="863"/>
  <c r="G30" i="863"/>
  <c r="F24" i="863"/>
  <c r="E24" i="863"/>
  <c r="D24" i="863"/>
  <c r="C24" i="863"/>
  <c r="B24" i="863"/>
  <c r="U38" i="863"/>
  <c r="T38" i="863"/>
  <c r="S38" i="863"/>
  <c r="J29" i="863"/>
  <c r="I29" i="863"/>
  <c r="H29" i="863"/>
  <c r="G29" i="863"/>
  <c r="F23" i="863"/>
  <c r="E23" i="863"/>
  <c r="D23" i="863"/>
  <c r="C23" i="863"/>
  <c r="B23" i="863"/>
  <c r="U37" i="863"/>
  <c r="T37" i="863"/>
  <c r="S37" i="863"/>
  <c r="J28" i="863"/>
  <c r="I28" i="863"/>
  <c r="H28" i="863"/>
  <c r="G28" i="863"/>
  <c r="F22" i="863"/>
  <c r="E22" i="863"/>
  <c r="D22" i="863"/>
  <c r="C22" i="863"/>
  <c r="B22" i="863"/>
  <c r="U36" i="863"/>
  <c r="T36" i="863"/>
  <c r="S36" i="863"/>
  <c r="J27" i="863"/>
  <c r="I27" i="863"/>
  <c r="H27" i="863"/>
  <c r="G27" i="863"/>
  <c r="F21" i="863"/>
  <c r="E21" i="863"/>
  <c r="D21" i="863"/>
  <c r="C21" i="863"/>
  <c r="B21" i="863"/>
  <c r="U35" i="863"/>
  <c r="T35" i="863"/>
  <c r="S35" i="863"/>
  <c r="J26" i="863"/>
  <c r="I26" i="863"/>
  <c r="H26" i="863"/>
  <c r="G26" i="863"/>
  <c r="F20" i="863"/>
  <c r="E20" i="863"/>
  <c r="D20" i="863"/>
  <c r="C20" i="863"/>
  <c r="B20" i="863"/>
  <c r="U34" i="863"/>
  <c r="T34" i="863"/>
  <c r="S34" i="863"/>
  <c r="J25" i="863"/>
  <c r="I25" i="863"/>
  <c r="H25" i="863"/>
  <c r="G25" i="863"/>
  <c r="F19" i="863"/>
  <c r="E19" i="863"/>
  <c r="D19" i="863"/>
  <c r="C19" i="863"/>
  <c r="B19" i="863"/>
  <c r="U33" i="863"/>
  <c r="T33" i="863"/>
  <c r="S33" i="863"/>
  <c r="J24" i="863"/>
  <c r="I24" i="863"/>
  <c r="H24" i="863"/>
  <c r="G24" i="863"/>
  <c r="F18" i="863"/>
  <c r="E18" i="863"/>
  <c r="D18" i="863"/>
  <c r="C18" i="863"/>
  <c r="B18" i="863"/>
  <c r="U32" i="863"/>
  <c r="T32" i="863"/>
  <c r="S32" i="863"/>
  <c r="R32" i="863"/>
  <c r="Q32" i="863"/>
  <c r="P17" i="863"/>
  <c r="O17" i="863"/>
  <c r="N23" i="863"/>
  <c r="M23" i="863"/>
  <c r="L23" i="863"/>
  <c r="K23" i="863"/>
  <c r="J23" i="863"/>
  <c r="I23" i="863"/>
  <c r="H23" i="863"/>
  <c r="G23" i="863"/>
  <c r="F17" i="863"/>
  <c r="E17" i="863"/>
  <c r="D17" i="863"/>
  <c r="C17" i="863"/>
  <c r="B17" i="863"/>
  <c r="U31" i="863"/>
  <c r="T31" i="863"/>
  <c r="S31" i="863"/>
  <c r="R31" i="863"/>
  <c r="Q31" i="863"/>
  <c r="P16" i="863"/>
  <c r="O16" i="863"/>
  <c r="N22" i="863"/>
  <c r="M22" i="863"/>
  <c r="L22" i="863"/>
  <c r="K22" i="863"/>
  <c r="J22" i="863"/>
  <c r="I22" i="863"/>
  <c r="H22" i="863"/>
  <c r="G22" i="863"/>
  <c r="F16" i="863"/>
  <c r="E16" i="863"/>
  <c r="D16" i="863"/>
  <c r="C16" i="863"/>
  <c r="B16" i="863"/>
  <c r="U30" i="863"/>
  <c r="T30" i="863"/>
  <c r="S30" i="863"/>
  <c r="R30" i="863"/>
  <c r="Q30" i="863"/>
  <c r="P15" i="863"/>
  <c r="O15" i="863"/>
  <c r="N21" i="863"/>
  <c r="M21" i="863"/>
  <c r="L21" i="863"/>
  <c r="K21" i="863"/>
  <c r="U29" i="863"/>
  <c r="T29" i="863"/>
  <c r="S29" i="863"/>
  <c r="R29" i="863"/>
  <c r="Q29" i="863"/>
  <c r="P14" i="863"/>
  <c r="O14" i="863"/>
  <c r="N20" i="863"/>
  <c r="M20" i="863"/>
  <c r="L20" i="863"/>
  <c r="K20" i="863"/>
  <c r="U28" i="863"/>
  <c r="T28" i="863"/>
  <c r="S28" i="863"/>
  <c r="R28" i="863"/>
  <c r="Q28" i="863"/>
  <c r="P13" i="863"/>
  <c r="O13" i="863"/>
  <c r="N19" i="863"/>
  <c r="M19" i="863"/>
  <c r="L19" i="863"/>
  <c r="K19" i="863"/>
  <c r="U27" i="863"/>
  <c r="T27" i="863"/>
  <c r="S27" i="863"/>
  <c r="R27" i="863"/>
  <c r="Q27" i="863"/>
  <c r="P12" i="863"/>
  <c r="O12" i="863"/>
  <c r="N18" i="863"/>
  <c r="M18" i="863"/>
  <c r="L18" i="863"/>
  <c r="K18" i="863"/>
  <c r="U26" i="863"/>
  <c r="T26" i="863"/>
  <c r="S26" i="863"/>
  <c r="R26" i="863"/>
  <c r="Q26" i="863"/>
  <c r="P11" i="863"/>
  <c r="O11" i="863"/>
  <c r="N17" i="863"/>
  <c r="M17" i="863"/>
  <c r="L17" i="863"/>
  <c r="K17" i="863"/>
  <c r="U25" i="863"/>
  <c r="T25" i="863"/>
  <c r="S25" i="863"/>
  <c r="R25" i="863"/>
  <c r="Q25" i="863"/>
  <c r="P10" i="863"/>
  <c r="O10" i="863"/>
  <c r="N16" i="863"/>
  <c r="M16" i="863"/>
  <c r="L16" i="863"/>
  <c r="K16" i="863"/>
  <c r="U24" i="863"/>
  <c r="T24" i="863"/>
  <c r="S24" i="863"/>
  <c r="R24" i="863"/>
  <c r="Q24" i="863"/>
  <c r="P9" i="863"/>
  <c r="O9" i="863"/>
  <c r="N15" i="863"/>
  <c r="M15" i="863"/>
  <c r="L15" i="863"/>
  <c r="K15" i="863"/>
  <c r="U23" i="863"/>
  <c r="T23" i="863"/>
  <c r="S23" i="863"/>
  <c r="R23" i="863"/>
  <c r="Q23" i="863"/>
  <c r="P8" i="863"/>
  <c r="O8" i="863"/>
  <c r="N14" i="863"/>
  <c r="M14" i="863"/>
  <c r="L14" i="863"/>
  <c r="K14" i="863"/>
  <c r="U22" i="863"/>
  <c r="T22" i="863"/>
  <c r="S22" i="863"/>
  <c r="R22" i="863"/>
  <c r="Q22" i="863"/>
  <c r="P7" i="863"/>
  <c r="O7" i="863"/>
  <c r="N13" i="863"/>
  <c r="M13" i="863"/>
  <c r="L13" i="863"/>
  <c r="K13" i="863"/>
  <c r="U21" i="863"/>
  <c r="T21" i="863"/>
  <c r="S21" i="863"/>
  <c r="R21" i="863"/>
  <c r="Q21" i="863"/>
  <c r="P6" i="863"/>
  <c r="O6" i="863"/>
  <c r="N12" i="863"/>
  <c r="M12" i="863"/>
  <c r="L12" i="863"/>
  <c r="K12" i="863"/>
  <c r="J12" i="863"/>
  <c r="I12" i="863"/>
  <c r="H12" i="863"/>
  <c r="G12" i="863"/>
  <c r="F6" i="863"/>
  <c r="E6" i="863"/>
  <c r="D6" i="863"/>
  <c r="C6" i="863"/>
  <c r="B6" i="863"/>
  <c r="U20" i="863"/>
  <c r="T20" i="863"/>
  <c r="S20" i="863"/>
  <c r="R20" i="863"/>
  <c r="Q20" i="863"/>
  <c r="P5" i="863"/>
  <c r="O5" i="863"/>
  <c r="N11" i="863"/>
  <c r="M11" i="863"/>
  <c r="L11" i="863"/>
  <c r="K11" i="863"/>
  <c r="J11" i="863"/>
  <c r="I11" i="863"/>
  <c r="H11" i="863"/>
  <c r="G11" i="863"/>
  <c r="F5" i="863"/>
  <c r="E5" i="863"/>
  <c r="D5" i="863"/>
  <c r="C5" i="863"/>
  <c r="B5" i="863"/>
  <c r="U19" i="863"/>
  <c r="T19" i="863"/>
  <c r="S19" i="863"/>
  <c r="R19" i="863"/>
  <c r="Q19" i="863"/>
  <c r="P4" i="863"/>
  <c r="O4" i="863"/>
  <c r="N10" i="863"/>
  <c r="M10" i="863"/>
  <c r="L10" i="863"/>
  <c r="K10" i="863"/>
  <c r="J10" i="863"/>
  <c r="I10" i="863"/>
  <c r="H10" i="863"/>
  <c r="G10" i="863"/>
  <c r="F4" i="863"/>
  <c r="E4" i="863"/>
  <c r="D4" i="863"/>
  <c r="C4" i="863"/>
  <c r="B4" i="863"/>
  <c r="U18" i="863"/>
  <c r="T18" i="863"/>
  <c r="S18" i="863"/>
  <c r="R18" i="863"/>
  <c r="Q18" i="863"/>
  <c r="P3" i="863"/>
  <c r="O3" i="863"/>
  <c r="N9" i="863"/>
  <c r="M9" i="863"/>
  <c r="L9" i="863"/>
  <c r="K9" i="863"/>
  <c r="J9" i="863"/>
  <c r="I9" i="863"/>
  <c r="H9" i="863"/>
  <c r="G9" i="863"/>
  <c r="F3" i="863"/>
  <c r="E3" i="863"/>
  <c r="D3" i="863"/>
  <c r="C3" i="863"/>
  <c r="B3" i="863"/>
  <c r="U17" i="863"/>
  <c r="T17" i="863"/>
  <c r="S17" i="863"/>
  <c r="R17" i="863"/>
  <c r="Q17" i="863"/>
  <c r="P2" i="863"/>
  <c r="O2" i="863"/>
  <c r="N8" i="863"/>
  <c r="M8" i="863"/>
  <c r="L8" i="863"/>
  <c r="K8" i="863"/>
  <c r="J8" i="863"/>
  <c r="I8" i="863"/>
  <c r="H8" i="863"/>
  <c r="G8" i="863"/>
  <c r="F2" i="863"/>
  <c r="E2" i="863"/>
  <c r="D2" i="863"/>
  <c r="C2" i="863"/>
  <c r="B2" i="863"/>
  <c r="U21" i="858" l="1"/>
  <c r="T21" i="858"/>
  <c r="S21" i="858"/>
  <c r="R21" i="858"/>
  <c r="Q50" i="858"/>
  <c r="P43" i="858"/>
  <c r="O43" i="858"/>
  <c r="N43" i="858"/>
  <c r="M43" i="858"/>
  <c r="L14" i="858"/>
  <c r="K14" i="858"/>
  <c r="J32" i="858"/>
  <c r="I19" i="858"/>
  <c r="H19" i="858"/>
  <c r="G19" i="858"/>
  <c r="F19" i="858"/>
  <c r="E19" i="858"/>
  <c r="D19" i="858"/>
  <c r="C51" i="858"/>
  <c r="B51" i="858"/>
  <c r="U20" i="858"/>
  <c r="T20" i="858"/>
  <c r="S20" i="858"/>
  <c r="R20" i="858"/>
  <c r="Q49" i="858"/>
  <c r="P42" i="858"/>
  <c r="O42" i="858"/>
  <c r="N42" i="858"/>
  <c r="M42" i="858"/>
  <c r="L13" i="858"/>
  <c r="K13" i="858"/>
  <c r="J31" i="858"/>
  <c r="I18" i="858"/>
  <c r="H18" i="858"/>
  <c r="G18" i="858"/>
  <c r="F18" i="858"/>
  <c r="E18" i="858"/>
  <c r="D18" i="858"/>
  <c r="C50" i="858"/>
  <c r="B50" i="858"/>
  <c r="U19" i="858"/>
  <c r="T19" i="858"/>
  <c r="S19" i="858"/>
  <c r="R19" i="858"/>
  <c r="Q48" i="858"/>
  <c r="P41" i="858"/>
  <c r="O41" i="858"/>
  <c r="N41" i="858"/>
  <c r="M41" i="858"/>
  <c r="L12" i="858"/>
  <c r="K12" i="858"/>
  <c r="J30" i="858"/>
  <c r="I17" i="858"/>
  <c r="H17" i="858"/>
  <c r="G17" i="858"/>
  <c r="F17" i="858"/>
  <c r="E17" i="858"/>
  <c r="D17" i="858"/>
  <c r="C49" i="858"/>
  <c r="B49" i="858"/>
  <c r="U18" i="858"/>
  <c r="T18" i="858"/>
  <c r="S18" i="858"/>
  <c r="R18" i="858"/>
  <c r="Q47" i="858"/>
  <c r="P40" i="858"/>
  <c r="O40" i="858"/>
  <c r="N40" i="858"/>
  <c r="M40" i="858"/>
  <c r="L11" i="858"/>
  <c r="K11" i="858"/>
  <c r="J29" i="858"/>
  <c r="I16" i="858"/>
  <c r="H16" i="858"/>
  <c r="G16" i="858"/>
  <c r="F16" i="858"/>
  <c r="E16" i="858"/>
  <c r="D16" i="858"/>
  <c r="C48" i="858"/>
  <c r="B48" i="858"/>
  <c r="U17" i="858"/>
  <c r="T17" i="858"/>
  <c r="S17" i="858"/>
  <c r="R17" i="858"/>
  <c r="Q46" i="858"/>
  <c r="P39" i="858"/>
  <c r="O39" i="858"/>
  <c r="N39" i="858"/>
  <c r="M39" i="858"/>
  <c r="L10" i="858"/>
  <c r="K10" i="858"/>
  <c r="J28" i="858"/>
  <c r="I15" i="858"/>
  <c r="H15" i="858"/>
  <c r="G15" i="858"/>
  <c r="F15" i="858"/>
  <c r="E15" i="858"/>
  <c r="D15" i="858"/>
  <c r="C47" i="858"/>
  <c r="B47" i="858"/>
  <c r="U16" i="858"/>
  <c r="T16" i="858"/>
  <c r="S16" i="858"/>
  <c r="R16" i="858"/>
  <c r="Q45" i="858"/>
  <c r="P38" i="858"/>
  <c r="O38" i="858"/>
  <c r="N38" i="858"/>
  <c r="M38" i="858"/>
  <c r="L9" i="858"/>
  <c r="K9" i="858"/>
  <c r="J27" i="858"/>
  <c r="I14" i="858"/>
  <c r="H14" i="858"/>
  <c r="G14" i="858"/>
  <c r="F14" i="858"/>
  <c r="E14" i="858"/>
  <c r="D14" i="858"/>
  <c r="C46" i="858"/>
  <c r="B46" i="858"/>
  <c r="U15" i="858"/>
  <c r="T15" i="858"/>
  <c r="S15" i="858"/>
  <c r="R15" i="858"/>
  <c r="Q44" i="858"/>
  <c r="P37" i="858"/>
  <c r="O37" i="858"/>
  <c r="N37" i="858"/>
  <c r="M37" i="858"/>
  <c r="L8" i="858"/>
  <c r="K8" i="858"/>
  <c r="J26" i="858"/>
  <c r="I13" i="858"/>
  <c r="H13" i="858"/>
  <c r="G13" i="858"/>
  <c r="F13" i="858"/>
  <c r="E13" i="858"/>
  <c r="D13" i="858"/>
  <c r="C45" i="858"/>
  <c r="B45" i="858"/>
  <c r="U14" i="858"/>
  <c r="T14" i="858"/>
  <c r="S14" i="858"/>
  <c r="R14" i="858"/>
  <c r="Q43" i="858"/>
  <c r="P36" i="858"/>
  <c r="O36" i="858"/>
  <c r="N36" i="858"/>
  <c r="M36" i="858"/>
  <c r="L7" i="858"/>
  <c r="K7" i="858"/>
  <c r="J25" i="858"/>
  <c r="I12" i="858"/>
  <c r="H12" i="858"/>
  <c r="G12" i="858"/>
  <c r="F12" i="858"/>
  <c r="E12" i="858"/>
  <c r="D12" i="858"/>
  <c r="C44" i="858"/>
  <c r="B44" i="858"/>
  <c r="U13" i="858"/>
  <c r="T13" i="858"/>
  <c r="S13" i="858"/>
  <c r="R13" i="858"/>
  <c r="Q42" i="858"/>
  <c r="P35" i="858"/>
  <c r="O35" i="858"/>
  <c r="N35" i="858"/>
  <c r="M35" i="858"/>
  <c r="L6" i="858"/>
  <c r="K6" i="858"/>
  <c r="J24" i="858"/>
  <c r="I11" i="858"/>
  <c r="H11" i="858"/>
  <c r="G11" i="858"/>
  <c r="F11" i="858"/>
  <c r="E11" i="858"/>
  <c r="D11" i="858"/>
  <c r="C43" i="858"/>
  <c r="B43" i="858"/>
  <c r="U12" i="858"/>
  <c r="T12" i="858"/>
  <c r="S12" i="858"/>
  <c r="R12" i="858"/>
  <c r="Q41" i="858"/>
  <c r="P34" i="858"/>
  <c r="O34" i="858"/>
  <c r="N34" i="858"/>
  <c r="M34" i="858"/>
  <c r="L5" i="858"/>
  <c r="K5" i="858"/>
  <c r="J23" i="858"/>
  <c r="I10" i="858"/>
  <c r="H10" i="858"/>
  <c r="G10" i="858"/>
  <c r="F10" i="858"/>
  <c r="E10" i="858"/>
  <c r="D10" i="858"/>
  <c r="C42" i="858"/>
  <c r="B42" i="858"/>
  <c r="U11" i="858"/>
  <c r="T11" i="858"/>
  <c r="S11" i="858"/>
  <c r="R11" i="858"/>
  <c r="Q40" i="858"/>
  <c r="P33" i="858"/>
  <c r="O33" i="858"/>
  <c r="N33" i="858"/>
  <c r="M33" i="858"/>
  <c r="L4" i="858"/>
  <c r="K4" i="858"/>
  <c r="J22" i="858"/>
  <c r="I9" i="858"/>
  <c r="H9" i="858"/>
  <c r="G9" i="858"/>
  <c r="F9" i="858"/>
  <c r="E9" i="858"/>
  <c r="D9" i="858"/>
  <c r="C41" i="858"/>
  <c r="B41" i="858"/>
  <c r="U10" i="858"/>
  <c r="T10" i="858"/>
  <c r="S10" i="858"/>
  <c r="R10" i="858"/>
  <c r="Q39" i="858"/>
  <c r="P32" i="858"/>
  <c r="O32" i="858"/>
  <c r="N32" i="858"/>
  <c r="M32" i="858"/>
  <c r="L3" i="858"/>
  <c r="K3" i="858"/>
  <c r="J21" i="858"/>
  <c r="I8" i="858"/>
  <c r="H8" i="858"/>
  <c r="G8" i="858"/>
  <c r="F8" i="858"/>
  <c r="E8" i="858"/>
  <c r="D8" i="858"/>
  <c r="C40" i="858"/>
  <c r="B40" i="858"/>
  <c r="R9" i="858"/>
  <c r="Q38" i="858"/>
  <c r="P31" i="858"/>
  <c r="O31" i="858"/>
  <c r="N31" i="858"/>
  <c r="M31" i="858"/>
  <c r="L2" i="858"/>
  <c r="K2" i="858"/>
  <c r="J20" i="858"/>
  <c r="I7" i="858"/>
  <c r="H7" i="858"/>
  <c r="G7" i="858"/>
  <c r="F7" i="858"/>
  <c r="E7" i="858"/>
  <c r="D7" i="858"/>
  <c r="C39" i="858"/>
  <c r="B39" i="858"/>
  <c r="R8" i="858"/>
  <c r="Q37" i="858"/>
  <c r="P30" i="858"/>
  <c r="O30" i="858"/>
  <c r="N30" i="858"/>
  <c r="M30" i="858"/>
  <c r="L51" i="858"/>
  <c r="K51" i="858"/>
  <c r="J19" i="858"/>
  <c r="I6" i="858"/>
  <c r="H6" i="858"/>
  <c r="G6" i="858"/>
  <c r="F6" i="858"/>
  <c r="E6" i="858"/>
  <c r="D6" i="858"/>
  <c r="C38" i="858"/>
  <c r="B38" i="858"/>
  <c r="R7" i="858"/>
  <c r="Q36" i="858"/>
  <c r="P29" i="858"/>
  <c r="O29" i="858"/>
  <c r="N29" i="858"/>
  <c r="M29" i="858"/>
  <c r="L50" i="858"/>
  <c r="K50" i="858"/>
  <c r="J18" i="858"/>
  <c r="I5" i="858"/>
  <c r="H5" i="858"/>
  <c r="G5" i="858"/>
  <c r="F5" i="858"/>
  <c r="E5" i="858"/>
  <c r="D5" i="858"/>
  <c r="C37" i="858"/>
  <c r="B37" i="858"/>
  <c r="R6" i="858"/>
  <c r="Q35" i="858"/>
  <c r="P28" i="858"/>
  <c r="O28" i="858"/>
  <c r="N28" i="858"/>
  <c r="M28" i="858"/>
  <c r="L49" i="858"/>
  <c r="K49" i="858"/>
  <c r="J17" i="858"/>
  <c r="I4" i="858"/>
  <c r="H4" i="858"/>
  <c r="G4" i="858"/>
  <c r="F4" i="858"/>
  <c r="E4" i="858"/>
  <c r="D4" i="858"/>
  <c r="C36" i="858"/>
  <c r="B36" i="858"/>
  <c r="R5" i="858"/>
  <c r="Q34" i="858"/>
  <c r="P27" i="858"/>
  <c r="O27" i="858"/>
  <c r="N27" i="858"/>
  <c r="M27" i="858"/>
  <c r="L48" i="858"/>
  <c r="K48" i="858"/>
  <c r="J16" i="858"/>
  <c r="I3" i="858"/>
  <c r="H3" i="858"/>
  <c r="G3" i="858"/>
  <c r="F3" i="858"/>
  <c r="E3" i="858"/>
  <c r="D3" i="858"/>
  <c r="C35" i="858"/>
  <c r="B35" i="858"/>
  <c r="R4" i="858"/>
  <c r="Q33" i="858"/>
  <c r="P26" i="858"/>
  <c r="O26" i="858"/>
  <c r="N26" i="858"/>
  <c r="M26" i="858"/>
  <c r="L47" i="858"/>
  <c r="K47" i="858"/>
  <c r="J15" i="858"/>
  <c r="I2" i="858"/>
  <c r="H2" i="858"/>
  <c r="G2" i="858"/>
  <c r="F2" i="858"/>
  <c r="E2" i="858"/>
  <c r="D2" i="858"/>
  <c r="C34" i="858"/>
  <c r="B34" i="858"/>
  <c r="R3" i="858"/>
  <c r="Q32" i="858"/>
  <c r="P25" i="858"/>
  <c r="O25" i="858"/>
  <c r="N25" i="858"/>
  <c r="M25" i="858"/>
  <c r="L46" i="858"/>
  <c r="K46" i="858"/>
  <c r="J14" i="858"/>
  <c r="I51" i="858"/>
  <c r="H51" i="858"/>
  <c r="G51" i="858"/>
  <c r="F51" i="858"/>
  <c r="E51" i="858"/>
  <c r="D51" i="858"/>
  <c r="C33" i="858"/>
  <c r="B33" i="858"/>
  <c r="R2" i="858"/>
  <c r="Q31" i="858"/>
  <c r="P24" i="858"/>
  <c r="O24" i="858"/>
  <c r="N24" i="858"/>
  <c r="M24" i="858"/>
  <c r="L45" i="858"/>
  <c r="K45" i="858"/>
  <c r="J13" i="858"/>
  <c r="I50" i="858"/>
  <c r="H50" i="858"/>
  <c r="G50" i="858"/>
  <c r="F50" i="858"/>
  <c r="E50" i="858"/>
  <c r="D50" i="858"/>
  <c r="C32" i="858"/>
  <c r="B32" i="858"/>
  <c r="R51" i="858"/>
  <c r="Q30" i="858"/>
  <c r="P23" i="858"/>
  <c r="O23" i="858"/>
  <c r="N23" i="858"/>
  <c r="M23" i="858"/>
  <c r="L44" i="858"/>
  <c r="K44" i="858"/>
  <c r="J12" i="858"/>
  <c r="I49" i="858"/>
  <c r="H49" i="858"/>
  <c r="G49" i="858"/>
  <c r="F49" i="858"/>
  <c r="E49" i="858"/>
  <c r="D49" i="858"/>
  <c r="C31" i="858"/>
  <c r="B31" i="858"/>
  <c r="U50" i="858"/>
  <c r="T50" i="858"/>
  <c r="S50" i="858"/>
  <c r="R50" i="858"/>
  <c r="Q29" i="858"/>
  <c r="P22" i="858"/>
  <c r="O22" i="858"/>
  <c r="N22" i="858"/>
  <c r="M22" i="858"/>
  <c r="L43" i="858"/>
  <c r="K43" i="858"/>
  <c r="J11" i="858"/>
  <c r="I48" i="858"/>
  <c r="H48" i="858"/>
  <c r="G48" i="858"/>
  <c r="F48" i="858"/>
  <c r="E48" i="858"/>
  <c r="D48" i="858"/>
  <c r="C30" i="858"/>
  <c r="B30" i="858"/>
  <c r="U49" i="858"/>
  <c r="T49" i="858"/>
  <c r="S49" i="858"/>
  <c r="R49" i="858"/>
  <c r="Q28" i="858"/>
  <c r="P21" i="858"/>
  <c r="O21" i="858"/>
  <c r="N21" i="858"/>
  <c r="M21" i="858"/>
  <c r="L42" i="858"/>
  <c r="K42" i="858"/>
  <c r="J10" i="858"/>
  <c r="I47" i="858"/>
  <c r="H47" i="858"/>
  <c r="G47" i="858"/>
  <c r="F47" i="858"/>
  <c r="E47" i="858"/>
  <c r="D47" i="858"/>
  <c r="C29" i="858"/>
  <c r="B29" i="858"/>
  <c r="U48" i="858"/>
  <c r="T48" i="858"/>
  <c r="S48" i="858"/>
  <c r="R48" i="858"/>
  <c r="Q27" i="858"/>
  <c r="P20" i="858"/>
  <c r="O20" i="858"/>
  <c r="N20" i="858"/>
  <c r="M20" i="858"/>
  <c r="L41" i="858"/>
  <c r="K41" i="858"/>
  <c r="J9" i="858"/>
  <c r="I46" i="858"/>
  <c r="H46" i="858"/>
  <c r="G46" i="858"/>
  <c r="F46" i="858"/>
  <c r="E46" i="858"/>
  <c r="D46" i="858"/>
  <c r="C28" i="858"/>
  <c r="B28" i="858"/>
  <c r="U47" i="858"/>
  <c r="T47" i="858"/>
  <c r="S47" i="858"/>
  <c r="R47" i="858"/>
  <c r="Q26" i="858"/>
  <c r="P19" i="858"/>
  <c r="O19" i="858"/>
  <c r="N19" i="858"/>
  <c r="M19" i="858"/>
  <c r="L40" i="858"/>
  <c r="K40" i="858"/>
  <c r="J8" i="858"/>
  <c r="I45" i="858"/>
  <c r="H45" i="858"/>
  <c r="G45" i="858"/>
  <c r="F45" i="858"/>
  <c r="E45" i="858"/>
  <c r="D45" i="858"/>
  <c r="C27" i="858"/>
  <c r="B27" i="858"/>
  <c r="U46" i="858"/>
  <c r="T46" i="858"/>
  <c r="S46" i="858"/>
  <c r="J7" i="858"/>
  <c r="I44" i="858"/>
  <c r="H44" i="858"/>
  <c r="G44" i="858"/>
  <c r="F44" i="858"/>
  <c r="E44" i="858"/>
  <c r="D44" i="858"/>
  <c r="C26" i="858"/>
  <c r="B26" i="858"/>
  <c r="U45" i="858"/>
  <c r="T45" i="858"/>
  <c r="S45" i="858"/>
  <c r="J6" i="858"/>
  <c r="I43" i="858"/>
  <c r="H43" i="858"/>
  <c r="G43" i="858"/>
  <c r="F43" i="858"/>
  <c r="E43" i="858"/>
  <c r="D43" i="858"/>
  <c r="C25" i="858"/>
  <c r="B25" i="858"/>
  <c r="U44" i="858"/>
  <c r="T44" i="858"/>
  <c r="S44" i="858"/>
  <c r="J5" i="858"/>
  <c r="I42" i="858"/>
  <c r="H42" i="858"/>
  <c r="G42" i="858"/>
  <c r="F42" i="858"/>
  <c r="E42" i="858"/>
  <c r="D42" i="858"/>
  <c r="C24" i="858"/>
  <c r="B24" i="858"/>
  <c r="U43" i="858"/>
  <c r="T43" i="858"/>
  <c r="S43" i="858"/>
  <c r="J4" i="858"/>
  <c r="I41" i="858"/>
  <c r="H41" i="858"/>
  <c r="G41" i="858"/>
  <c r="F41" i="858"/>
  <c r="E41" i="858"/>
  <c r="D41" i="858"/>
  <c r="C23" i="858"/>
  <c r="B23" i="858"/>
  <c r="U42" i="858"/>
  <c r="T42" i="858"/>
  <c r="S42" i="858"/>
  <c r="J3" i="858"/>
  <c r="I40" i="858"/>
  <c r="H40" i="858"/>
  <c r="G40" i="858"/>
  <c r="F40" i="858"/>
  <c r="E40" i="858"/>
  <c r="D40" i="858"/>
  <c r="C22" i="858"/>
  <c r="B22" i="858"/>
  <c r="U41" i="858"/>
  <c r="T41" i="858"/>
  <c r="S41" i="858"/>
  <c r="J2" i="858"/>
  <c r="I39" i="858"/>
  <c r="H39" i="858"/>
  <c r="G39" i="858"/>
  <c r="F39" i="858"/>
  <c r="E39" i="858"/>
  <c r="D39" i="858"/>
  <c r="C21" i="858"/>
  <c r="B21" i="858"/>
  <c r="U40" i="858"/>
  <c r="T40" i="858"/>
  <c r="S40" i="858"/>
  <c r="J51" i="858"/>
  <c r="I38" i="858"/>
  <c r="H38" i="858"/>
  <c r="G38" i="858"/>
  <c r="F38" i="858"/>
  <c r="E38" i="858"/>
  <c r="D38" i="858"/>
  <c r="C20" i="858"/>
  <c r="B20" i="858"/>
  <c r="U39" i="858"/>
  <c r="T39" i="858"/>
  <c r="S39" i="858"/>
  <c r="J50" i="858"/>
  <c r="I37" i="858"/>
  <c r="H37" i="858"/>
  <c r="G37" i="858"/>
  <c r="F37" i="858"/>
  <c r="E37" i="858"/>
  <c r="D37" i="858"/>
  <c r="C19" i="858"/>
  <c r="B19" i="858"/>
  <c r="U38" i="858"/>
  <c r="T38" i="858"/>
  <c r="S38" i="858"/>
  <c r="J49" i="858"/>
  <c r="I36" i="858"/>
  <c r="H36" i="858"/>
  <c r="G36" i="858"/>
  <c r="F36" i="858"/>
  <c r="E36" i="858"/>
  <c r="D36" i="858"/>
  <c r="C18" i="858"/>
  <c r="B18" i="858"/>
  <c r="U37" i="858"/>
  <c r="T37" i="858"/>
  <c r="S37" i="858"/>
  <c r="R37" i="858"/>
  <c r="Q16" i="858"/>
  <c r="P9" i="858"/>
  <c r="O9" i="858"/>
  <c r="N9" i="858"/>
  <c r="M9" i="858"/>
  <c r="L30" i="858"/>
  <c r="K30" i="858"/>
  <c r="J48" i="858"/>
  <c r="I35" i="858"/>
  <c r="H35" i="858"/>
  <c r="G35" i="858"/>
  <c r="F35" i="858"/>
  <c r="E35" i="858"/>
  <c r="D35" i="858"/>
  <c r="C17" i="858"/>
  <c r="B17" i="858"/>
  <c r="U36" i="858"/>
  <c r="T36" i="858"/>
  <c r="S36" i="858"/>
  <c r="R36" i="858"/>
  <c r="Q15" i="858"/>
  <c r="P8" i="858"/>
  <c r="O8" i="858"/>
  <c r="N8" i="858"/>
  <c r="M8" i="858"/>
  <c r="L29" i="858"/>
  <c r="K29" i="858"/>
  <c r="J47" i="858"/>
  <c r="I34" i="858"/>
  <c r="H34" i="858"/>
  <c r="G34" i="858"/>
  <c r="F34" i="858"/>
  <c r="E34" i="858"/>
  <c r="D34" i="858"/>
  <c r="C16" i="858"/>
  <c r="B16" i="858"/>
  <c r="U35" i="858"/>
  <c r="T35" i="858"/>
  <c r="S35" i="858"/>
  <c r="R35" i="858"/>
  <c r="Q14" i="858"/>
  <c r="P7" i="858"/>
  <c r="O7" i="858"/>
  <c r="N7" i="858"/>
  <c r="M7" i="858"/>
  <c r="L28" i="858"/>
  <c r="K28" i="858"/>
  <c r="U34" i="858"/>
  <c r="T34" i="858"/>
  <c r="S34" i="858"/>
  <c r="R34" i="858"/>
  <c r="Q13" i="858"/>
  <c r="P6" i="858"/>
  <c r="O6" i="858"/>
  <c r="N6" i="858"/>
  <c r="M6" i="858"/>
  <c r="L27" i="858"/>
  <c r="K27" i="858"/>
  <c r="U33" i="858"/>
  <c r="T33" i="858"/>
  <c r="S33" i="858"/>
  <c r="R33" i="858"/>
  <c r="Q12" i="858"/>
  <c r="P5" i="858"/>
  <c r="O5" i="858"/>
  <c r="N5" i="858"/>
  <c r="M5" i="858"/>
  <c r="L26" i="858"/>
  <c r="K26" i="858"/>
  <c r="U32" i="858"/>
  <c r="T32" i="858"/>
  <c r="S32" i="858"/>
  <c r="R32" i="858"/>
  <c r="Q11" i="858"/>
  <c r="P4" i="858"/>
  <c r="O4" i="858"/>
  <c r="N4" i="858"/>
  <c r="M4" i="858"/>
  <c r="L25" i="858"/>
  <c r="K25" i="858"/>
  <c r="U31" i="858"/>
  <c r="T31" i="858"/>
  <c r="S31" i="858"/>
  <c r="R31" i="858"/>
  <c r="Q10" i="858"/>
  <c r="P3" i="858"/>
  <c r="O3" i="858"/>
  <c r="N3" i="858"/>
  <c r="M3" i="858"/>
  <c r="L24" i="858"/>
  <c r="K24" i="858"/>
  <c r="U30" i="858"/>
  <c r="T30" i="858"/>
  <c r="S30" i="858"/>
  <c r="R30" i="858"/>
  <c r="Q9" i="858"/>
  <c r="P2" i="858"/>
  <c r="O2" i="858"/>
  <c r="N2" i="858"/>
  <c r="M2" i="858"/>
  <c r="L23" i="858"/>
  <c r="K23" i="858"/>
  <c r="U29" i="858"/>
  <c r="T29" i="858"/>
  <c r="S29" i="858"/>
  <c r="R29" i="858"/>
  <c r="Q8" i="858"/>
  <c r="P51" i="858"/>
  <c r="O51" i="858"/>
  <c r="N51" i="858"/>
  <c r="M51" i="858"/>
  <c r="L22" i="858"/>
  <c r="K22" i="858"/>
  <c r="U28" i="858"/>
  <c r="T28" i="858"/>
  <c r="S28" i="858"/>
  <c r="R28" i="858"/>
  <c r="Q7" i="858"/>
  <c r="P50" i="858"/>
  <c r="O50" i="858"/>
  <c r="N50" i="858"/>
  <c r="M50" i="858"/>
  <c r="L21" i="858"/>
  <c r="K21" i="858"/>
  <c r="U27" i="858"/>
  <c r="T27" i="858"/>
  <c r="S27" i="858"/>
  <c r="R27" i="858"/>
  <c r="Q6" i="858"/>
  <c r="P49" i="858"/>
  <c r="O49" i="858"/>
  <c r="N49" i="858"/>
  <c r="M49" i="858"/>
  <c r="L20" i="858"/>
  <c r="K20" i="858"/>
  <c r="U26" i="858"/>
  <c r="T26" i="858"/>
  <c r="S26" i="858"/>
  <c r="R26" i="858"/>
  <c r="Q5" i="858"/>
  <c r="P48" i="858"/>
  <c r="O48" i="858"/>
  <c r="N48" i="858"/>
  <c r="M48" i="858"/>
  <c r="L19" i="858"/>
  <c r="K19" i="858"/>
  <c r="J37" i="858"/>
  <c r="I24" i="858"/>
  <c r="H24" i="858"/>
  <c r="G24" i="858"/>
  <c r="F24" i="858"/>
  <c r="E24" i="858"/>
  <c r="D24" i="858"/>
  <c r="C6" i="858"/>
  <c r="B6" i="858"/>
  <c r="U25" i="858"/>
  <c r="T25" i="858"/>
  <c r="S25" i="858"/>
  <c r="R25" i="858"/>
  <c r="Q4" i="858"/>
  <c r="P47" i="858"/>
  <c r="O47" i="858"/>
  <c r="N47" i="858"/>
  <c r="M47" i="858"/>
  <c r="L18" i="858"/>
  <c r="K18" i="858"/>
  <c r="J36" i="858"/>
  <c r="I23" i="858"/>
  <c r="H23" i="858"/>
  <c r="G23" i="858"/>
  <c r="F23" i="858"/>
  <c r="E23" i="858"/>
  <c r="D23" i="858"/>
  <c r="C5" i="858"/>
  <c r="B5" i="858"/>
  <c r="U24" i="858"/>
  <c r="T24" i="858"/>
  <c r="S24" i="858"/>
  <c r="R24" i="858"/>
  <c r="Q3" i="858"/>
  <c r="P46" i="858"/>
  <c r="O46" i="858"/>
  <c r="N46" i="858"/>
  <c r="M46" i="858"/>
  <c r="L17" i="858"/>
  <c r="K17" i="858"/>
  <c r="J35" i="858"/>
  <c r="I22" i="858"/>
  <c r="H22" i="858"/>
  <c r="G22" i="858"/>
  <c r="F22" i="858"/>
  <c r="E22" i="858"/>
  <c r="D22" i="858"/>
  <c r="C4" i="858"/>
  <c r="B4" i="858"/>
  <c r="U23" i="858"/>
  <c r="T23" i="858"/>
  <c r="S23" i="858"/>
  <c r="R23" i="858"/>
  <c r="Q2" i="858"/>
  <c r="P45" i="858"/>
  <c r="O45" i="858"/>
  <c r="N45" i="858"/>
  <c r="M45" i="858"/>
  <c r="L16" i="858"/>
  <c r="K16" i="858"/>
  <c r="J34" i="858"/>
  <c r="I21" i="858"/>
  <c r="H21" i="858"/>
  <c r="G21" i="858"/>
  <c r="F21" i="858"/>
  <c r="E21" i="858"/>
  <c r="D21" i="858"/>
  <c r="C3" i="858"/>
  <c r="B3" i="858"/>
  <c r="U22" i="858"/>
  <c r="T22" i="858"/>
  <c r="S22" i="858"/>
  <c r="R22" i="858"/>
  <c r="Q51" i="858"/>
  <c r="P44" i="858"/>
  <c r="O44" i="858"/>
  <c r="N44" i="858"/>
  <c r="M44" i="858"/>
  <c r="L15" i="858"/>
  <c r="K15" i="858"/>
  <c r="J33" i="858"/>
  <c r="I20" i="858"/>
  <c r="H20" i="858"/>
  <c r="G20" i="858"/>
  <c r="F20" i="858"/>
  <c r="E20" i="858"/>
  <c r="D20" i="858"/>
  <c r="C2" i="858"/>
  <c r="B2" i="858"/>
  <c r="E20" i="850"/>
  <c r="H366" i="2"/>
  <c r="I366" i="2"/>
  <c r="K366" i="2"/>
  <c r="H367" i="2"/>
  <c r="I367" i="2"/>
  <c r="K367" i="2"/>
  <c r="H368" i="2"/>
  <c r="I368" i="2"/>
  <c r="J368" i="2"/>
  <c r="K368" i="2"/>
  <c r="H369" i="2"/>
  <c r="I369" i="2"/>
  <c r="K369" i="2"/>
  <c r="H379" i="2"/>
  <c r="I379" i="2"/>
  <c r="K379" i="2"/>
  <c r="H380" i="2"/>
  <c r="I380" i="2"/>
  <c r="K380" i="2"/>
  <c r="H381" i="2"/>
  <c r="I381" i="2"/>
  <c r="K381" i="2"/>
  <c r="H382" i="2"/>
  <c r="I382" i="2"/>
  <c r="K382" i="2"/>
  <c r="H383" i="2"/>
  <c r="I383" i="2"/>
  <c r="K383" i="2"/>
  <c r="H384" i="2"/>
  <c r="I384" i="2"/>
  <c r="K384" i="2"/>
  <c r="H385" i="2"/>
  <c r="I385" i="2"/>
  <c r="K385" i="2"/>
  <c r="H386" i="2"/>
  <c r="I386" i="2"/>
  <c r="K386" i="2"/>
  <c r="H387" i="2"/>
  <c r="I387" i="2"/>
  <c r="K387" i="2"/>
  <c r="H388" i="2"/>
  <c r="I388" i="2"/>
  <c r="K388" i="2"/>
  <c r="H389" i="2"/>
  <c r="I389" i="2"/>
  <c r="K389" i="2"/>
  <c r="H390" i="2"/>
  <c r="I390" i="2"/>
  <c r="K390" i="2"/>
  <c r="H391" i="2"/>
  <c r="I391" i="2"/>
  <c r="K391" i="2"/>
  <c r="H392" i="2"/>
  <c r="I392" i="2"/>
  <c r="K392" i="2"/>
  <c r="H393" i="2"/>
  <c r="I393" i="2"/>
  <c r="K393" i="2"/>
  <c r="H394" i="2"/>
  <c r="I394" i="2"/>
  <c r="K394" i="2"/>
  <c r="H395" i="2"/>
  <c r="I395" i="2"/>
  <c r="K395" i="2"/>
  <c r="H396" i="2"/>
  <c r="I396" i="2"/>
  <c r="K396" i="2"/>
  <c r="H397" i="2"/>
  <c r="I397" i="2"/>
  <c r="K397" i="2"/>
  <c r="H398" i="2"/>
  <c r="I398" i="2"/>
  <c r="K398" i="2"/>
  <c r="H399" i="2"/>
  <c r="I399" i="2"/>
  <c r="K399" i="2"/>
  <c r="H400" i="2"/>
  <c r="I400" i="2"/>
  <c r="K400" i="2"/>
  <c r="H401" i="2"/>
  <c r="I401" i="2"/>
  <c r="K401" i="2"/>
  <c r="H402" i="2"/>
  <c r="I402" i="2"/>
  <c r="K402" i="2"/>
  <c r="H403" i="2"/>
  <c r="I403" i="2"/>
  <c r="K403" i="2"/>
  <c r="H404" i="2"/>
  <c r="I404" i="2"/>
  <c r="K404" i="2"/>
  <c r="H405" i="2"/>
  <c r="I405" i="2"/>
  <c r="K405" i="2"/>
  <c r="H406" i="2"/>
  <c r="I406" i="2"/>
  <c r="K406" i="2"/>
  <c r="H407" i="2"/>
  <c r="I407" i="2"/>
  <c r="K407" i="2"/>
  <c r="H408" i="2"/>
  <c r="I408" i="2"/>
  <c r="K408" i="2"/>
  <c r="H409" i="2"/>
  <c r="I409" i="2"/>
  <c r="J409" i="2"/>
  <c r="K409" i="2"/>
  <c r="H410" i="2"/>
  <c r="I410" i="2"/>
  <c r="J410" i="2"/>
  <c r="K410" i="2"/>
  <c r="H411" i="2"/>
  <c r="I411" i="2"/>
  <c r="J411" i="2"/>
  <c r="K411" i="2"/>
  <c r="H412" i="2"/>
  <c r="I412" i="2"/>
  <c r="J412" i="2"/>
  <c r="K412" i="2"/>
  <c r="H413" i="2"/>
  <c r="I413" i="2"/>
  <c r="J413" i="2"/>
  <c r="K413" i="2"/>
  <c r="H414" i="2"/>
  <c r="I414" i="2"/>
  <c r="J414" i="2"/>
  <c r="K414" i="2"/>
  <c r="H432" i="2"/>
  <c r="I432" i="2"/>
  <c r="J432" i="2"/>
  <c r="K432" i="2"/>
  <c r="H433" i="2"/>
  <c r="I433" i="2"/>
  <c r="J433" i="2"/>
  <c r="K433" i="2"/>
  <c r="H434" i="2"/>
  <c r="I434" i="2"/>
  <c r="J434" i="2"/>
  <c r="K434" i="2"/>
  <c r="H435" i="2"/>
  <c r="I435" i="2"/>
  <c r="J435" i="2"/>
  <c r="K435" i="2"/>
  <c r="H436" i="2"/>
  <c r="I436" i="2"/>
  <c r="J436" i="2"/>
  <c r="K436" i="2"/>
  <c r="H437" i="2"/>
  <c r="I437" i="2"/>
  <c r="J437" i="2"/>
  <c r="K437" i="2"/>
  <c r="H438" i="2"/>
  <c r="I438" i="2"/>
  <c r="J438" i="2"/>
  <c r="K438" i="2"/>
  <c r="H439" i="2"/>
  <c r="I439" i="2"/>
  <c r="J439" i="2"/>
  <c r="K439" i="2"/>
  <c r="H440" i="2"/>
  <c r="I440" i="2"/>
  <c r="J440" i="2"/>
  <c r="K440" i="2"/>
  <c r="H441" i="2"/>
  <c r="I441" i="2"/>
  <c r="J441" i="2"/>
  <c r="K441" i="2"/>
  <c r="H442" i="2"/>
  <c r="I442" i="2"/>
  <c r="J442" i="2"/>
  <c r="K442" i="2"/>
  <c r="H443" i="2"/>
  <c r="I443" i="2"/>
  <c r="J443" i="2"/>
  <c r="K443" i="2"/>
  <c r="H444" i="2"/>
  <c r="I444" i="2"/>
  <c r="J444" i="2"/>
  <c r="K444" i="2"/>
  <c r="H445" i="2"/>
  <c r="I445" i="2"/>
  <c r="J445" i="2"/>
  <c r="K445" i="2"/>
  <c r="H446" i="2"/>
  <c r="I446" i="2"/>
  <c r="J446" i="2"/>
  <c r="K446" i="2"/>
  <c r="H447" i="2"/>
  <c r="I447" i="2"/>
  <c r="J447" i="2"/>
  <c r="K447" i="2"/>
  <c r="H448" i="2"/>
  <c r="I448" i="2"/>
  <c r="J448" i="2"/>
  <c r="K448" i="2"/>
  <c r="H449" i="2"/>
  <c r="I449" i="2"/>
  <c r="J449" i="2"/>
  <c r="K449" i="2"/>
  <c r="H450" i="2"/>
  <c r="I450" i="2"/>
  <c r="J450" i="2"/>
  <c r="K450" i="2"/>
  <c r="H451" i="2"/>
  <c r="I451" i="2"/>
  <c r="J451" i="2"/>
  <c r="K451" i="2"/>
  <c r="H452" i="2"/>
  <c r="I452" i="2"/>
  <c r="J452" i="2"/>
  <c r="K452" i="2"/>
  <c r="H453" i="2"/>
  <c r="I453" i="2"/>
  <c r="J453" i="2"/>
  <c r="K453" i="2"/>
  <c r="H454" i="2"/>
  <c r="I454" i="2"/>
  <c r="J454" i="2"/>
  <c r="K454" i="2"/>
  <c r="H455" i="2"/>
  <c r="I455" i="2"/>
  <c r="J455" i="2"/>
  <c r="K455" i="2"/>
  <c r="H456" i="2"/>
  <c r="I456" i="2"/>
  <c r="J456" i="2"/>
  <c r="K456" i="2"/>
  <c r="H457" i="2"/>
  <c r="I457" i="2"/>
  <c r="J457" i="2"/>
  <c r="K457" i="2"/>
  <c r="H458" i="2"/>
  <c r="I458" i="2"/>
  <c r="J458" i="2"/>
  <c r="K458" i="2"/>
  <c r="H459" i="2"/>
  <c r="I459" i="2"/>
  <c r="J459" i="2"/>
  <c r="K459" i="2"/>
  <c r="H460" i="2"/>
  <c r="I460" i="2"/>
  <c r="J460" i="2"/>
  <c r="K460" i="2"/>
  <c r="H461" i="2"/>
  <c r="I461" i="2"/>
  <c r="J461" i="2"/>
  <c r="K461" i="2"/>
  <c r="H462" i="2"/>
  <c r="I462" i="2"/>
  <c r="J462" i="2"/>
  <c r="K462" i="2"/>
  <c r="H463" i="2"/>
  <c r="I463" i="2"/>
  <c r="J463" i="2"/>
  <c r="K463" i="2"/>
  <c r="H464" i="2"/>
  <c r="I464" i="2"/>
  <c r="J464" i="2"/>
  <c r="K464" i="2"/>
  <c r="H465" i="2"/>
  <c r="I465" i="2"/>
  <c r="J465" i="2"/>
  <c r="K465" i="2"/>
  <c r="H466" i="2"/>
  <c r="I466" i="2"/>
  <c r="J466" i="2"/>
  <c r="K466" i="2"/>
  <c r="H467" i="2"/>
  <c r="I467" i="2"/>
  <c r="J467" i="2"/>
  <c r="K467" i="2"/>
  <c r="E20" i="846"/>
  <c r="B3" i="836" l="1"/>
  <c r="C3" i="836"/>
  <c r="D3" i="836"/>
  <c r="E3" i="836"/>
  <c r="F3" i="836"/>
  <c r="G3" i="836"/>
  <c r="H3" i="836"/>
  <c r="I3" i="836"/>
  <c r="J3" i="836"/>
  <c r="B4" i="836"/>
  <c r="C4" i="836"/>
  <c r="D4" i="836"/>
  <c r="E4" i="836"/>
  <c r="F4" i="836"/>
  <c r="G4" i="836"/>
  <c r="H4" i="836"/>
  <c r="I4" i="836"/>
  <c r="J4" i="836"/>
  <c r="B5" i="836"/>
  <c r="C5" i="836"/>
  <c r="D5" i="836"/>
  <c r="E5" i="836"/>
  <c r="F5" i="836"/>
  <c r="G5" i="836"/>
  <c r="H5" i="836"/>
  <c r="I5" i="836"/>
  <c r="J5" i="836"/>
  <c r="B6" i="836"/>
  <c r="C6" i="836"/>
  <c r="D6" i="836"/>
  <c r="E6" i="836"/>
  <c r="F6" i="836"/>
  <c r="G6" i="836"/>
  <c r="H6" i="836"/>
  <c r="I6" i="836"/>
  <c r="J6" i="836"/>
  <c r="B16" i="836"/>
  <c r="C16" i="836"/>
  <c r="D16" i="836"/>
  <c r="E16" i="836"/>
  <c r="F16" i="836"/>
  <c r="G16" i="836"/>
  <c r="H16" i="836"/>
  <c r="I16" i="836"/>
  <c r="J16" i="836"/>
  <c r="B17" i="836"/>
  <c r="C17" i="836"/>
  <c r="D17" i="836"/>
  <c r="E17" i="836"/>
  <c r="F17" i="836"/>
  <c r="G17" i="836"/>
  <c r="H17" i="836"/>
  <c r="I17" i="836"/>
  <c r="J17" i="836"/>
  <c r="B18" i="836"/>
  <c r="C18" i="836"/>
  <c r="D18" i="836"/>
  <c r="E18" i="836"/>
  <c r="F18" i="836"/>
  <c r="G18" i="836"/>
  <c r="H18" i="836"/>
  <c r="I18" i="836"/>
  <c r="J18" i="836"/>
  <c r="B19" i="836"/>
  <c r="C19" i="836"/>
  <c r="D19" i="836"/>
  <c r="E19" i="836"/>
  <c r="F19" i="836"/>
  <c r="G19" i="836"/>
  <c r="H19" i="836"/>
  <c r="I19" i="836"/>
  <c r="J19" i="836"/>
  <c r="B20" i="836"/>
  <c r="C20" i="836"/>
  <c r="D20" i="836"/>
  <c r="E20" i="836"/>
  <c r="F20" i="836"/>
  <c r="G20" i="836"/>
  <c r="H20" i="836"/>
  <c r="I20" i="836"/>
  <c r="J20" i="836"/>
  <c r="B21" i="836"/>
  <c r="C21" i="836"/>
  <c r="D21" i="836"/>
  <c r="E21" i="836"/>
  <c r="F21" i="836"/>
  <c r="G21" i="836"/>
  <c r="H21" i="836"/>
  <c r="I21" i="836"/>
  <c r="J21" i="836"/>
  <c r="B22" i="836"/>
  <c r="C22" i="836"/>
  <c r="D22" i="836"/>
  <c r="E22" i="836"/>
  <c r="F22" i="836"/>
  <c r="G22" i="836"/>
  <c r="H22" i="836"/>
  <c r="I22" i="836"/>
  <c r="J22" i="836"/>
  <c r="B23" i="836"/>
  <c r="C23" i="836"/>
  <c r="D23" i="836"/>
  <c r="E23" i="836"/>
  <c r="F23" i="836"/>
  <c r="G23" i="836"/>
  <c r="H23" i="836"/>
  <c r="I23" i="836"/>
  <c r="J23" i="836"/>
  <c r="B24" i="836"/>
  <c r="C24" i="836"/>
  <c r="D24" i="836"/>
  <c r="E24" i="836"/>
  <c r="F24" i="836"/>
  <c r="G24" i="836"/>
  <c r="H24" i="836"/>
  <c r="I24" i="836"/>
  <c r="J24" i="836"/>
  <c r="B25" i="836"/>
  <c r="C25" i="836"/>
  <c r="D25" i="836"/>
  <c r="E25" i="836"/>
  <c r="F25" i="836"/>
  <c r="G25" i="836"/>
  <c r="H25" i="836"/>
  <c r="I25" i="836"/>
  <c r="J25" i="836"/>
  <c r="B26" i="836"/>
  <c r="C26" i="836"/>
  <c r="D26" i="836"/>
  <c r="E26" i="836"/>
  <c r="F26" i="836"/>
  <c r="G26" i="836"/>
  <c r="H26" i="836"/>
  <c r="I26" i="836"/>
  <c r="J26" i="836"/>
  <c r="B27" i="836"/>
  <c r="C27" i="836"/>
  <c r="D27" i="836"/>
  <c r="E27" i="836"/>
  <c r="F27" i="836"/>
  <c r="G27" i="836"/>
  <c r="H27" i="836"/>
  <c r="I27" i="836"/>
  <c r="J27" i="836"/>
  <c r="B28" i="836"/>
  <c r="C28" i="836"/>
  <c r="D28" i="836"/>
  <c r="E28" i="836"/>
  <c r="F28" i="836"/>
  <c r="G28" i="836"/>
  <c r="H28" i="836"/>
  <c r="I28" i="836"/>
  <c r="J28" i="836"/>
  <c r="B29" i="836"/>
  <c r="C29" i="836"/>
  <c r="D29" i="836"/>
  <c r="E29" i="836"/>
  <c r="F29" i="836"/>
  <c r="G29" i="836"/>
  <c r="H29" i="836"/>
  <c r="I29" i="836"/>
  <c r="J29" i="836"/>
  <c r="B30" i="836"/>
  <c r="C30" i="836"/>
  <c r="D30" i="836"/>
  <c r="E30" i="836"/>
  <c r="F30" i="836"/>
  <c r="G30" i="836"/>
  <c r="H30" i="836"/>
  <c r="I30" i="836"/>
  <c r="J30" i="836"/>
  <c r="B31" i="836"/>
  <c r="C31" i="836"/>
  <c r="D31" i="836"/>
  <c r="E31" i="836"/>
  <c r="F31" i="836"/>
  <c r="G31" i="836"/>
  <c r="H31" i="836"/>
  <c r="I31" i="836"/>
  <c r="J31" i="836"/>
  <c r="B32" i="836"/>
  <c r="C32" i="836"/>
  <c r="D32" i="836"/>
  <c r="E32" i="836"/>
  <c r="F32" i="836"/>
  <c r="G32" i="836"/>
  <c r="H32" i="836"/>
  <c r="I32" i="836"/>
  <c r="J32" i="836"/>
  <c r="B33" i="836"/>
  <c r="C33" i="836"/>
  <c r="D33" i="836"/>
  <c r="E33" i="836"/>
  <c r="F33" i="836"/>
  <c r="G33" i="836"/>
  <c r="H33" i="836"/>
  <c r="I33" i="836"/>
  <c r="J33" i="836"/>
  <c r="B34" i="836"/>
  <c r="C34" i="836"/>
  <c r="D34" i="836"/>
  <c r="E34" i="836"/>
  <c r="F34" i="836"/>
  <c r="G34" i="836"/>
  <c r="H34" i="836"/>
  <c r="I34" i="836"/>
  <c r="J34" i="836"/>
  <c r="B35" i="836"/>
  <c r="C35" i="836"/>
  <c r="D35" i="836"/>
  <c r="E35" i="836"/>
  <c r="F35" i="836"/>
  <c r="G35" i="836"/>
  <c r="H35" i="836"/>
  <c r="I35" i="836"/>
  <c r="J35" i="836"/>
  <c r="B36" i="836"/>
  <c r="C36" i="836"/>
  <c r="D36" i="836"/>
  <c r="E36" i="836"/>
  <c r="F36" i="836"/>
  <c r="G36" i="836"/>
  <c r="H36" i="836"/>
  <c r="I36" i="836"/>
  <c r="J36" i="836"/>
  <c r="B37" i="836"/>
  <c r="C37" i="836"/>
  <c r="D37" i="836"/>
  <c r="E37" i="836"/>
  <c r="F37" i="836"/>
  <c r="G37" i="836"/>
  <c r="H37" i="836"/>
  <c r="I37" i="836"/>
  <c r="J37" i="836"/>
  <c r="B38" i="836"/>
  <c r="C38" i="836"/>
  <c r="D38" i="836"/>
  <c r="E38" i="836"/>
  <c r="F38" i="836"/>
  <c r="G38" i="836"/>
  <c r="H38" i="836"/>
  <c r="I38" i="836"/>
  <c r="J38" i="836"/>
  <c r="B39" i="836"/>
  <c r="C39" i="836"/>
  <c r="D39" i="836"/>
  <c r="E39" i="836"/>
  <c r="F39" i="836"/>
  <c r="G39" i="836"/>
  <c r="H39" i="836"/>
  <c r="I39" i="836"/>
  <c r="J39" i="836"/>
  <c r="B40" i="836"/>
  <c r="C40" i="836"/>
  <c r="D40" i="836"/>
  <c r="E40" i="836"/>
  <c r="F40" i="836"/>
  <c r="G40" i="836"/>
  <c r="H40" i="836"/>
  <c r="I40" i="836"/>
  <c r="J40" i="836"/>
  <c r="B41" i="836"/>
  <c r="C41" i="836"/>
  <c r="D41" i="836"/>
  <c r="E41" i="836"/>
  <c r="F41" i="836"/>
  <c r="G41" i="836"/>
  <c r="H41" i="836"/>
  <c r="I41" i="836"/>
  <c r="J41" i="836"/>
  <c r="B42" i="836"/>
  <c r="C42" i="836"/>
  <c r="D42" i="836"/>
  <c r="E42" i="836"/>
  <c r="F42" i="836"/>
  <c r="G42" i="836"/>
  <c r="H42" i="836"/>
  <c r="I42" i="836"/>
  <c r="J42" i="836"/>
  <c r="B43" i="836"/>
  <c r="C43" i="836"/>
  <c r="D43" i="836"/>
  <c r="E43" i="836"/>
  <c r="F43" i="836"/>
  <c r="G43" i="836"/>
  <c r="H43" i="836"/>
  <c r="I43" i="836"/>
  <c r="J43" i="836"/>
  <c r="B44" i="836"/>
  <c r="C44" i="836"/>
  <c r="D44" i="836"/>
  <c r="E44" i="836"/>
  <c r="F44" i="836"/>
  <c r="G44" i="836"/>
  <c r="H44" i="836"/>
  <c r="I44" i="836"/>
  <c r="J44" i="836"/>
  <c r="B45" i="836"/>
  <c r="C45" i="836"/>
  <c r="D45" i="836"/>
  <c r="E45" i="836"/>
  <c r="F45" i="836"/>
  <c r="G45" i="836"/>
  <c r="H45" i="836"/>
  <c r="I45" i="836"/>
  <c r="J45" i="836"/>
  <c r="B46" i="836"/>
  <c r="C46" i="836"/>
  <c r="D46" i="836"/>
  <c r="E46" i="836"/>
  <c r="F46" i="836"/>
  <c r="G46" i="836"/>
  <c r="H46" i="836"/>
  <c r="I46" i="836"/>
  <c r="J46" i="836"/>
  <c r="B47" i="836"/>
  <c r="C47" i="836"/>
  <c r="D47" i="836"/>
  <c r="E47" i="836"/>
  <c r="F47" i="836"/>
  <c r="G47" i="836"/>
  <c r="H47" i="836"/>
  <c r="I47" i="836"/>
  <c r="J47" i="836"/>
  <c r="B48" i="836"/>
  <c r="C48" i="836"/>
  <c r="D48" i="836"/>
  <c r="E48" i="836"/>
  <c r="F48" i="836"/>
  <c r="G48" i="836"/>
  <c r="H48" i="836"/>
  <c r="I48" i="836"/>
  <c r="J48" i="836"/>
  <c r="B49" i="836"/>
  <c r="C49" i="836"/>
  <c r="D49" i="836"/>
  <c r="E49" i="836"/>
  <c r="F49" i="836"/>
  <c r="G49" i="836"/>
  <c r="H49" i="836"/>
  <c r="I49" i="836"/>
  <c r="J49" i="836"/>
  <c r="B50" i="836"/>
  <c r="C50" i="836"/>
  <c r="D50" i="836"/>
  <c r="E50" i="836"/>
  <c r="F50" i="836"/>
  <c r="G50" i="836"/>
  <c r="H50" i="836"/>
  <c r="I50" i="836"/>
  <c r="J50" i="836"/>
  <c r="B51" i="836"/>
  <c r="C51" i="836"/>
  <c r="D51" i="836"/>
  <c r="E51" i="836"/>
  <c r="F51" i="836"/>
  <c r="G51" i="836"/>
  <c r="H51" i="836"/>
  <c r="I51" i="836"/>
  <c r="J51" i="836"/>
  <c r="C2" i="836"/>
  <c r="D2" i="836"/>
  <c r="E2" i="836"/>
  <c r="F2" i="836"/>
  <c r="G2" i="836"/>
  <c r="H2" i="836"/>
  <c r="I2" i="836"/>
  <c r="J2" i="836"/>
  <c r="B2" i="836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I576" i="2"/>
  <c r="J576" i="2"/>
  <c r="K576" i="2"/>
  <c r="L576" i="2"/>
  <c r="M576" i="2"/>
  <c r="AH504" i="2"/>
  <c r="P399" i="2"/>
  <c r="S345" i="2"/>
  <c r="W235" i="2"/>
  <c r="M340" i="2"/>
  <c r="S339" i="2"/>
  <c r="W229" i="2"/>
  <c r="AH496" i="2"/>
  <c r="T165" i="2"/>
  <c r="AH492" i="2"/>
  <c r="W224" i="2"/>
  <c r="M333" i="2"/>
  <c r="AH490" i="2"/>
  <c r="W222" i="2"/>
  <c r="F29" i="852" l="1"/>
  <c r="F129" i="846"/>
  <c r="F35" i="852"/>
  <c r="F135" i="846"/>
  <c r="F30" i="851"/>
  <c r="F80" i="846"/>
  <c r="F23" i="851"/>
  <c r="F73" i="846"/>
  <c r="J135" i="836"/>
  <c r="J124" i="836"/>
  <c r="J129" i="836"/>
  <c r="J122" i="836"/>
  <c r="V665" i="2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M342" i="2"/>
  <c r="AH500" i="2"/>
  <c r="U398" i="2"/>
  <c r="S342" i="2"/>
  <c r="W230" i="2"/>
  <c r="T159" i="2"/>
  <c r="S332" i="2"/>
  <c r="W223" i="2"/>
  <c r="T167" i="2"/>
  <c r="W232" i="2"/>
  <c r="S334" i="2"/>
  <c r="W228" i="2"/>
  <c r="W236" i="2"/>
  <c r="P391" i="2"/>
  <c r="V491" i="2"/>
  <c r="U439" i="2"/>
  <c r="V498" i="2"/>
  <c r="U446" i="2"/>
  <c r="U393" i="2"/>
  <c r="S340" i="2"/>
  <c r="S346" i="2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V281" i="2"/>
  <c r="V285" i="2"/>
  <c r="V287" i="2"/>
  <c r="V289" i="2"/>
  <c r="V293" i="2"/>
  <c r="M332" i="2"/>
  <c r="M334" i="2"/>
  <c r="M338" i="2"/>
  <c r="M339" i="2"/>
  <c r="M345" i="2"/>
  <c r="M346" i="2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S338" i="2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L223" i="2"/>
  <c r="L224" i="2"/>
  <c r="L228" i="2"/>
  <c r="L229" i="2"/>
  <c r="L230" i="2"/>
  <c r="L231" i="2"/>
  <c r="L232" i="2"/>
  <c r="L235" i="2"/>
  <c r="L236" i="2"/>
  <c r="V280" i="2"/>
  <c r="V286" i="2"/>
  <c r="V292" i="2"/>
  <c r="U386" i="2"/>
  <c r="P395" i="2"/>
  <c r="AH491" i="2"/>
  <c r="AH497" i="2"/>
  <c r="AH499" i="2"/>
  <c r="AH503" i="2"/>
  <c r="W26" i="2"/>
  <c r="F29" i="851" l="1"/>
  <c r="F79" i="846"/>
  <c r="F24" i="852"/>
  <c r="F124" i="846"/>
  <c r="M29" i="848"/>
  <c r="M29" i="849"/>
  <c r="G129" i="845"/>
  <c r="F28" i="851"/>
  <c r="F78" i="846"/>
  <c r="M32" i="848"/>
  <c r="M32" i="849"/>
  <c r="G132" i="845"/>
  <c r="M22" i="848"/>
  <c r="M22" i="849"/>
  <c r="G122" i="845"/>
  <c r="M24" i="848"/>
  <c r="M24" i="849"/>
  <c r="G124" i="845"/>
  <c r="M23" i="848"/>
  <c r="M23" i="849"/>
  <c r="G123" i="845"/>
  <c r="F28" i="852"/>
  <c r="F128" i="846"/>
  <c r="F36" i="851"/>
  <c r="F86" i="846"/>
  <c r="F24" i="851"/>
  <c r="F74" i="846"/>
  <c r="M30" i="848"/>
  <c r="M30" i="849"/>
  <c r="G130" i="845"/>
  <c r="F36" i="852"/>
  <c r="F136" i="846"/>
  <c r="F32" i="851"/>
  <c r="F82" i="846"/>
  <c r="M35" i="848"/>
  <c r="M35" i="849"/>
  <c r="G135" i="845"/>
  <c r="M36" i="848"/>
  <c r="M36" i="849"/>
  <c r="G136" i="845"/>
  <c r="F22" i="852"/>
  <c r="F122" i="846"/>
  <c r="F23" i="852"/>
  <c r="F123" i="846"/>
  <c r="F35" i="851"/>
  <c r="F85" i="846"/>
  <c r="F22" i="851"/>
  <c r="F72" i="846"/>
  <c r="M28" i="848"/>
  <c r="M28" i="849"/>
  <c r="G128" i="845"/>
  <c r="F30" i="852"/>
  <c r="F130" i="846"/>
  <c r="F32" i="852"/>
  <c r="F132" i="846"/>
  <c r="F31" i="852"/>
  <c r="F131" i="846"/>
  <c r="J132" i="836"/>
  <c r="J136" i="836"/>
  <c r="J130" i="836"/>
  <c r="J128" i="836"/>
  <c r="J123" i="836"/>
  <c r="U667" i="2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T170" i="2"/>
  <c r="W233" i="2"/>
  <c r="M343" i="2"/>
  <c r="V501" i="2"/>
  <c r="U449" i="2"/>
  <c r="U396" i="2"/>
  <c r="AH501" i="2"/>
  <c r="L233" i="2"/>
  <c r="S343" i="2"/>
  <c r="M33" i="848" l="1"/>
  <c r="M33" i="849"/>
  <c r="G133" i="845"/>
  <c r="F33" i="852"/>
  <c r="F133" i="846"/>
  <c r="F33" i="851"/>
  <c r="F83" i="846"/>
  <c r="J133" i="836"/>
  <c r="K655" i="2"/>
  <c r="AP602" i="2"/>
  <c r="L655" i="2"/>
  <c r="AQ602" i="2"/>
  <c r="K602" i="2"/>
  <c r="AF547" i="2"/>
  <c r="J602" i="2"/>
  <c r="V547" i="2"/>
  <c r="AG489" i="2"/>
  <c r="T489" i="2"/>
  <c r="Q437" i="2"/>
  <c r="Z384" i="2"/>
  <c r="U278" i="2"/>
  <c r="R331" i="2"/>
  <c r="J221" i="2"/>
  <c r="Q158" i="2"/>
  <c r="AF489" i="2"/>
  <c r="J489" i="2"/>
  <c r="L331" i="2"/>
  <c r="N278" i="2"/>
  <c r="P437" i="2"/>
  <c r="T384" i="2"/>
  <c r="U221" i="2"/>
  <c r="AI166" i="2"/>
  <c r="P158" i="2"/>
  <c r="F21" i="848" l="1"/>
  <c r="L21" i="847"/>
  <c r="F71" i="845"/>
  <c r="E21" i="851"/>
  <c r="E71" i="846"/>
  <c r="E21" i="852"/>
  <c r="E121" i="846"/>
  <c r="L21" i="848"/>
  <c r="L21" i="849"/>
  <c r="F121" i="845"/>
  <c r="H121" i="836"/>
  <c r="I71" i="836"/>
  <c r="U665" i="2"/>
  <c r="AS612" i="2"/>
  <c r="V612" i="2"/>
  <c r="X557" i="2"/>
  <c r="AR499" i="2"/>
  <c r="L499" i="2"/>
  <c r="T447" i="2"/>
  <c r="P394" i="2"/>
  <c r="V288" i="2"/>
  <c r="W231" i="2"/>
  <c r="M341" i="2"/>
  <c r="T168" i="2"/>
  <c r="F31" i="851" l="1"/>
  <c r="F81" i="846"/>
  <c r="M31" i="848"/>
  <c r="M31" i="849"/>
  <c r="G131" i="845"/>
  <c r="J131" i="836"/>
  <c r="V672" i="2"/>
  <c r="AI619" i="2"/>
  <c r="V673" i="2"/>
  <c r="AI620" i="2"/>
  <c r="L620" i="2"/>
  <c r="AH565" i="2"/>
  <c r="L619" i="2"/>
  <c r="AH564" i="2"/>
  <c r="V506" i="2"/>
  <c r="U454" i="2"/>
  <c r="U401" i="2"/>
  <c r="L238" i="2"/>
  <c r="AH506" i="2"/>
  <c r="S348" i="2"/>
  <c r="V507" i="2"/>
  <c r="U455" i="2"/>
  <c r="AH507" i="2"/>
  <c r="U402" i="2"/>
  <c r="L239" i="2"/>
  <c r="S349" i="2"/>
  <c r="F38" i="852" l="1"/>
  <c r="F138" i="846"/>
  <c r="F39" i="852"/>
  <c r="F139" i="846"/>
  <c r="D650" i="2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E175" i="846" s="1"/>
  <c r="H282" i="2"/>
  <c r="AP493" i="2"/>
  <c r="S386" i="2"/>
  <c r="G491" i="2"/>
  <c r="AD491" i="2"/>
  <c r="G223" i="2"/>
  <c r="AD168" i="2"/>
  <c r="E333" i="2"/>
  <c r="S280" i="2"/>
  <c r="K160" i="2"/>
  <c r="AN492" i="2"/>
  <c r="R492" i="2"/>
  <c r="M440" i="2"/>
  <c r="M281" i="2"/>
  <c r="H224" i="2"/>
  <c r="M161" i="2"/>
  <c r="E387" i="2"/>
  <c r="Q334" i="2"/>
  <c r="AF169" i="2"/>
  <c r="I493" i="2"/>
  <c r="O388" i="2"/>
  <c r="AE493" i="2"/>
  <c r="O441" i="2"/>
  <c r="G282" i="2"/>
  <c r="F335" i="2"/>
  <c r="I225" i="2"/>
  <c r="AH170" i="2"/>
  <c r="O162" i="2"/>
  <c r="J494" i="2"/>
  <c r="AF494" i="2"/>
  <c r="P442" i="2"/>
  <c r="T389" i="2"/>
  <c r="L336" i="2"/>
  <c r="N283" i="2"/>
  <c r="U226" i="2"/>
  <c r="AI171" i="2"/>
  <c r="P163" i="2"/>
  <c r="J495" i="2"/>
  <c r="T390" i="2"/>
  <c r="AF495" i="2"/>
  <c r="P443" i="2"/>
  <c r="AI172" i="2"/>
  <c r="P164" i="2"/>
  <c r="N284" i="2"/>
  <c r="U227" i="2"/>
  <c r="L337" i="2"/>
  <c r="J496" i="2"/>
  <c r="AF496" i="2"/>
  <c r="T391" i="2"/>
  <c r="P444" i="2"/>
  <c r="N285" i="2"/>
  <c r="U228" i="2"/>
  <c r="P165" i="2"/>
  <c r="L338" i="2"/>
  <c r="AI173" i="2"/>
  <c r="R445" i="2"/>
  <c r="U497" i="2"/>
  <c r="V229" i="2"/>
  <c r="R166" i="2"/>
  <c r="F392" i="2"/>
  <c r="X339" i="2"/>
  <c r="E179" i="846" s="1"/>
  <c r="AP497" i="2"/>
  <c r="H286" i="2"/>
  <c r="J498" i="2"/>
  <c r="AF498" i="2"/>
  <c r="P446" i="2"/>
  <c r="L340" i="2"/>
  <c r="T393" i="2"/>
  <c r="U230" i="2"/>
  <c r="AI175" i="2"/>
  <c r="N287" i="2"/>
  <c r="P167" i="2"/>
  <c r="AQ499" i="2"/>
  <c r="O288" i="2"/>
  <c r="S168" i="2"/>
  <c r="S447" i="2"/>
  <c r="G341" i="2"/>
  <c r="K231" i="2"/>
  <c r="K499" i="2"/>
  <c r="AG500" i="2"/>
  <c r="Q448" i="2"/>
  <c r="Z395" i="2"/>
  <c r="T500" i="2"/>
  <c r="R342" i="2"/>
  <c r="Q169" i="2"/>
  <c r="U289" i="2"/>
  <c r="J232" i="2"/>
  <c r="I501" i="2"/>
  <c r="O396" i="2"/>
  <c r="AE501" i="2"/>
  <c r="O449" i="2"/>
  <c r="G290" i="2"/>
  <c r="AH178" i="2"/>
  <c r="O170" i="2"/>
  <c r="F343" i="2"/>
  <c r="I233" i="2"/>
  <c r="AG502" i="2"/>
  <c r="Z397" i="2"/>
  <c r="Q450" i="2"/>
  <c r="T502" i="2"/>
  <c r="R344" i="2"/>
  <c r="U291" i="2"/>
  <c r="J234" i="2"/>
  <c r="Q171" i="2"/>
  <c r="AG503" i="2"/>
  <c r="Q451" i="2"/>
  <c r="Z398" i="2"/>
  <c r="R345" i="2"/>
  <c r="U292" i="2"/>
  <c r="Q172" i="2"/>
  <c r="T503" i="2"/>
  <c r="J235" i="2"/>
  <c r="AQ504" i="2"/>
  <c r="K504" i="2"/>
  <c r="G346" i="2"/>
  <c r="K236" i="2"/>
  <c r="S452" i="2"/>
  <c r="O293" i="2"/>
  <c r="S173" i="2"/>
  <c r="V505" i="2"/>
  <c r="U453" i="2"/>
  <c r="U400" i="2"/>
  <c r="AH505" i="2"/>
  <c r="L237" i="2"/>
  <c r="S347" i="2"/>
  <c r="AS506" i="2"/>
  <c r="W506" i="2"/>
  <c r="V454" i="2"/>
  <c r="Y348" i="2"/>
  <c r="F188" i="846" s="1"/>
  <c r="AA401" i="2"/>
  <c r="X238" i="2"/>
  <c r="S403" i="2"/>
  <c r="AD185" i="2"/>
  <c r="E350" i="2"/>
  <c r="S297" i="2"/>
  <c r="G240" i="2"/>
  <c r="G508" i="2"/>
  <c r="K177" i="2"/>
  <c r="AD508" i="2"/>
  <c r="G509" i="2"/>
  <c r="S404" i="2"/>
  <c r="E351" i="2"/>
  <c r="S298" i="2"/>
  <c r="AD186" i="2"/>
  <c r="AD509" i="2"/>
  <c r="G241" i="2"/>
  <c r="K178" i="2"/>
  <c r="S405" i="2"/>
  <c r="E352" i="2"/>
  <c r="K179" i="2"/>
  <c r="S299" i="2"/>
  <c r="G242" i="2"/>
  <c r="G510" i="2"/>
  <c r="AD187" i="2"/>
  <c r="AD510" i="2"/>
  <c r="G352" i="2"/>
  <c r="AQ510" i="2"/>
  <c r="S458" i="2"/>
  <c r="S179" i="2"/>
  <c r="K510" i="2"/>
  <c r="K242" i="2"/>
  <c r="O299" i="2"/>
  <c r="G353" i="2"/>
  <c r="AQ511" i="2"/>
  <c r="O300" i="2"/>
  <c r="S180" i="2"/>
  <c r="S459" i="2"/>
  <c r="K243" i="2"/>
  <c r="K511" i="2"/>
  <c r="G354" i="2"/>
  <c r="AQ512" i="2"/>
  <c r="K512" i="2"/>
  <c r="K244" i="2"/>
  <c r="S460" i="2"/>
  <c r="O301" i="2"/>
  <c r="S181" i="2"/>
  <c r="G355" i="2"/>
  <c r="AQ513" i="2"/>
  <c r="O302" i="2"/>
  <c r="K245" i="2"/>
  <c r="S182" i="2"/>
  <c r="K513" i="2"/>
  <c r="S461" i="2"/>
  <c r="G356" i="2"/>
  <c r="AQ514" i="2"/>
  <c r="S462" i="2"/>
  <c r="S183" i="2"/>
  <c r="K514" i="2"/>
  <c r="K246" i="2"/>
  <c r="O303" i="2"/>
  <c r="G357" i="2"/>
  <c r="AQ515" i="2"/>
  <c r="O304" i="2"/>
  <c r="S463" i="2"/>
  <c r="K247" i="2"/>
  <c r="K515" i="2"/>
  <c r="S184" i="2"/>
  <c r="AD517" i="2"/>
  <c r="G517" i="2"/>
  <c r="S306" i="2"/>
  <c r="S412" i="2"/>
  <c r="G249" i="2"/>
  <c r="K186" i="2"/>
  <c r="E359" i="2"/>
  <c r="AQ517" i="2"/>
  <c r="G359" i="2"/>
  <c r="O306" i="2"/>
  <c r="S465" i="2"/>
  <c r="K249" i="2"/>
  <c r="S186" i="2"/>
  <c r="K517" i="2"/>
  <c r="AD519" i="2"/>
  <c r="G519" i="2"/>
  <c r="S414" i="2"/>
  <c r="E361" i="2"/>
  <c r="G251" i="2"/>
  <c r="S308" i="2"/>
  <c r="K188" i="2"/>
  <c r="J499" i="2"/>
  <c r="T394" i="2"/>
  <c r="AF499" i="2"/>
  <c r="P447" i="2"/>
  <c r="AI176" i="2"/>
  <c r="N288" i="2"/>
  <c r="U231" i="2"/>
  <c r="L341" i="2"/>
  <c r="P168" i="2"/>
  <c r="AO490" i="2"/>
  <c r="S490" i="2"/>
  <c r="N438" i="2"/>
  <c r="T279" i="2"/>
  <c r="AG167" i="2"/>
  <c r="N159" i="2"/>
  <c r="J379" i="2" s="1"/>
  <c r="W332" i="2"/>
  <c r="D172" i="846" s="1"/>
  <c r="T222" i="2"/>
  <c r="R438" i="2"/>
  <c r="F385" i="2"/>
  <c r="U490" i="2"/>
  <c r="V222" i="2"/>
  <c r="AP490" i="2"/>
  <c r="X332" i="2"/>
  <c r="E172" i="846" s="1"/>
  <c r="H279" i="2"/>
  <c r="R159" i="2"/>
  <c r="AM491" i="2"/>
  <c r="H491" i="2"/>
  <c r="L439" i="2"/>
  <c r="Y386" i="2"/>
  <c r="K333" i="2"/>
  <c r="AE168" i="2"/>
  <c r="S223" i="2"/>
  <c r="F280" i="2"/>
  <c r="L160" i="2"/>
  <c r="J491" i="2"/>
  <c r="T386" i="2"/>
  <c r="AF491" i="2"/>
  <c r="P439" i="2"/>
  <c r="AI168" i="2"/>
  <c r="N280" i="2"/>
  <c r="U223" i="2"/>
  <c r="P160" i="2"/>
  <c r="L333" i="2"/>
  <c r="AS491" i="2"/>
  <c r="W491" i="2"/>
  <c r="V439" i="2"/>
  <c r="AA386" i="2"/>
  <c r="Y333" i="2"/>
  <c r="F173" i="846" s="1"/>
  <c r="X223" i="2"/>
  <c r="AO492" i="2"/>
  <c r="S492" i="2"/>
  <c r="N440" i="2"/>
  <c r="T281" i="2"/>
  <c r="AG169" i="2"/>
  <c r="W334" i="2"/>
  <c r="D174" i="846" s="1"/>
  <c r="T224" i="2"/>
  <c r="N161" i="2"/>
  <c r="J381" i="2" s="1"/>
  <c r="R440" i="2"/>
  <c r="U492" i="2"/>
  <c r="F387" i="2"/>
  <c r="V224" i="2"/>
  <c r="AP492" i="2"/>
  <c r="X334" i="2"/>
  <c r="E174" i="846" s="1"/>
  <c r="H281" i="2"/>
  <c r="R161" i="2"/>
  <c r="Y388" i="2"/>
  <c r="AM493" i="2"/>
  <c r="H493" i="2"/>
  <c r="L441" i="2"/>
  <c r="K335" i="2"/>
  <c r="S225" i="2"/>
  <c r="F282" i="2"/>
  <c r="AE170" i="2"/>
  <c r="L162" i="2"/>
  <c r="J493" i="2"/>
  <c r="AF493" i="2"/>
  <c r="P441" i="2"/>
  <c r="T388" i="2"/>
  <c r="L335" i="2"/>
  <c r="N282" i="2"/>
  <c r="U225" i="2"/>
  <c r="AI170" i="2"/>
  <c r="P162" i="2"/>
  <c r="V493" i="2"/>
  <c r="U441" i="2"/>
  <c r="U388" i="2"/>
  <c r="AH493" i="2"/>
  <c r="L225" i="2"/>
  <c r="S335" i="2"/>
  <c r="AN494" i="2"/>
  <c r="R494" i="2"/>
  <c r="M442" i="2"/>
  <c r="E389" i="2"/>
  <c r="M283" i="2"/>
  <c r="H226" i="2"/>
  <c r="AF171" i="2"/>
  <c r="Q336" i="2"/>
  <c r="M163" i="2"/>
  <c r="AG494" i="2"/>
  <c r="Z389" i="2"/>
  <c r="Q442" i="2"/>
  <c r="T494" i="2"/>
  <c r="R336" i="2"/>
  <c r="U283" i="2"/>
  <c r="J226" i="2"/>
  <c r="Q163" i="2"/>
  <c r="V494" i="2"/>
  <c r="U442" i="2"/>
  <c r="U389" i="2"/>
  <c r="L226" i="2"/>
  <c r="AH494" i="2"/>
  <c r="S336" i="2"/>
  <c r="AN495" i="2"/>
  <c r="R495" i="2"/>
  <c r="M443" i="2"/>
  <c r="E390" i="2"/>
  <c r="H227" i="2"/>
  <c r="AF172" i="2"/>
  <c r="Q337" i="2"/>
  <c r="M284" i="2"/>
  <c r="M164" i="2"/>
  <c r="AG495" i="2"/>
  <c r="Q443" i="2"/>
  <c r="Z390" i="2"/>
  <c r="R337" i="2"/>
  <c r="Q164" i="2"/>
  <c r="U284" i="2"/>
  <c r="T495" i="2"/>
  <c r="J227" i="2"/>
  <c r="V495" i="2"/>
  <c r="U443" i="2"/>
  <c r="AH495" i="2"/>
  <c r="L227" i="2"/>
  <c r="S337" i="2"/>
  <c r="U390" i="2"/>
  <c r="AN496" i="2"/>
  <c r="R496" i="2"/>
  <c r="M444" i="2"/>
  <c r="E391" i="2"/>
  <c r="M285" i="2"/>
  <c r="H228" i="2"/>
  <c r="M165" i="2"/>
  <c r="Q338" i="2"/>
  <c r="AF173" i="2"/>
  <c r="AG496" i="2"/>
  <c r="Q444" i="2"/>
  <c r="Z391" i="2"/>
  <c r="T496" i="2"/>
  <c r="R338" i="2"/>
  <c r="Q165" i="2"/>
  <c r="J228" i="2"/>
  <c r="U285" i="2"/>
  <c r="G497" i="2"/>
  <c r="S392" i="2"/>
  <c r="S286" i="2"/>
  <c r="K166" i="2"/>
  <c r="AD497" i="2"/>
  <c r="G229" i="2"/>
  <c r="E339" i="2"/>
  <c r="AD174" i="2"/>
  <c r="I497" i="2"/>
  <c r="O392" i="2"/>
  <c r="AE497" i="2"/>
  <c r="O445" i="2"/>
  <c r="G286" i="2"/>
  <c r="AH174" i="2"/>
  <c r="O166" i="2"/>
  <c r="F339" i="2"/>
  <c r="I229" i="2"/>
  <c r="AQ497" i="2"/>
  <c r="O286" i="2"/>
  <c r="G339" i="2"/>
  <c r="K229" i="2"/>
  <c r="K497" i="2"/>
  <c r="S445" i="2"/>
  <c r="S166" i="2"/>
  <c r="AN498" i="2"/>
  <c r="R498" i="2"/>
  <c r="M446" i="2"/>
  <c r="E393" i="2"/>
  <c r="M287" i="2"/>
  <c r="H230" i="2"/>
  <c r="AF175" i="2"/>
  <c r="Q340" i="2"/>
  <c r="M167" i="2"/>
  <c r="AG498" i="2"/>
  <c r="Z393" i="2"/>
  <c r="Q446" i="2"/>
  <c r="T498" i="2"/>
  <c r="R340" i="2"/>
  <c r="J230" i="2"/>
  <c r="Q167" i="2"/>
  <c r="U287" i="2"/>
  <c r="S394" i="2"/>
  <c r="G499" i="2"/>
  <c r="E341" i="2"/>
  <c r="AD499" i="2"/>
  <c r="G231" i="2"/>
  <c r="AD176" i="2"/>
  <c r="S288" i="2"/>
  <c r="K168" i="2"/>
  <c r="I499" i="2"/>
  <c r="AE499" i="2"/>
  <c r="G288" i="2"/>
  <c r="AH176" i="2"/>
  <c r="I231" i="2"/>
  <c r="O447" i="2"/>
  <c r="F341" i="2"/>
  <c r="O394" i="2"/>
  <c r="O168" i="2"/>
  <c r="AS499" i="2"/>
  <c r="W499" i="2"/>
  <c r="V447" i="2"/>
  <c r="AA394" i="2"/>
  <c r="Y341" i="2"/>
  <c r="F181" i="846" s="1"/>
  <c r="X231" i="2"/>
  <c r="AO500" i="2"/>
  <c r="S500" i="2"/>
  <c r="N448" i="2"/>
  <c r="T289" i="2"/>
  <c r="AG177" i="2"/>
  <c r="W342" i="2"/>
  <c r="D182" i="846" s="1"/>
  <c r="T232" i="2"/>
  <c r="N169" i="2"/>
  <c r="J389" i="2" s="1"/>
  <c r="R448" i="2"/>
  <c r="U500" i="2"/>
  <c r="F395" i="2"/>
  <c r="V232" i="2"/>
  <c r="R169" i="2"/>
  <c r="AP500" i="2"/>
  <c r="X342" i="2"/>
  <c r="E182" i="846" s="1"/>
  <c r="H289" i="2"/>
  <c r="Y396" i="2"/>
  <c r="AM501" i="2"/>
  <c r="H501" i="2"/>
  <c r="L449" i="2"/>
  <c r="K343" i="2"/>
  <c r="L170" i="2"/>
  <c r="S233" i="2"/>
  <c r="F290" i="2"/>
  <c r="AE178" i="2"/>
  <c r="J501" i="2"/>
  <c r="AF501" i="2"/>
  <c r="P449" i="2"/>
  <c r="T396" i="2"/>
  <c r="P170" i="2"/>
  <c r="N290" i="2"/>
  <c r="U233" i="2"/>
  <c r="L343" i="2"/>
  <c r="AI178" i="2"/>
  <c r="AS501" i="2"/>
  <c r="W501" i="2"/>
  <c r="V449" i="2"/>
  <c r="AA396" i="2"/>
  <c r="Y343" i="2"/>
  <c r="F183" i="846" s="1"/>
  <c r="X233" i="2"/>
  <c r="AO502" i="2"/>
  <c r="S502" i="2"/>
  <c r="N450" i="2"/>
  <c r="T291" i="2"/>
  <c r="N171" i="2"/>
  <c r="J391" i="2" s="1"/>
  <c r="W344" i="2"/>
  <c r="D184" i="846" s="1"/>
  <c r="T234" i="2"/>
  <c r="AG179" i="2"/>
  <c r="R450" i="2"/>
  <c r="F397" i="2"/>
  <c r="U502" i="2"/>
  <c r="V234" i="2"/>
  <c r="AP502" i="2"/>
  <c r="X344" i="2"/>
  <c r="E184" i="846" s="1"/>
  <c r="H291" i="2"/>
  <c r="R171" i="2"/>
  <c r="AS502" i="2"/>
  <c r="W502" i="2"/>
  <c r="V450" i="2"/>
  <c r="Y344" i="2"/>
  <c r="F184" i="846" s="1"/>
  <c r="AA397" i="2"/>
  <c r="X234" i="2"/>
  <c r="AO503" i="2"/>
  <c r="S503" i="2"/>
  <c r="N451" i="2"/>
  <c r="N172" i="2"/>
  <c r="J392" i="2" s="1"/>
  <c r="W345" i="2"/>
  <c r="D185" i="846" s="1"/>
  <c r="T292" i="2"/>
  <c r="T235" i="2"/>
  <c r="AG180" i="2"/>
  <c r="R451" i="2"/>
  <c r="F398" i="2"/>
  <c r="U503" i="2"/>
  <c r="V235" i="2"/>
  <c r="R172" i="2"/>
  <c r="X345" i="2"/>
  <c r="E185" i="846" s="1"/>
  <c r="AP503" i="2"/>
  <c r="H292" i="2"/>
  <c r="AM504" i="2"/>
  <c r="H504" i="2"/>
  <c r="L452" i="2"/>
  <c r="Y399" i="2"/>
  <c r="K346" i="2"/>
  <c r="F293" i="2"/>
  <c r="L173" i="2"/>
  <c r="AE181" i="2"/>
  <c r="S236" i="2"/>
  <c r="J504" i="2"/>
  <c r="AF504" i="2"/>
  <c r="T399" i="2"/>
  <c r="P452" i="2"/>
  <c r="U236" i="2"/>
  <c r="P173" i="2"/>
  <c r="L346" i="2"/>
  <c r="N293" i="2"/>
  <c r="AI181" i="2"/>
  <c r="AS504" i="2"/>
  <c r="W504" i="2"/>
  <c r="V452" i="2"/>
  <c r="AA399" i="2"/>
  <c r="Y346" i="2"/>
  <c r="F186" i="846" s="1"/>
  <c r="X236" i="2"/>
  <c r="AO505" i="2"/>
  <c r="S505" i="2"/>
  <c r="N453" i="2"/>
  <c r="AG182" i="2"/>
  <c r="W347" i="2"/>
  <c r="D187" i="846" s="1"/>
  <c r="T294" i="2"/>
  <c r="T237" i="2"/>
  <c r="N174" i="2"/>
  <c r="J394" i="2" s="1"/>
  <c r="R453" i="2"/>
  <c r="U505" i="2"/>
  <c r="V237" i="2"/>
  <c r="AP505" i="2"/>
  <c r="F400" i="2"/>
  <c r="H294" i="2"/>
  <c r="X347" i="2"/>
  <c r="E187" i="846" s="1"/>
  <c r="R174" i="2"/>
  <c r="AS505" i="2"/>
  <c r="W505" i="2"/>
  <c r="V453" i="2"/>
  <c r="AA400" i="2"/>
  <c r="Y347" i="2"/>
  <c r="F187" i="846" s="1"/>
  <c r="X237" i="2"/>
  <c r="AO506" i="2"/>
  <c r="S506" i="2"/>
  <c r="N454" i="2"/>
  <c r="T295" i="2"/>
  <c r="N175" i="2"/>
  <c r="J395" i="2" s="1"/>
  <c r="AG183" i="2"/>
  <c r="W348" i="2"/>
  <c r="D188" i="846" s="1"/>
  <c r="T238" i="2"/>
  <c r="R454" i="2"/>
  <c r="F401" i="2"/>
  <c r="U506" i="2"/>
  <c r="V238" i="2"/>
  <c r="AP506" i="2"/>
  <c r="X348" i="2"/>
  <c r="E188" i="846" s="1"/>
  <c r="H295" i="2"/>
  <c r="R175" i="2"/>
  <c r="S402" i="2"/>
  <c r="G507" i="2"/>
  <c r="E349" i="2"/>
  <c r="S296" i="2"/>
  <c r="AD507" i="2"/>
  <c r="G239" i="2"/>
  <c r="AD184" i="2"/>
  <c r="K176" i="2"/>
  <c r="I507" i="2"/>
  <c r="AE507" i="2"/>
  <c r="G296" i="2"/>
  <c r="O402" i="2"/>
  <c r="AH184" i="2"/>
  <c r="I239" i="2"/>
  <c r="O176" i="2"/>
  <c r="O455" i="2"/>
  <c r="F349" i="2"/>
  <c r="AQ507" i="2"/>
  <c r="O296" i="2"/>
  <c r="S176" i="2"/>
  <c r="S455" i="2"/>
  <c r="G349" i="2"/>
  <c r="K239" i="2"/>
  <c r="K507" i="2"/>
  <c r="AM508" i="2"/>
  <c r="H508" i="2"/>
  <c r="L456" i="2"/>
  <c r="K350" i="2"/>
  <c r="Y403" i="2"/>
  <c r="L177" i="2"/>
  <c r="F297" i="2"/>
  <c r="S240" i="2"/>
  <c r="AE185" i="2"/>
  <c r="J508" i="2"/>
  <c r="AF508" i="2"/>
  <c r="T403" i="2"/>
  <c r="P456" i="2"/>
  <c r="AI185" i="2"/>
  <c r="U240" i="2"/>
  <c r="P177" i="2"/>
  <c r="L350" i="2"/>
  <c r="N297" i="2"/>
  <c r="AR508" i="2"/>
  <c r="L508" i="2"/>
  <c r="T456" i="2"/>
  <c r="W240" i="2"/>
  <c r="T177" i="2"/>
  <c r="P403" i="2"/>
  <c r="M350" i="2"/>
  <c r="V297" i="2"/>
  <c r="Y404" i="2"/>
  <c r="AM509" i="2"/>
  <c r="H509" i="2"/>
  <c r="L457" i="2"/>
  <c r="K351" i="2"/>
  <c r="L178" i="2"/>
  <c r="F298" i="2"/>
  <c r="AE186" i="2"/>
  <c r="S241" i="2"/>
  <c r="J509" i="2"/>
  <c r="AF509" i="2"/>
  <c r="P457" i="2"/>
  <c r="T404" i="2"/>
  <c r="P178" i="2"/>
  <c r="N298" i="2"/>
  <c r="U241" i="2"/>
  <c r="L351" i="2"/>
  <c r="AI186" i="2"/>
  <c r="P404" i="2"/>
  <c r="AR509" i="2"/>
  <c r="L509" i="2"/>
  <c r="T457" i="2"/>
  <c r="V298" i="2"/>
  <c r="T178" i="2"/>
  <c r="W241" i="2"/>
  <c r="M351" i="2"/>
  <c r="K352" i="2"/>
  <c r="Y405" i="2"/>
  <c r="AM510" i="2"/>
  <c r="H510" i="2"/>
  <c r="L458" i="2"/>
  <c r="S242" i="2"/>
  <c r="AE187" i="2"/>
  <c r="F299" i="2"/>
  <c r="L179" i="2"/>
  <c r="J510" i="2"/>
  <c r="AF510" i="2"/>
  <c r="P458" i="2"/>
  <c r="T405" i="2"/>
  <c r="U242" i="2"/>
  <c r="AI187" i="2"/>
  <c r="N299" i="2"/>
  <c r="P179" i="2"/>
  <c r="L352" i="2"/>
  <c r="AR510" i="2"/>
  <c r="P405" i="2"/>
  <c r="L510" i="2"/>
  <c r="T458" i="2"/>
  <c r="M352" i="2"/>
  <c r="T179" i="2"/>
  <c r="V299" i="2"/>
  <c r="W242" i="2"/>
  <c r="K353" i="2"/>
  <c r="AM511" i="2"/>
  <c r="H511" i="2"/>
  <c r="L459" i="2"/>
  <c r="Y406" i="2"/>
  <c r="AE188" i="2"/>
  <c r="F300" i="2"/>
  <c r="L180" i="2"/>
  <c r="S243" i="2"/>
  <c r="J511" i="2"/>
  <c r="T406" i="2"/>
  <c r="AF511" i="2"/>
  <c r="P459" i="2"/>
  <c r="L353" i="2"/>
  <c r="AI188" i="2"/>
  <c r="N300" i="2"/>
  <c r="U243" i="2"/>
  <c r="P180" i="2"/>
  <c r="AR511" i="2"/>
  <c r="L511" i="2"/>
  <c r="T459" i="2"/>
  <c r="P406" i="2"/>
  <c r="M353" i="2"/>
  <c r="V300" i="2"/>
  <c r="W243" i="2"/>
  <c r="T180" i="2"/>
  <c r="K354" i="2"/>
  <c r="AM512" i="2"/>
  <c r="H512" i="2"/>
  <c r="L460" i="2"/>
  <c r="F301" i="2"/>
  <c r="L181" i="2"/>
  <c r="Y407" i="2"/>
  <c r="AE189" i="2"/>
  <c r="S244" i="2"/>
  <c r="J512" i="2"/>
  <c r="AF512" i="2"/>
  <c r="T407" i="2"/>
  <c r="P460" i="2"/>
  <c r="L354" i="2"/>
  <c r="U244" i="2"/>
  <c r="P181" i="2"/>
  <c r="AI189" i="2"/>
  <c r="N301" i="2"/>
  <c r="AR512" i="2"/>
  <c r="L512" i="2"/>
  <c r="T460" i="2"/>
  <c r="M354" i="2"/>
  <c r="T181" i="2"/>
  <c r="P407" i="2"/>
  <c r="W244" i="2"/>
  <c r="V301" i="2"/>
  <c r="Y408" i="2"/>
  <c r="K355" i="2"/>
  <c r="AM513" i="2"/>
  <c r="H513" i="2"/>
  <c r="L461" i="2"/>
  <c r="L182" i="2"/>
  <c r="S245" i="2"/>
  <c r="F302" i="2"/>
  <c r="J513" i="2"/>
  <c r="AF513" i="2"/>
  <c r="P461" i="2"/>
  <c r="T408" i="2"/>
  <c r="P182" i="2"/>
  <c r="N302" i="2"/>
  <c r="U245" i="2"/>
  <c r="L355" i="2"/>
  <c r="P408" i="2"/>
  <c r="AR513" i="2"/>
  <c r="L513" i="2"/>
  <c r="T461" i="2"/>
  <c r="M355" i="2"/>
  <c r="V302" i="2"/>
  <c r="T182" i="2"/>
  <c r="W245" i="2"/>
  <c r="K356" i="2"/>
  <c r="Y409" i="2"/>
  <c r="AM514" i="2"/>
  <c r="H514" i="2"/>
  <c r="L462" i="2"/>
  <c r="S246" i="2"/>
  <c r="F303" i="2"/>
  <c r="L183" i="2"/>
  <c r="J514" i="2"/>
  <c r="AF514" i="2"/>
  <c r="P462" i="2"/>
  <c r="L356" i="2"/>
  <c r="N303" i="2"/>
  <c r="T409" i="2"/>
  <c r="U246" i="2"/>
  <c r="P183" i="2"/>
  <c r="AR514" i="2"/>
  <c r="P409" i="2"/>
  <c r="L514" i="2"/>
  <c r="T462" i="2"/>
  <c r="M356" i="2"/>
  <c r="T183" i="2"/>
  <c r="W246" i="2"/>
  <c r="V303" i="2"/>
  <c r="K357" i="2"/>
  <c r="AM515" i="2"/>
  <c r="H515" i="2"/>
  <c r="L463" i="2"/>
  <c r="Y410" i="2"/>
  <c r="F304" i="2"/>
  <c r="L184" i="2"/>
  <c r="S247" i="2"/>
  <c r="J515" i="2"/>
  <c r="T410" i="2"/>
  <c r="AF515" i="2"/>
  <c r="P463" i="2"/>
  <c r="L357" i="2"/>
  <c r="N304" i="2"/>
  <c r="U247" i="2"/>
  <c r="P184" i="2"/>
  <c r="AR515" i="2"/>
  <c r="L515" i="2"/>
  <c r="T463" i="2"/>
  <c r="P410" i="2"/>
  <c r="M357" i="2"/>
  <c r="V304" i="2"/>
  <c r="W247" i="2"/>
  <c r="T184" i="2"/>
  <c r="K358" i="2"/>
  <c r="AM516" i="2"/>
  <c r="H516" i="2"/>
  <c r="L464" i="2"/>
  <c r="L185" i="2"/>
  <c r="Y411" i="2"/>
  <c r="F305" i="2"/>
  <c r="S248" i="2"/>
  <c r="J516" i="2"/>
  <c r="AF516" i="2"/>
  <c r="T411" i="2"/>
  <c r="P464" i="2"/>
  <c r="N305" i="2"/>
  <c r="L358" i="2"/>
  <c r="U248" i="2"/>
  <c r="P185" i="2"/>
  <c r="AR516" i="2"/>
  <c r="L516" i="2"/>
  <c r="T464" i="2"/>
  <c r="M358" i="2"/>
  <c r="P411" i="2"/>
  <c r="T185" i="2"/>
  <c r="W248" i="2"/>
  <c r="V305" i="2"/>
  <c r="Y412" i="2"/>
  <c r="K359" i="2"/>
  <c r="AM517" i="2"/>
  <c r="H517" i="2"/>
  <c r="L465" i="2"/>
  <c r="L186" i="2"/>
  <c r="S249" i="2"/>
  <c r="F306" i="2"/>
  <c r="AF517" i="2"/>
  <c r="J517" i="2"/>
  <c r="P465" i="2"/>
  <c r="T412" i="2"/>
  <c r="P186" i="2"/>
  <c r="N306" i="2"/>
  <c r="U249" i="2"/>
  <c r="L359" i="2"/>
  <c r="AR517" i="2"/>
  <c r="P412" i="2"/>
  <c r="L517" i="2"/>
  <c r="T465" i="2"/>
  <c r="M359" i="2"/>
  <c r="V306" i="2"/>
  <c r="T186" i="2"/>
  <c r="W249" i="2"/>
  <c r="AM518" i="2"/>
  <c r="H518" i="2"/>
  <c r="K360" i="2"/>
  <c r="Y413" i="2"/>
  <c r="L466" i="2"/>
  <c r="S250" i="2"/>
  <c r="F307" i="2"/>
  <c r="L187" i="2"/>
  <c r="J518" i="2"/>
  <c r="AF518" i="2"/>
  <c r="P466" i="2"/>
  <c r="L360" i="2"/>
  <c r="P187" i="2"/>
  <c r="U250" i="2"/>
  <c r="N307" i="2"/>
  <c r="T413" i="2"/>
  <c r="AR518" i="2"/>
  <c r="P413" i="2"/>
  <c r="T466" i="2"/>
  <c r="M360" i="2"/>
  <c r="L518" i="2"/>
  <c r="T187" i="2"/>
  <c r="V307" i="2"/>
  <c r="W250" i="2"/>
  <c r="K361" i="2"/>
  <c r="AM519" i="2"/>
  <c r="H519" i="2"/>
  <c r="L467" i="2"/>
  <c r="Y414" i="2"/>
  <c r="S251" i="2"/>
  <c r="F308" i="2"/>
  <c r="L188" i="2"/>
  <c r="J519" i="2"/>
  <c r="AF519" i="2"/>
  <c r="T414" i="2"/>
  <c r="P467" i="2"/>
  <c r="L361" i="2"/>
  <c r="N308" i="2"/>
  <c r="U251" i="2"/>
  <c r="P188" i="2"/>
  <c r="AR519" i="2"/>
  <c r="L519" i="2"/>
  <c r="T467" i="2"/>
  <c r="P414" i="2"/>
  <c r="M361" i="2"/>
  <c r="V308" i="2"/>
  <c r="T188" i="2"/>
  <c r="W251" i="2"/>
  <c r="AN490" i="2"/>
  <c r="R490" i="2"/>
  <c r="M438" i="2"/>
  <c r="E385" i="2"/>
  <c r="M279" i="2"/>
  <c r="H222" i="2"/>
  <c r="AF167" i="2"/>
  <c r="Q332" i="2"/>
  <c r="M159" i="2"/>
  <c r="I491" i="2"/>
  <c r="AE491" i="2"/>
  <c r="G280" i="2"/>
  <c r="O160" i="2"/>
  <c r="O386" i="2"/>
  <c r="AH168" i="2"/>
  <c r="I223" i="2"/>
  <c r="O439" i="2"/>
  <c r="F333" i="2"/>
  <c r="AG492" i="2"/>
  <c r="Q440" i="2"/>
  <c r="Z387" i="2"/>
  <c r="T492" i="2"/>
  <c r="R334" i="2"/>
  <c r="Q161" i="2"/>
  <c r="J224" i="2"/>
  <c r="U281" i="2"/>
  <c r="P388" i="2"/>
  <c r="AR493" i="2"/>
  <c r="L493" i="2"/>
  <c r="T441" i="2"/>
  <c r="V282" i="2"/>
  <c r="W225" i="2"/>
  <c r="M335" i="2"/>
  <c r="T162" i="2"/>
  <c r="AM495" i="2"/>
  <c r="H495" i="2"/>
  <c r="L443" i="2"/>
  <c r="Y390" i="2"/>
  <c r="K337" i="2"/>
  <c r="AE172" i="2"/>
  <c r="L164" i="2"/>
  <c r="S227" i="2"/>
  <c r="F284" i="2"/>
  <c r="AM496" i="2"/>
  <c r="H496" i="2"/>
  <c r="L444" i="2"/>
  <c r="K338" i="2"/>
  <c r="S228" i="2"/>
  <c r="AE173" i="2"/>
  <c r="L165" i="2"/>
  <c r="F285" i="2"/>
  <c r="Y391" i="2"/>
  <c r="AO497" i="2"/>
  <c r="S497" i="2"/>
  <c r="N445" i="2"/>
  <c r="AG174" i="2"/>
  <c r="N166" i="2"/>
  <c r="J386" i="2" s="1"/>
  <c r="W339" i="2"/>
  <c r="D179" i="846" s="1"/>
  <c r="T286" i="2"/>
  <c r="T229" i="2"/>
  <c r="AS498" i="2"/>
  <c r="W498" i="2"/>
  <c r="V446" i="2"/>
  <c r="AA393" i="2"/>
  <c r="Y340" i="2"/>
  <c r="F180" i="846" s="1"/>
  <c r="X230" i="2"/>
  <c r="AN500" i="2"/>
  <c r="R500" i="2"/>
  <c r="M448" i="2"/>
  <c r="M289" i="2"/>
  <c r="H232" i="2"/>
  <c r="M169" i="2"/>
  <c r="E395" i="2"/>
  <c r="Q342" i="2"/>
  <c r="AF177" i="2"/>
  <c r="AN502" i="2"/>
  <c r="R502" i="2"/>
  <c r="M450" i="2"/>
  <c r="E397" i="2"/>
  <c r="M291" i="2"/>
  <c r="H234" i="2"/>
  <c r="AF179" i="2"/>
  <c r="Q344" i="2"/>
  <c r="M171" i="2"/>
  <c r="AN503" i="2"/>
  <c r="R503" i="2"/>
  <c r="M451" i="2"/>
  <c r="E398" i="2"/>
  <c r="H235" i="2"/>
  <c r="Q345" i="2"/>
  <c r="M172" i="2"/>
  <c r="AF180" i="2"/>
  <c r="M292" i="2"/>
  <c r="S399" i="2"/>
  <c r="AD181" i="2"/>
  <c r="AD504" i="2"/>
  <c r="E346" i="2"/>
  <c r="S293" i="2"/>
  <c r="G236" i="2"/>
  <c r="G504" i="2"/>
  <c r="K173" i="2"/>
  <c r="AG505" i="2"/>
  <c r="Q453" i="2"/>
  <c r="R347" i="2"/>
  <c r="Q174" i="2"/>
  <c r="Z400" i="2"/>
  <c r="U294" i="2"/>
  <c r="T505" i="2"/>
  <c r="J237" i="2"/>
  <c r="AG506" i="2"/>
  <c r="Z401" i="2"/>
  <c r="Q454" i="2"/>
  <c r="T506" i="2"/>
  <c r="R348" i="2"/>
  <c r="U295" i="2"/>
  <c r="J238" i="2"/>
  <c r="Q175" i="2"/>
  <c r="R455" i="2"/>
  <c r="F402" i="2"/>
  <c r="U507" i="2"/>
  <c r="V239" i="2"/>
  <c r="R176" i="2"/>
  <c r="AP507" i="2"/>
  <c r="X349" i="2"/>
  <c r="E189" i="846" s="1"/>
  <c r="H296" i="2"/>
  <c r="AQ508" i="2"/>
  <c r="K508" i="2"/>
  <c r="G350" i="2"/>
  <c r="K240" i="2"/>
  <c r="S456" i="2"/>
  <c r="O297" i="2"/>
  <c r="S177" i="2"/>
  <c r="I509" i="2"/>
  <c r="O404" i="2"/>
  <c r="AE509" i="2"/>
  <c r="O457" i="2"/>
  <c r="G298" i="2"/>
  <c r="O178" i="2"/>
  <c r="I241" i="2"/>
  <c r="AH186" i="2"/>
  <c r="F351" i="2"/>
  <c r="I510" i="2"/>
  <c r="AE510" i="2"/>
  <c r="O405" i="2"/>
  <c r="F352" i="2"/>
  <c r="O179" i="2"/>
  <c r="O458" i="2"/>
  <c r="I242" i="2"/>
  <c r="G299" i="2"/>
  <c r="AH187" i="2"/>
  <c r="I511" i="2"/>
  <c r="AE511" i="2"/>
  <c r="F353" i="2"/>
  <c r="G300" i="2"/>
  <c r="I243" i="2"/>
  <c r="AH188" i="2"/>
  <c r="O459" i="2"/>
  <c r="O406" i="2"/>
  <c r="O180" i="2"/>
  <c r="O407" i="2"/>
  <c r="I512" i="2"/>
  <c r="AE512" i="2"/>
  <c r="F354" i="2"/>
  <c r="I244" i="2"/>
  <c r="O460" i="2"/>
  <c r="G301" i="2"/>
  <c r="O181" i="2"/>
  <c r="AH189" i="2"/>
  <c r="I513" i="2"/>
  <c r="O408" i="2"/>
  <c r="AE513" i="2"/>
  <c r="F355" i="2"/>
  <c r="O461" i="2"/>
  <c r="G302" i="2"/>
  <c r="O182" i="2"/>
  <c r="I245" i="2"/>
  <c r="S410" i="2"/>
  <c r="G515" i="2"/>
  <c r="S304" i="2"/>
  <c r="AD515" i="2"/>
  <c r="E357" i="2"/>
  <c r="G247" i="2"/>
  <c r="K184" i="2"/>
  <c r="O411" i="2"/>
  <c r="I516" i="2"/>
  <c r="AE516" i="2"/>
  <c r="F358" i="2"/>
  <c r="I248" i="2"/>
  <c r="O464" i="2"/>
  <c r="G305" i="2"/>
  <c r="O185" i="2"/>
  <c r="AE517" i="2"/>
  <c r="I517" i="2"/>
  <c r="O412" i="2"/>
  <c r="F359" i="2"/>
  <c r="O465" i="2"/>
  <c r="G306" i="2"/>
  <c r="O186" i="2"/>
  <c r="I249" i="2"/>
  <c r="I518" i="2"/>
  <c r="AE518" i="2"/>
  <c r="O413" i="2"/>
  <c r="F360" i="2"/>
  <c r="O187" i="2"/>
  <c r="O466" i="2"/>
  <c r="I250" i="2"/>
  <c r="G307" i="2"/>
  <c r="I519" i="2"/>
  <c r="F361" i="2"/>
  <c r="O414" i="2"/>
  <c r="G308" i="2"/>
  <c r="O188" i="2"/>
  <c r="I251" i="2"/>
  <c r="AE519" i="2"/>
  <c r="O467" i="2"/>
  <c r="S385" i="2"/>
  <c r="K159" i="2"/>
  <c r="S279" i="2"/>
  <c r="G222" i="2"/>
  <c r="E332" i="2"/>
  <c r="G490" i="2"/>
  <c r="AD167" i="2"/>
  <c r="AD490" i="2"/>
  <c r="I490" i="2"/>
  <c r="AE490" i="2"/>
  <c r="O385" i="2"/>
  <c r="O159" i="2"/>
  <c r="O438" i="2"/>
  <c r="I222" i="2"/>
  <c r="F332" i="2"/>
  <c r="G279" i="2"/>
  <c r="AH167" i="2"/>
  <c r="AQ490" i="2"/>
  <c r="S438" i="2"/>
  <c r="S159" i="2"/>
  <c r="K490" i="2"/>
  <c r="G332" i="2"/>
  <c r="K222" i="2"/>
  <c r="O279" i="2"/>
  <c r="AN491" i="2"/>
  <c r="R491" i="2"/>
  <c r="M439" i="2"/>
  <c r="E386" i="2"/>
  <c r="H223" i="2"/>
  <c r="Q333" i="2"/>
  <c r="M160" i="2"/>
  <c r="AF168" i="2"/>
  <c r="M280" i="2"/>
  <c r="AG491" i="2"/>
  <c r="Q439" i="2"/>
  <c r="Z386" i="2"/>
  <c r="R333" i="2"/>
  <c r="U280" i="2"/>
  <c r="Q160" i="2"/>
  <c r="T491" i="2"/>
  <c r="J223" i="2"/>
  <c r="S387" i="2"/>
  <c r="AD169" i="2"/>
  <c r="S281" i="2"/>
  <c r="G224" i="2"/>
  <c r="AD492" i="2"/>
  <c r="E334" i="2"/>
  <c r="G492" i="2"/>
  <c r="K161" i="2"/>
  <c r="O387" i="2"/>
  <c r="I492" i="2"/>
  <c r="AE492" i="2"/>
  <c r="AH169" i="2"/>
  <c r="I224" i="2"/>
  <c r="O440" i="2"/>
  <c r="F334" i="2"/>
  <c r="G281" i="2"/>
  <c r="O161" i="2"/>
  <c r="AQ492" i="2"/>
  <c r="K492" i="2"/>
  <c r="G334" i="2"/>
  <c r="K224" i="2"/>
  <c r="S440" i="2"/>
  <c r="O281" i="2"/>
  <c r="S161" i="2"/>
  <c r="E388" i="2"/>
  <c r="AN493" i="2"/>
  <c r="R493" i="2"/>
  <c r="M441" i="2"/>
  <c r="H225" i="2"/>
  <c r="Q335" i="2"/>
  <c r="AF170" i="2"/>
  <c r="M162" i="2"/>
  <c r="M282" i="2"/>
  <c r="AG493" i="2"/>
  <c r="Q441" i="2"/>
  <c r="R335" i="2"/>
  <c r="U282" i="2"/>
  <c r="Q162" i="2"/>
  <c r="T493" i="2"/>
  <c r="Z388" i="2"/>
  <c r="J225" i="2"/>
  <c r="AS493" i="2"/>
  <c r="W493" i="2"/>
  <c r="V441" i="2"/>
  <c r="AA388" i="2"/>
  <c r="Y335" i="2"/>
  <c r="F175" i="846" s="1"/>
  <c r="X225" i="2"/>
  <c r="AO494" i="2"/>
  <c r="S494" i="2"/>
  <c r="N442" i="2"/>
  <c r="T283" i="2"/>
  <c r="N163" i="2"/>
  <c r="J383" i="2" s="1"/>
  <c r="AG171" i="2"/>
  <c r="W336" i="2"/>
  <c r="D176" i="846" s="1"/>
  <c r="T226" i="2"/>
  <c r="R442" i="2"/>
  <c r="F389" i="2"/>
  <c r="U494" i="2"/>
  <c r="V226" i="2"/>
  <c r="AP494" i="2"/>
  <c r="X336" i="2"/>
  <c r="E176" i="846" s="1"/>
  <c r="H283" i="2"/>
  <c r="R163" i="2"/>
  <c r="AS494" i="2"/>
  <c r="W494" i="2"/>
  <c r="V442" i="2"/>
  <c r="Y336" i="2"/>
  <c r="F176" i="846" s="1"/>
  <c r="AA389" i="2"/>
  <c r="X226" i="2"/>
  <c r="AO495" i="2"/>
  <c r="S495" i="2"/>
  <c r="N443" i="2"/>
  <c r="W337" i="2"/>
  <c r="D177" i="846" s="1"/>
  <c r="T284" i="2"/>
  <c r="T227" i="2"/>
  <c r="AG172" i="2"/>
  <c r="N164" i="2"/>
  <c r="J384" i="2" s="1"/>
  <c r="R443" i="2"/>
  <c r="F390" i="2"/>
  <c r="U495" i="2"/>
  <c r="V227" i="2"/>
  <c r="X337" i="2"/>
  <c r="E177" i="846" s="1"/>
  <c r="R164" i="2"/>
  <c r="AP495" i="2"/>
  <c r="H284" i="2"/>
  <c r="AS495" i="2"/>
  <c r="W495" i="2"/>
  <c r="V443" i="2"/>
  <c r="AA390" i="2"/>
  <c r="Y337" i="2"/>
  <c r="F177" i="846" s="1"/>
  <c r="X227" i="2"/>
  <c r="AO496" i="2"/>
  <c r="S496" i="2"/>
  <c r="N444" i="2"/>
  <c r="T285" i="2"/>
  <c r="AG173" i="2"/>
  <c r="N165" i="2"/>
  <c r="J385" i="2" s="1"/>
  <c r="W338" i="2"/>
  <c r="D178" i="846" s="1"/>
  <c r="T228" i="2"/>
  <c r="R444" i="2"/>
  <c r="U496" i="2"/>
  <c r="F391" i="2"/>
  <c r="V228" i="2"/>
  <c r="AP496" i="2"/>
  <c r="X338" i="2"/>
  <c r="E178" i="846" s="1"/>
  <c r="H285" i="2"/>
  <c r="R165" i="2"/>
  <c r="Y392" i="2"/>
  <c r="AM497" i="2"/>
  <c r="H497" i="2"/>
  <c r="L445" i="2"/>
  <c r="K339" i="2"/>
  <c r="S229" i="2"/>
  <c r="F286" i="2"/>
  <c r="AE174" i="2"/>
  <c r="L166" i="2"/>
  <c r="J497" i="2"/>
  <c r="AF497" i="2"/>
  <c r="P445" i="2"/>
  <c r="T392" i="2"/>
  <c r="L339" i="2"/>
  <c r="N286" i="2"/>
  <c r="U229" i="2"/>
  <c r="AI174" i="2"/>
  <c r="P166" i="2"/>
  <c r="AS497" i="2"/>
  <c r="W497" i="2"/>
  <c r="V445" i="2"/>
  <c r="AA392" i="2"/>
  <c r="Y339" i="2"/>
  <c r="F179" i="846" s="1"/>
  <c r="X229" i="2"/>
  <c r="AO498" i="2"/>
  <c r="S498" i="2"/>
  <c r="N446" i="2"/>
  <c r="T287" i="2"/>
  <c r="AG175" i="2"/>
  <c r="N167" i="2"/>
  <c r="J387" i="2" s="1"/>
  <c r="W340" i="2"/>
  <c r="D180" i="846" s="1"/>
  <c r="T230" i="2"/>
  <c r="R446" i="2"/>
  <c r="F393" i="2"/>
  <c r="U498" i="2"/>
  <c r="V230" i="2"/>
  <c r="AP498" i="2"/>
  <c r="X340" i="2"/>
  <c r="E180" i="846" s="1"/>
  <c r="H287" i="2"/>
  <c r="R167" i="2"/>
  <c r="AM499" i="2"/>
  <c r="H499" i="2"/>
  <c r="L447" i="2"/>
  <c r="Y394" i="2"/>
  <c r="K341" i="2"/>
  <c r="AE176" i="2"/>
  <c r="F288" i="2"/>
  <c r="L168" i="2"/>
  <c r="S231" i="2"/>
  <c r="AG499" i="2"/>
  <c r="Q447" i="2"/>
  <c r="Z394" i="2"/>
  <c r="R341" i="2"/>
  <c r="U288" i="2"/>
  <c r="Q168" i="2"/>
  <c r="T499" i="2"/>
  <c r="J231" i="2"/>
  <c r="S395" i="2"/>
  <c r="AD177" i="2"/>
  <c r="AD500" i="2"/>
  <c r="E342" i="2"/>
  <c r="S289" i="2"/>
  <c r="G232" i="2"/>
  <c r="G500" i="2"/>
  <c r="K169" i="2"/>
  <c r="O395" i="2"/>
  <c r="I500" i="2"/>
  <c r="AE500" i="2"/>
  <c r="AH177" i="2"/>
  <c r="O448" i="2"/>
  <c r="F342" i="2"/>
  <c r="G289" i="2"/>
  <c r="O169" i="2"/>
  <c r="I232" i="2"/>
  <c r="AQ500" i="2"/>
  <c r="K500" i="2"/>
  <c r="G342" i="2"/>
  <c r="K232" i="2"/>
  <c r="S448" i="2"/>
  <c r="O289" i="2"/>
  <c r="S169" i="2"/>
  <c r="E396" i="2"/>
  <c r="AN501" i="2"/>
  <c r="R501" i="2"/>
  <c r="M449" i="2"/>
  <c r="H233" i="2"/>
  <c r="M170" i="2"/>
  <c r="Q343" i="2"/>
  <c r="AF178" i="2"/>
  <c r="M290" i="2"/>
  <c r="AG501" i="2"/>
  <c r="Q449" i="2"/>
  <c r="Z396" i="2"/>
  <c r="R343" i="2"/>
  <c r="U290" i="2"/>
  <c r="Q170" i="2"/>
  <c r="T501" i="2"/>
  <c r="J233" i="2"/>
  <c r="S397" i="2"/>
  <c r="K171" i="2"/>
  <c r="AD502" i="2"/>
  <c r="E344" i="2"/>
  <c r="S291" i="2"/>
  <c r="G234" i="2"/>
  <c r="G502" i="2"/>
  <c r="AD179" i="2"/>
  <c r="I502" i="2"/>
  <c r="AE502" i="2"/>
  <c r="O397" i="2"/>
  <c r="O171" i="2"/>
  <c r="O450" i="2"/>
  <c r="F344" i="2"/>
  <c r="G291" i="2"/>
  <c r="AH179" i="2"/>
  <c r="I234" i="2"/>
  <c r="AQ502" i="2"/>
  <c r="S450" i="2"/>
  <c r="S171" i="2"/>
  <c r="K502" i="2"/>
  <c r="G344" i="2"/>
  <c r="K234" i="2"/>
  <c r="O291" i="2"/>
  <c r="S398" i="2"/>
  <c r="G503" i="2"/>
  <c r="E345" i="2"/>
  <c r="K172" i="2"/>
  <c r="AD503" i="2"/>
  <c r="G235" i="2"/>
  <c r="AD180" i="2"/>
  <c r="S292" i="2"/>
  <c r="I503" i="2"/>
  <c r="AE503" i="2"/>
  <c r="O398" i="2"/>
  <c r="G292" i="2"/>
  <c r="I235" i="2"/>
  <c r="AH180" i="2"/>
  <c r="O451" i="2"/>
  <c r="F345" i="2"/>
  <c r="O172" i="2"/>
  <c r="AQ503" i="2"/>
  <c r="O292" i="2"/>
  <c r="S451" i="2"/>
  <c r="G345" i="2"/>
  <c r="K235" i="2"/>
  <c r="S172" i="2"/>
  <c r="K503" i="2"/>
  <c r="AN504" i="2"/>
  <c r="R504" i="2"/>
  <c r="M452" i="2"/>
  <c r="M293" i="2"/>
  <c r="H236" i="2"/>
  <c r="M173" i="2"/>
  <c r="Q346" i="2"/>
  <c r="E399" i="2"/>
  <c r="AF181" i="2"/>
  <c r="AG504" i="2"/>
  <c r="Q452" i="2"/>
  <c r="Z399" i="2"/>
  <c r="T504" i="2"/>
  <c r="R346" i="2"/>
  <c r="Q173" i="2"/>
  <c r="J236" i="2"/>
  <c r="U293" i="2"/>
  <c r="G505" i="2"/>
  <c r="E347" i="2"/>
  <c r="AD505" i="2"/>
  <c r="G237" i="2"/>
  <c r="K174" i="2"/>
  <c r="S294" i="2"/>
  <c r="S400" i="2"/>
  <c r="AD182" i="2"/>
  <c r="I505" i="2"/>
  <c r="O400" i="2"/>
  <c r="AE505" i="2"/>
  <c r="O453" i="2"/>
  <c r="G294" i="2"/>
  <c r="AH182" i="2"/>
  <c r="O174" i="2"/>
  <c r="I237" i="2"/>
  <c r="F347" i="2"/>
  <c r="AQ505" i="2"/>
  <c r="O294" i="2"/>
  <c r="G347" i="2"/>
  <c r="K237" i="2"/>
  <c r="S174" i="2"/>
  <c r="K505" i="2"/>
  <c r="S453" i="2"/>
  <c r="S401" i="2"/>
  <c r="K175" i="2"/>
  <c r="E348" i="2"/>
  <c r="S295" i="2"/>
  <c r="G238" i="2"/>
  <c r="AD506" i="2"/>
  <c r="G506" i="2"/>
  <c r="AD183" i="2"/>
  <c r="I506" i="2"/>
  <c r="AE506" i="2"/>
  <c r="O401" i="2"/>
  <c r="O175" i="2"/>
  <c r="O454" i="2"/>
  <c r="I238" i="2"/>
  <c r="F348" i="2"/>
  <c r="G295" i="2"/>
  <c r="AH183" i="2"/>
  <c r="AQ506" i="2"/>
  <c r="S454" i="2"/>
  <c r="S175" i="2"/>
  <c r="K506" i="2"/>
  <c r="G348" i="2"/>
  <c r="K238" i="2"/>
  <c r="O295" i="2"/>
  <c r="AM507" i="2"/>
  <c r="H507" i="2"/>
  <c r="L455" i="2"/>
  <c r="Y402" i="2"/>
  <c r="K349" i="2"/>
  <c r="AE184" i="2"/>
  <c r="S239" i="2"/>
  <c r="F296" i="2"/>
  <c r="L176" i="2"/>
  <c r="J507" i="2"/>
  <c r="T402" i="2"/>
  <c r="AF507" i="2"/>
  <c r="P455" i="2"/>
  <c r="AI184" i="2"/>
  <c r="N296" i="2"/>
  <c r="U239" i="2"/>
  <c r="L349" i="2"/>
  <c r="P176" i="2"/>
  <c r="AR507" i="2"/>
  <c r="L507" i="2"/>
  <c r="T455" i="2"/>
  <c r="P402" i="2"/>
  <c r="V296" i="2"/>
  <c r="M349" i="2"/>
  <c r="T176" i="2"/>
  <c r="W239" i="2"/>
  <c r="AN508" i="2"/>
  <c r="R508" i="2"/>
  <c r="M456" i="2"/>
  <c r="M297" i="2"/>
  <c r="H240" i="2"/>
  <c r="M177" i="2"/>
  <c r="Q350" i="2"/>
  <c r="E403" i="2"/>
  <c r="AF185" i="2"/>
  <c r="AG508" i="2"/>
  <c r="Q456" i="2"/>
  <c r="Z403" i="2"/>
  <c r="T508" i="2"/>
  <c r="R350" i="2"/>
  <c r="Q177" i="2"/>
  <c r="U297" i="2"/>
  <c r="J240" i="2"/>
  <c r="U403" i="2"/>
  <c r="V508" i="2"/>
  <c r="U456" i="2"/>
  <c r="L240" i="2"/>
  <c r="AH508" i="2"/>
  <c r="S350" i="2"/>
  <c r="E404" i="2"/>
  <c r="AN509" i="2"/>
  <c r="R509" i="2"/>
  <c r="M457" i="2"/>
  <c r="Q351" i="2"/>
  <c r="H241" i="2"/>
  <c r="M178" i="2"/>
  <c r="AF186" i="2"/>
  <c r="M298" i="2"/>
  <c r="AG509" i="2"/>
  <c r="R351" i="2"/>
  <c r="Q457" i="2"/>
  <c r="U298" i="2"/>
  <c r="T509" i="2"/>
  <c r="Z404" i="2"/>
  <c r="J241" i="2"/>
  <c r="Q178" i="2"/>
  <c r="V509" i="2"/>
  <c r="U457" i="2"/>
  <c r="U404" i="2"/>
  <c r="AH509" i="2"/>
  <c r="L241" i="2"/>
  <c r="S351" i="2"/>
  <c r="AN510" i="2"/>
  <c r="R510" i="2"/>
  <c r="M458" i="2"/>
  <c r="E405" i="2"/>
  <c r="Q352" i="2"/>
  <c r="M299" i="2"/>
  <c r="H242" i="2"/>
  <c r="AF187" i="2"/>
  <c r="M179" i="2"/>
  <c r="AG510" i="2"/>
  <c r="Z405" i="2"/>
  <c r="R352" i="2"/>
  <c r="Q458" i="2"/>
  <c r="T510" i="2"/>
  <c r="U299" i="2"/>
  <c r="J242" i="2"/>
  <c r="Q179" i="2"/>
  <c r="V510" i="2"/>
  <c r="U458" i="2"/>
  <c r="U405" i="2"/>
  <c r="L242" i="2"/>
  <c r="AH510" i="2"/>
  <c r="S352" i="2"/>
  <c r="AN511" i="2"/>
  <c r="R511" i="2"/>
  <c r="M459" i="2"/>
  <c r="Q353" i="2"/>
  <c r="E406" i="2"/>
  <c r="H243" i="2"/>
  <c r="AF188" i="2"/>
  <c r="M180" i="2"/>
  <c r="M300" i="2"/>
  <c r="AG511" i="2"/>
  <c r="R353" i="2"/>
  <c r="Q459" i="2"/>
  <c r="Z406" i="2"/>
  <c r="U300" i="2"/>
  <c r="Q180" i="2"/>
  <c r="T511" i="2"/>
  <c r="J243" i="2"/>
  <c r="V511" i="2"/>
  <c r="U459" i="2"/>
  <c r="AH511" i="2"/>
  <c r="L243" i="2"/>
  <c r="S353" i="2"/>
  <c r="U406" i="2"/>
  <c r="AN512" i="2"/>
  <c r="R512" i="2"/>
  <c r="M460" i="2"/>
  <c r="Q354" i="2"/>
  <c r="E407" i="2"/>
  <c r="M301" i="2"/>
  <c r="H244" i="2"/>
  <c r="M181" i="2"/>
  <c r="AF189" i="2"/>
  <c r="AG512" i="2"/>
  <c r="R354" i="2"/>
  <c r="Q460" i="2"/>
  <c r="Z407" i="2"/>
  <c r="T512" i="2"/>
  <c r="Q181" i="2"/>
  <c r="U301" i="2"/>
  <c r="J244" i="2"/>
  <c r="U407" i="2"/>
  <c r="V512" i="2"/>
  <c r="U460" i="2"/>
  <c r="S354" i="2"/>
  <c r="L244" i="2"/>
  <c r="AH512" i="2"/>
  <c r="E408" i="2"/>
  <c r="AN513" i="2"/>
  <c r="R513" i="2"/>
  <c r="M461" i="2"/>
  <c r="Q355" i="2"/>
  <c r="H245" i="2"/>
  <c r="M182" i="2"/>
  <c r="M302" i="2"/>
  <c r="AG513" i="2"/>
  <c r="R355" i="2"/>
  <c r="Q461" i="2"/>
  <c r="Z408" i="2"/>
  <c r="U302" i="2"/>
  <c r="Q182" i="2"/>
  <c r="T513" i="2"/>
  <c r="J245" i="2"/>
  <c r="V513" i="2"/>
  <c r="U461" i="2"/>
  <c r="U408" i="2"/>
  <c r="AH513" i="2"/>
  <c r="L245" i="2"/>
  <c r="S355" i="2"/>
  <c r="AN514" i="2"/>
  <c r="R514" i="2"/>
  <c r="M462" i="2"/>
  <c r="E409" i="2"/>
  <c r="Q356" i="2"/>
  <c r="M303" i="2"/>
  <c r="H246" i="2"/>
  <c r="M183" i="2"/>
  <c r="AG514" i="2"/>
  <c r="Z409" i="2"/>
  <c r="R356" i="2"/>
  <c r="Q462" i="2"/>
  <c r="T514" i="2"/>
  <c r="J246" i="2"/>
  <c r="Q183" i="2"/>
  <c r="U303" i="2"/>
  <c r="V514" i="2"/>
  <c r="U462" i="2"/>
  <c r="U409" i="2"/>
  <c r="L246" i="2"/>
  <c r="AH514" i="2"/>
  <c r="S356" i="2"/>
  <c r="AN515" i="2"/>
  <c r="R515" i="2"/>
  <c r="M463" i="2"/>
  <c r="Q357" i="2"/>
  <c r="E410" i="2"/>
  <c r="H247" i="2"/>
  <c r="M184" i="2"/>
  <c r="M304" i="2"/>
  <c r="AG515" i="2"/>
  <c r="R357" i="2"/>
  <c r="Q463" i="2"/>
  <c r="Z410" i="2"/>
  <c r="U304" i="2"/>
  <c r="Q184" i="2"/>
  <c r="T515" i="2"/>
  <c r="J247" i="2"/>
  <c r="V515" i="2"/>
  <c r="U463" i="2"/>
  <c r="AH515" i="2"/>
  <c r="L247" i="2"/>
  <c r="U410" i="2"/>
  <c r="S357" i="2"/>
  <c r="AN516" i="2"/>
  <c r="R516" i="2"/>
  <c r="M464" i="2"/>
  <c r="Q358" i="2"/>
  <c r="M305" i="2"/>
  <c r="H248" i="2"/>
  <c r="M185" i="2"/>
  <c r="E411" i="2"/>
  <c r="AG516" i="2"/>
  <c r="R358" i="2"/>
  <c r="Q464" i="2"/>
  <c r="Z411" i="2"/>
  <c r="T516" i="2"/>
  <c r="Q185" i="2"/>
  <c r="U305" i="2"/>
  <c r="J248" i="2"/>
  <c r="U411" i="2"/>
  <c r="V516" i="2"/>
  <c r="U464" i="2"/>
  <c r="S358" i="2"/>
  <c r="L248" i="2"/>
  <c r="AH516" i="2"/>
  <c r="AN517" i="2"/>
  <c r="E412" i="2"/>
  <c r="R517" i="2"/>
  <c r="M465" i="2"/>
  <c r="Q359" i="2"/>
  <c r="H249" i="2"/>
  <c r="M186" i="2"/>
  <c r="M306" i="2"/>
  <c r="R359" i="2"/>
  <c r="Q465" i="2"/>
  <c r="Z412" i="2"/>
  <c r="AG517" i="2"/>
  <c r="U306" i="2"/>
  <c r="T517" i="2"/>
  <c r="J249" i="2"/>
  <c r="Q186" i="2"/>
  <c r="AH517" i="2"/>
  <c r="V517" i="2"/>
  <c r="U465" i="2"/>
  <c r="U412" i="2"/>
  <c r="L249" i="2"/>
  <c r="S359" i="2"/>
  <c r="AN518" i="2"/>
  <c r="R518" i="2"/>
  <c r="M466" i="2"/>
  <c r="E413" i="2"/>
  <c r="Q360" i="2"/>
  <c r="M307" i="2"/>
  <c r="H250" i="2"/>
  <c r="M187" i="2"/>
  <c r="T518" i="2"/>
  <c r="AG518" i="2"/>
  <c r="Z413" i="2"/>
  <c r="R360" i="2"/>
  <c r="Q466" i="2"/>
  <c r="U307" i="2"/>
  <c r="J250" i="2"/>
  <c r="Q187" i="2"/>
  <c r="AH518" i="2"/>
  <c r="V518" i="2"/>
  <c r="U466" i="2"/>
  <c r="U413" i="2"/>
  <c r="L250" i="2"/>
  <c r="S360" i="2"/>
  <c r="AN519" i="2"/>
  <c r="R519" i="2"/>
  <c r="M467" i="2"/>
  <c r="Q361" i="2"/>
  <c r="E414" i="2"/>
  <c r="H251" i="2"/>
  <c r="M188" i="2"/>
  <c r="M308" i="2"/>
  <c r="T519" i="2"/>
  <c r="AG519" i="2"/>
  <c r="R361" i="2"/>
  <c r="Q467" i="2"/>
  <c r="Z414" i="2"/>
  <c r="U308" i="2"/>
  <c r="Q188" i="2"/>
  <c r="J251" i="2"/>
  <c r="AH519" i="2"/>
  <c r="V519" i="2"/>
  <c r="U467" i="2"/>
  <c r="L251" i="2"/>
  <c r="U414" i="2"/>
  <c r="S361" i="2"/>
  <c r="AG490" i="2"/>
  <c r="Z385" i="2"/>
  <c r="Q438" i="2"/>
  <c r="T490" i="2"/>
  <c r="R332" i="2"/>
  <c r="J222" i="2"/>
  <c r="Q159" i="2"/>
  <c r="U279" i="2"/>
  <c r="AQ491" i="2"/>
  <c r="O280" i="2"/>
  <c r="K491" i="2"/>
  <c r="S439" i="2"/>
  <c r="G333" i="2"/>
  <c r="K223" i="2"/>
  <c r="S160" i="2"/>
  <c r="G493" i="2"/>
  <c r="S282" i="2"/>
  <c r="AD170" i="2"/>
  <c r="K162" i="2"/>
  <c r="AD493" i="2"/>
  <c r="G225" i="2"/>
  <c r="S388" i="2"/>
  <c r="E335" i="2"/>
  <c r="Y389" i="2"/>
  <c r="AM494" i="2"/>
  <c r="H494" i="2"/>
  <c r="L442" i="2"/>
  <c r="K336" i="2"/>
  <c r="S226" i="2"/>
  <c r="L163" i="2"/>
  <c r="AE171" i="2"/>
  <c r="F283" i="2"/>
  <c r="AR494" i="2"/>
  <c r="P389" i="2"/>
  <c r="L494" i="2"/>
  <c r="T442" i="2"/>
  <c r="W226" i="2"/>
  <c r="T163" i="2"/>
  <c r="M336" i="2"/>
  <c r="V283" i="2"/>
  <c r="AR495" i="2"/>
  <c r="L495" i="2"/>
  <c r="T443" i="2"/>
  <c r="P390" i="2"/>
  <c r="V284" i="2"/>
  <c r="T164" i="2"/>
  <c r="W227" i="2"/>
  <c r="M337" i="2"/>
  <c r="AS496" i="2"/>
  <c r="W496" i="2"/>
  <c r="V444" i="2"/>
  <c r="AA391" i="2"/>
  <c r="Y338" i="2"/>
  <c r="F178" i="846" s="1"/>
  <c r="X228" i="2"/>
  <c r="Y393" i="2"/>
  <c r="AM498" i="2"/>
  <c r="H498" i="2"/>
  <c r="L446" i="2"/>
  <c r="K340" i="2"/>
  <c r="L167" i="2"/>
  <c r="AE175" i="2"/>
  <c r="F287" i="2"/>
  <c r="S230" i="2"/>
  <c r="AO499" i="2"/>
  <c r="S499" i="2"/>
  <c r="N447" i="2"/>
  <c r="N168" i="2"/>
  <c r="J388" i="2" s="1"/>
  <c r="W341" i="2"/>
  <c r="D181" i="846" s="1"/>
  <c r="T288" i="2"/>
  <c r="T231" i="2"/>
  <c r="AG176" i="2"/>
  <c r="G501" i="2"/>
  <c r="E343" i="2"/>
  <c r="S290" i="2"/>
  <c r="AD501" i="2"/>
  <c r="S396" i="2"/>
  <c r="G233" i="2"/>
  <c r="K170" i="2"/>
  <c r="AD178" i="2"/>
  <c r="AQ501" i="2"/>
  <c r="O290" i="2"/>
  <c r="G343" i="2"/>
  <c r="K233" i="2"/>
  <c r="S170" i="2"/>
  <c r="K501" i="2"/>
  <c r="S449" i="2"/>
  <c r="V502" i="2"/>
  <c r="U450" i="2"/>
  <c r="U397" i="2"/>
  <c r="L234" i="2"/>
  <c r="AH502" i="2"/>
  <c r="S344" i="2"/>
  <c r="O399" i="2"/>
  <c r="I504" i="2"/>
  <c r="AE504" i="2"/>
  <c r="AH181" i="2"/>
  <c r="O452" i="2"/>
  <c r="I236" i="2"/>
  <c r="F346" i="2"/>
  <c r="G293" i="2"/>
  <c r="O173" i="2"/>
  <c r="E400" i="2"/>
  <c r="AN505" i="2"/>
  <c r="R505" i="2"/>
  <c r="M453" i="2"/>
  <c r="H237" i="2"/>
  <c r="Q347" i="2"/>
  <c r="AF182" i="2"/>
  <c r="M174" i="2"/>
  <c r="M294" i="2"/>
  <c r="AN506" i="2"/>
  <c r="R506" i="2"/>
  <c r="M454" i="2"/>
  <c r="E401" i="2"/>
  <c r="M295" i="2"/>
  <c r="H238" i="2"/>
  <c r="AF183" i="2"/>
  <c r="Q348" i="2"/>
  <c r="M175" i="2"/>
  <c r="AO507" i="2"/>
  <c r="S507" i="2"/>
  <c r="N455" i="2"/>
  <c r="N176" i="2"/>
  <c r="J396" i="2" s="1"/>
  <c r="W349" i="2"/>
  <c r="D189" i="846" s="1"/>
  <c r="T296" i="2"/>
  <c r="T239" i="2"/>
  <c r="AG184" i="2"/>
  <c r="O403" i="2"/>
  <c r="I508" i="2"/>
  <c r="AE508" i="2"/>
  <c r="AH185" i="2"/>
  <c r="O456" i="2"/>
  <c r="I240" i="2"/>
  <c r="F350" i="2"/>
  <c r="G297" i="2"/>
  <c r="O177" i="2"/>
  <c r="AQ509" i="2"/>
  <c r="O298" i="2"/>
  <c r="G351" i="2"/>
  <c r="K241" i="2"/>
  <c r="S178" i="2"/>
  <c r="K509" i="2"/>
  <c r="S457" i="2"/>
  <c r="S406" i="2"/>
  <c r="G511" i="2"/>
  <c r="AD511" i="2"/>
  <c r="E353" i="2"/>
  <c r="G243" i="2"/>
  <c r="AD188" i="2"/>
  <c r="S300" i="2"/>
  <c r="K180" i="2"/>
  <c r="S407" i="2"/>
  <c r="S301" i="2"/>
  <c r="G244" i="2"/>
  <c r="AD189" i="2"/>
  <c r="G512" i="2"/>
  <c r="E354" i="2"/>
  <c r="K181" i="2"/>
  <c r="AD512" i="2"/>
  <c r="G513" i="2"/>
  <c r="S408" i="2"/>
  <c r="AD513" i="2"/>
  <c r="G245" i="2"/>
  <c r="K182" i="2"/>
  <c r="E355" i="2"/>
  <c r="S302" i="2"/>
  <c r="S409" i="2"/>
  <c r="E356" i="2"/>
  <c r="K183" i="2"/>
  <c r="S303" i="2"/>
  <c r="G246" i="2"/>
  <c r="G514" i="2"/>
  <c r="AD514" i="2"/>
  <c r="I514" i="2"/>
  <c r="AE514" i="2"/>
  <c r="O409" i="2"/>
  <c r="F356" i="2"/>
  <c r="O183" i="2"/>
  <c r="O462" i="2"/>
  <c r="G303" i="2"/>
  <c r="I246" i="2"/>
  <c r="I515" i="2"/>
  <c r="AE515" i="2"/>
  <c r="F357" i="2"/>
  <c r="G304" i="2"/>
  <c r="I247" i="2"/>
  <c r="O184" i="2"/>
  <c r="O463" i="2"/>
  <c r="O410" i="2"/>
  <c r="S411" i="2"/>
  <c r="AD516" i="2"/>
  <c r="S305" i="2"/>
  <c r="G248" i="2"/>
  <c r="G516" i="2"/>
  <c r="E358" i="2"/>
  <c r="K185" i="2"/>
  <c r="G358" i="2"/>
  <c r="AQ516" i="2"/>
  <c r="K516" i="2"/>
  <c r="K248" i="2"/>
  <c r="S464" i="2"/>
  <c r="O305" i="2"/>
  <c r="S185" i="2"/>
  <c r="AD518" i="2"/>
  <c r="G518" i="2"/>
  <c r="S413" i="2"/>
  <c r="E360" i="2"/>
  <c r="K187" i="2"/>
  <c r="S307" i="2"/>
  <c r="G250" i="2"/>
  <c r="K518" i="2"/>
  <c r="G360" i="2"/>
  <c r="S466" i="2"/>
  <c r="S187" i="2"/>
  <c r="K250" i="2"/>
  <c r="AQ518" i="2"/>
  <c r="O307" i="2"/>
  <c r="K519" i="2"/>
  <c r="AQ519" i="2"/>
  <c r="G361" i="2"/>
  <c r="O308" i="2"/>
  <c r="S467" i="2"/>
  <c r="K251" i="2"/>
  <c r="S188" i="2"/>
  <c r="Y385" i="2"/>
  <c r="AM490" i="2"/>
  <c r="H490" i="2"/>
  <c r="L438" i="2"/>
  <c r="K332" i="2"/>
  <c r="F279" i="2"/>
  <c r="S222" i="2"/>
  <c r="AE167" i="2"/>
  <c r="L159" i="2"/>
  <c r="J490" i="2"/>
  <c r="AF490" i="2"/>
  <c r="P438" i="2"/>
  <c r="P159" i="2"/>
  <c r="U222" i="2"/>
  <c r="AI167" i="2"/>
  <c r="N279" i="2"/>
  <c r="T385" i="2"/>
  <c r="L332" i="2"/>
  <c r="AS490" i="2"/>
  <c r="W490" i="2"/>
  <c r="V438" i="2"/>
  <c r="Y332" i="2"/>
  <c r="F172" i="846" s="1"/>
  <c r="AA385" i="2"/>
  <c r="X222" i="2"/>
  <c r="AO491" i="2"/>
  <c r="S491" i="2"/>
  <c r="N439" i="2"/>
  <c r="N160" i="2"/>
  <c r="J380" i="2" s="1"/>
  <c r="W333" i="2"/>
  <c r="D173" i="846" s="1"/>
  <c r="T280" i="2"/>
  <c r="T223" i="2"/>
  <c r="AG168" i="2"/>
  <c r="R439" i="2"/>
  <c r="F386" i="2"/>
  <c r="U491" i="2"/>
  <c r="V223" i="2"/>
  <c r="R160" i="2"/>
  <c r="H280" i="2"/>
  <c r="X333" i="2"/>
  <c r="E173" i="846" s="1"/>
  <c r="AP491" i="2"/>
  <c r="AM492" i="2"/>
  <c r="H492" i="2"/>
  <c r="L440" i="2"/>
  <c r="K334" i="2"/>
  <c r="Y387" i="2"/>
  <c r="L161" i="2"/>
  <c r="F281" i="2"/>
  <c r="AE169" i="2"/>
  <c r="S224" i="2"/>
  <c r="J492" i="2"/>
  <c r="AF492" i="2"/>
  <c r="T387" i="2"/>
  <c r="P440" i="2"/>
  <c r="L334" i="2"/>
  <c r="N281" i="2"/>
  <c r="U224" i="2"/>
  <c r="P161" i="2"/>
  <c r="AI169" i="2"/>
  <c r="AS492" i="2"/>
  <c r="W492" i="2"/>
  <c r="V440" i="2"/>
  <c r="AA387" i="2"/>
  <c r="Y334" i="2"/>
  <c r="F174" i="846" s="1"/>
  <c r="X224" i="2"/>
  <c r="AO493" i="2"/>
  <c r="S493" i="2"/>
  <c r="N441" i="2"/>
  <c r="AG170" i="2"/>
  <c r="N162" i="2"/>
  <c r="J382" i="2" s="1"/>
  <c r="W335" i="2"/>
  <c r="D175" i="846" s="1"/>
  <c r="T282" i="2"/>
  <c r="T225" i="2"/>
  <c r="AQ493" i="2"/>
  <c r="O282" i="2"/>
  <c r="K493" i="2"/>
  <c r="G335" i="2"/>
  <c r="K225" i="2"/>
  <c r="S162" i="2"/>
  <c r="S441" i="2"/>
  <c r="S389" i="2"/>
  <c r="K163" i="2"/>
  <c r="AD494" i="2"/>
  <c r="S283" i="2"/>
  <c r="G226" i="2"/>
  <c r="E336" i="2"/>
  <c r="G494" i="2"/>
  <c r="AD171" i="2"/>
  <c r="I494" i="2"/>
  <c r="AE494" i="2"/>
  <c r="O389" i="2"/>
  <c r="O163" i="2"/>
  <c r="O442" i="2"/>
  <c r="F336" i="2"/>
  <c r="G283" i="2"/>
  <c r="AH171" i="2"/>
  <c r="I226" i="2"/>
  <c r="AQ494" i="2"/>
  <c r="S442" i="2"/>
  <c r="S163" i="2"/>
  <c r="K494" i="2"/>
  <c r="G336" i="2"/>
  <c r="K226" i="2"/>
  <c r="O283" i="2"/>
  <c r="S390" i="2"/>
  <c r="G495" i="2"/>
  <c r="S284" i="2"/>
  <c r="AD495" i="2"/>
  <c r="G227" i="2"/>
  <c r="AD172" i="2"/>
  <c r="K164" i="2"/>
  <c r="E337" i="2"/>
  <c r="I495" i="2"/>
  <c r="AE495" i="2"/>
  <c r="G284" i="2"/>
  <c r="AH172" i="2"/>
  <c r="O164" i="2"/>
  <c r="O443" i="2"/>
  <c r="O390" i="2"/>
  <c r="F337" i="2"/>
  <c r="I227" i="2"/>
  <c r="AQ495" i="2"/>
  <c r="O284" i="2"/>
  <c r="S443" i="2"/>
  <c r="G337" i="2"/>
  <c r="K227" i="2"/>
  <c r="S164" i="2"/>
  <c r="K495" i="2"/>
  <c r="S391" i="2"/>
  <c r="AD173" i="2"/>
  <c r="AD496" i="2"/>
  <c r="S285" i="2"/>
  <c r="G228" i="2"/>
  <c r="E338" i="2"/>
  <c r="G496" i="2"/>
  <c r="K165" i="2"/>
  <c r="O391" i="2"/>
  <c r="I496" i="2"/>
  <c r="AE496" i="2"/>
  <c r="AH173" i="2"/>
  <c r="O444" i="2"/>
  <c r="F338" i="2"/>
  <c r="G285" i="2"/>
  <c r="O165" i="2"/>
  <c r="I228" i="2"/>
  <c r="AQ496" i="2"/>
  <c r="K496" i="2"/>
  <c r="G338" i="2"/>
  <c r="K228" i="2"/>
  <c r="S444" i="2"/>
  <c r="O285" i="2"/>
  <c r="S165" i="2"/>
  <c r="E392" i="2"/>
  <c r="AN497" i="2"/>
  <c r="R497" i="2"/>
  <c r="M445" i="2"/>
  <c r="H229" i="2"/>
  <c r="Q339" i="2"/>
  <c r="AF174" i="2"/>
  <c r="M166" i="2"/>
  <c r="M286" i="2"/>
  <c r="AG497" i="2"/>
  <c r="Q445" i="2"/>
  <c r="R339" i="2"/>
  <c r="Z392" i="2"/>
  <c r="U286" i="2"/>
  <c r="Q166" i="2"/>
  <c r="T497" i="2"/>
  <c r="J229" i="2"/>
  <c r="S393" i="2"/>
  <c r="K167" i="2"/>
  <c r="AD498" i="2"/>
  <c r="S287" i="2"/>
  <c r="G230" i="2"/>
  <c r="E340" i="2"/>
  <c r="G498" i="2"/>
  <c r="AD175" i="2"/>
  <c r="I498" i="2"/>
  <c r="AE498" i="2"/>
  <c r="O393" i="2"/>
  <c r="O167" i="2"/>
  <c r="O446" i="2"/>
  <c r="F340" i="2"/>
  <c r="G287" i="2"/>
  <c r="AH175" i="2"/>
  <c r="I230" i="2"/>
  <c r="AQ498" i="2"/>
  <c r="S446" i="2"/>
  <c r="S167" i="2"/>
  <c r="K498" i="2"/>
  <c r="G340" i="2"/>
  <c r="K230" i="2"/>
  <c r="O287" i="2"/>
  <c r="AN499" i="2"/>
  <c r="R499" i="2"/>
  <c r="M447" i="2"/>
  <c r="E394" i="2"/>
  <c r="H231" i="2"/>
  <c r="Q341" i="2"/>
  <c r="M168" i="2"/>
  <c r="M288" i="2"/>
  <c r="AF176" i="2"/>
  <c r="R447" i="2"/>
  <c r="F394" i="2"/>
  <c r="U499" i="2"/>
  <c r="V231" i="2"/>
  <c r="R168" i="2"/>
  <c r="H288" i="2"/>
  <c r="X341" i="2"/>
  <c r="E181" i="846" s="1"/>
  <c r="AP499" i="2"/>
  <c r="AM500" i="2"/>
  <c r="H500" i="2"/>
  <c r="L448" i="2"/>
  <c r="K342" i="2"/>
  <c r="Y395" i="2"/>
  <c r="S232" i="2"/>
  <c r="AE177" i="2"/>
  <c r="L169" i="2"/>
  <c r="F289" i="2"/>
  <c r="J500" i="2"/>
  <c r="AF500" i="2"/>
  <c r="T395" i="2"/>
  <c r="P448" i="2"/>
  <c r="N289" i="2"/>
  <c r="U232" i="2"/>
  <c r="P169" i="2"/>
  <c r="L342" i="2"/>
  <c r="AI177" i="2"/>
  <c r="AS500" i="2"/>
  <c r="W500" i="2"/>
  <c r="V448" i="2"/>
  <c r="AA395" i="2"/>
  <c r="Y342" i="2"/>
  <c r="F182" i="846" s="1"/>
  <c r="X232" i="2"/>
  <c r="AO501" i="2"/>
  <c r="S501" i="2"/>
  <c r="N449" i="2"/>
  <c r="AG178" i="2"/>
  <c r="W343" i="2"/>
  <c r="D183" i="846" s="1"/>
  <c r="T290" i="2"/>
  <c r="T233" i="2"/>
  <c r="N170" i="2"/>
  <c r="J390" i="2" s="1"/>
  <c r="R449" i="2"/>
  <c r="U501" i="2"/>
  <c r="V233" i="2"/>
  <c r="X343" i="2"/>
  <c r="E183" i="846" s="1"/>
  <c r="AP501" i="2"/>
  <c r="F396" i="2"/>
  <c r="R170" i="2"/>
  <c r="H290" i="2"/>
  <c r="Y397" i="2"/>
  <c r="AM502" i="2"/>
  <c r="H502" i="2"/>
  <c r="L450" i="2"/>
  <c r="K344" i="2"/>
  <c r="S234" i="2"/>
  <c r="AE179" i="2"/>
  <c r="F291" i="2"/>
  <c r="L171" i="2"/>
  <c r="J502" i="2"/>
  <c r="AF502" i="2"/>
  <c r="P450" i="2"/>
  <c r="P171" i="2"/>
  <c r="U234" i="2"/>
  <c r="AI179" i="2"/>
  <c r="L344" i="2"/>
  <c r="T397" i="2"/>
  <c r="N291" i="2"/>
  <c r="AR502" i="2"/>
  <c r="P397" i="2"/>
  <c r="L502" i="2"/>
  <c r="T450" i="2"/>
  <c r="W234" i="2"/>
  <c r="M344" i="2"/>
  <c r="V291" i="2"/>
  <c r="T171" i="2"/>
  <c r="AM503" i="2"/>
  <c r="H503" i="2"/>
  <c r="L451" i="2"/>
  <c r="Y398" i="2"/>
  <c r="K345" i="2"/>
  <c r="AE180" i="2"/>
  <c r="F292" i="2"/>
  <c r="S235" i="2"/>
  <c r="L172" i="2"/>
  <c r="J503" i="2"/>
  <c r="T398" i="2"/>
  <c r="AF503" i="2"/>
  <c r="P451" i="2"/>
  <c r="AI180" i="2"/>
  <c r="N292" i="2"/>
  <c r="U235" i="2"/>
  <c r="L345" i="2"/>
  <c r="P172" i="2"/>
  <c r="AS503" i="2"/>
  <c r="W503" i="2"/>
  <c r="V451" i="2"/>
  <c r="AA398" i="2"/>
  <c r="Y345" i="2"/>
  <c r="F185" i="846" s="1"/>
  <c r="X235" i="2"/>
  <c r="AO504" i="2"/>
  <c r="S504" i="2"/>
  <c r="N452" i="2"/>
  <c r="T293" i="2"/>
  <c r="AG181" i="2"/>
  <c r="W346" i="2"/>
  <c r="D186" i="846" s="1"/>
  <c r="T236" i="2"/>
  <c r="N173" i="2"/>
  <c r="J393" i="2" s="1"/>
  <c r="R452" i="2"/>
  <c r="U504" i="2"/>
  <c r="F399" i="2"/>
  <c r="V236" i="2"/>
  <c r="AP504" i="2"/>
  <c r="X346" i="2"/>
  <c r="E186" i="846" s="1"/>
  <c r="H293" i="2"/>
  <c r="R173" i="2"/>
  <c r="Y400" i="2"/>
  <c r="AM505" i="2"/>
  <c r="H505" i="2"/>
  <c r="L453" i="2"/>
  <c r="K347" i="2"/>
  <c r="L174" i="2"/>
  <c r="F294" i="2"/>
  <c r="AE182" i="2"/>
  <c r="S237" i="2"/>
  <c r="J505" i="2"/>
  <c r="AF505" i="2"/>
  <c r="P453" i="2"/>
  <c r="T400" i="2"/>
  <c r="P174" i="2"/>
  <c r="N294" i="2"/>
  <c r="U237" i="2"/>
  <c r="L347" i="2"/>
  <c r="AI182" i="2"/>
  <c r="P400" i="2"/>
  <c r="AR505" i="2"/>
  <c r="L505" i="2"/>
  <c r="T453" i="2"/>
  <c r="V294" i="2"/>
  <c r="T174" i="2"/>
  <c r="W237" i="2"/>
  <c r="M347" i="2"/>
  <c r="Y401" i="2"/>
  <c r="AM506" i="2"/>
  <c r="H506" i="2"/>
  <c r="L454" i="2"/>
  <c r="K348" i="2"/>
  <c r="S238" i="2"/>
  <c r="L175" i="2"/>
  <c r="AE183" i="2"/>
  <c r="F295" i="2"/>
  <c r="J506" i="2"/>
  <c r="AF506" i="2"/>
  <c r="P454" i="2"/>
  <c r="N295" i="2"/>
  <c r="U238" i="2"/>
  <c r="AI183" i="2"/>
  <c r="L348" i="2"/>
  <c r="T401" i="2"/>
  <c r="P175" i="2"/>
  <c r="AR506" i="2"/>
  <c r="P401" i="2"/>
  <c r="L506" i="2"/>
  <c r="T454" i="2"/>
  <c r="T175" i="2"/>
  <c r="M348" i="2"/>
  <c r="V295" i="2"/>
  <c r="W238" i="2"/>
  <c r="AN507" i="2"/>
  <c r="R507" i="2"/>
  <c r="M455" i="2"/>
  <c r="E402" i="2"/>
  <c r="H239" i="2"/>
  <c r="Q349" i="2"/>
  <c r="M176" i="2"/>
  <c r="M296" i="2"/>
  <c r="AF184" i="2"/>
  <c r="AG507" i="2"/>
  <c r="Q455" i="2"/>
  <c r="Z402" i="2"/>
  <c r="R349" i="2"/>
  <c r="U296" i="2"/>
  <c r="Q176" i="2"/>
  <c r="T507" i="2"/>
  <c r="J239" i="2"/>
  <c r="AS507" i="2"/>
  <c r="W507" i="2"/>
  <c r="V455" i="2"/>
  <c r="AQ455" i="2" s="1"/>
  <c r="AA402" i="2"/>
  <c r="Y349" i="2"/>
  <c r="F189" i="846" s="1"/>
  <c r="X239" i="2"/>
  <c r="AO508" i="2"/>
  <c r="S508" i="2"/>
  <c r="N456" i="2"/>
  <c r="T297" i="2"/>
  <c r="AG185" i="2"/>
  <c r="N177" i="2"/>
  <c r="J397" i="2" s="1"/>
  <c r="W350" i="2"/>
  <c r="D190" i="846" s="1"/>
  <c r="T240" i="2"/>
  <c r="R456" i="2"/>
  <c r="U508" i="2"/>
  <c r="F403" i="2"/>
  <c r="V240" i="2"/>
  <c r="AP508" i="2"/>
  <c r="X350" i="2"/>
  <c r="E190" i="846" s="1"/>
  <c r="H297" i="2"/>
  <c r="R177" i="2"/>
  <c r="AS508" i="2"/>
  <c r="W508" i="2"/>
  <c r="V456" i="2"/>
  <c r="AQ456" i="2" s="1"/>
  <c r="AA403" i="2"/>
  <c r="Y350" i="2"/>
  <c r="F190" i="846" s="1"/>
  <c r="X240" i="2"/>
  <c r="AO509" i="2"/>
  <c r="S509" i="2"/>
  <c r="N457" i="2"/>
  <c r="W351" i="2"/>
  <c r="D191" i="846" s="1"/>
  <c r="AG186" i="2"/>
  <c r="T298" i="2"/>
  <c r="T241" i="2"/>
  <c r="N178" i="2"/>
  <c r="J398" i="2" s="1"/>
  <c r="R457" i="2"/>
  <c r="X351" i="2"/>
  <c r="E191" i="846" s="1"/>
  <c r="U509" i="2"/>
  <c r="F404" i="2"/>
  <c r="V241" i="2"/>
  <c r="AP509" i="2"/>
  <c r="H298" i="2"/>
  <c r="R178" i="2"/>
  <c r="AS509" i="2"/>
  <c r="W509" i="2"/>
  <c r="V457" i="2"/>
  <c r="AQ457" i="2" s="1"/>
  <c r="Y351" i="2"/>
  <c r="F191" i="846" s="1"/>
  <c r="AA404" i="2"/>
  <c r="X241" i="2"/>
  <c r="AO510" i="2"/>
  <c r="S510" i="2"/>
  <c r="N458" i="2"/>
  <c r="W352" i="2"/>
  <c r="D192" i="846" s="1"/>
  <c r="T299" i="2"/>
  <c r="N179" i="2"/>
  <c r="J399" i="2" s="1"/>
  <c r="T242" i="2"/>
  <c r="AG187" i="2"/>
  <c r="R458" i="2"/>
  <c r="F405" i="2"/>
  <c r="X352" i="2"/>
  <c r="E192" i="846" s="1"/>
  <c r="U510" i="2"/>
  <c r="V242" i="2"/>
  <c r="AP510" i="2"/>
  <c r="H299" i="2"/>
  <c r="R179" i="2"/>
  <c r="AS510" i="2"/>
  <c r="W510" i="2"/>
  <c r="V458" i="2"/>
  <c r="AQ458" i="2" s="1"/>
  <c r="Y352" i="2"/>
  <c r="F192" i="846" s="1"/>
  <c r="X242" i="2"/>
  <c r="AA405" i="2"/>
  <c r="AO511" i="2"/>
  <c r="S511" i="2"/>
  <c r="N459" i="2"/>
  <c r="W353" i="2"/>
  <c r="D193" i="846" s="1"/>
  <c r="N180" i="2"/>
  <c r="J400" i="2" s="1"/>
  <c r="T300" i="2"/>
  <c r="T243" i="2"/>
  <c r="AG188" i="2"/>
  <c r="R459" i="2"/>
  <c r="F406" i="2"/>
  <c r="X353" i="2"/>
  <c r="E193" i="846" s="1"/>
  <c r="U511" i="2"/>
  <c r="V243" i="2"/>
  <c r="R180" i="2"/>
  <c r="AP511" i="2"/>
  <c r="H300" i="2"/>
  <c r="AS511" i="2"/>
  <c r="W511" i="2"/>
  <c r="V459" i="2"/>
  <c r="AQ459" i="2" s="1"/>
  <c r="AA406" i="2"/>
  <c r="Y353" i="2"/>
  <c r="F193" i="846" s="1"/>
  <c r="X243" i="2"/>
  <c r="AO512" i="2"/>
  <c r="S512" i="2"/>
  <c r="N460" i="2"/>
  <c r="W354" i="2"/>
  <c r="D194" i="846" s="1"/>
  <c r="T301" i="2"/>
  <c r="AG189" i="2"/>
  <c r="T244" i="2"/>
  <c r="N181" i="2"/>
  <c r="J401" i="2" s="1"/>
  <c r="R460" i="2"/>
  <c r="X354" i="2"/>
  <c r="E194" i="846" s="1"/>
  <c r="U512" i="2"/>
  <c r="F407" i="2"/>
  <c r="V244" i="2"/>
  <c r="R181" i="2"/>
  <c r="AP512" i="2"/>
  <c r="H301" i="2"/>
  <c r="AS512" i="2"/>
  <c r="W512" i="2"/>
  <c r="V460" i="2"/>
  <c r="AQ460" i="2" s="1"/>
  <c r="Y354" i="2"/>
  <c r="F194" i="846" s="1"/>
  <c r="AA407" i="2"/>
  <c r="X244" i="2"/>
  <c r="AO513" i="2"/>
  <c r="S513" i="2"/>
  <c r="N461" i="2"/>
  <c r="W355" i="2"/>
  <c r="D195" i="846" s="1"/>
  <c r="T302" i="2"/>
  <c r="T245" i="2"/>
  <c r="N182" i="2"/>
  <c r="J402" i="2" s="1"/>
  <c r="R461" i="2"/>
  <c r="X355" i="2"/>
  <c r="E195" i="846" s="1"/>
  <c r="U513" i="2"/>
  <c r="V245" i="2"/>
  <c r="AP513" i="2"/>
  <c r="H302" i="2"/>
  <c r="F408" i="2"/>
  <c r="R182" i="2"/>
  <c r="AS513" i="2"/>
  <c r="W513" i="2"/>
  <c r="V461" i="2"/>
  <c r="AQ461" i="2" s="1"/>
  <c r="Y355" i="2"/>
  <c r="F195" i="846" s="1"/>
  <c r="AA408" i="2"/>
  <c r="X245" i="2"/>
  <c r="AO514" i="2"/>
  <c r="S514" i="2"/>
  <c r="N462" i="2"/>
  <c r="W356" i="2"/>
  <c r="D196" i="846" s="1"/>
  <c r="T303" i="2"/>
  <c r="N183" i="2"/>
  <c r="J403" i="2" s="1"/>
  <c r="T246" i="2"/>
  <c r="R462" i="2"/>
  <c r="F409" i="2"/>
  <c r="X356" i="2"/>
  <c r="E196" i="846" s="1"/>
  <c r="U514" i="2"/>
  <c r="V246" i="2"/>
  <c r="AP514" i="2"/>
  <c r="H303" i="2"/>
  <c r="R183" i="2"/>
  <c r="AS514" i="2"/>
  <c r="W514" i="2"/>
  <c r="V462" i="2"/>
  <c r="AQ462" i="2" s="1"/>
  <c r="Y356" i="2"/>
  <c r="F196" i="846" s="1"/>
  <c r="AA409" i="2"/>
  <c r="X246" i="2"/>
  <c r="AO515" i="2"/>
  <c r="S515" i="2"/>
  <c r="N463" i="2"/>
  <c r="W357" i="2"/>
  <c r="D197" i="846" s="1"/>
  <c r="N184" i="2"/>
  <c r="J404" i="2" s="1"/>
  <c r="T304" i="2"/>
  <c r="T247" i="2"/>
  <c r="R463" i="2"/>
  <c r="F410" i="2"/>
  <c r="X357" i="2"/>
  <c r="E197" i="846" s="1"/>
  <c r="U515" i="2"/>
  <c r="V247" i="2"/>
  <c r="R184" i="2"/>
  <c r="AP515" i="2"/>
  <c r="H304" i="2"/>
  <c r="AS515" i="2"/>
  <c r="W515" i="2"/>
  <c r="V463" i="2"/>
  <c r="AQ463" i="2" s="1"/>
  <c r="AA410" i="2"/>
  <c r="Y357" i="2"/>
  <c r="F197" i="846" s="1"/>
  <c r="X247" i="2"/>
  <c r="AO516" i="2"/>
  <c r="S516" i="2"/>
  <c r="N464" i="2"/>
  <c r="W358" i="2"/>
  <c r="D198" i="846" s="1"/>
  <c r="T305" i="2"/>
  <c r="N185" i="2"/>
  <c r="J405" i="2" s="1"/>
  <c r="T248" i="2"/>
  <c r="R464" i="2"/>
  <c r="X358" i="2"/>
  <c r="E198" i="846" s="1"/>
  <c r="U516" i="2"/>
  <c r="F411" i="2"/>
  <c r="V248" i="2"/>
  <c r="AP516" i="2"/>
  <c r="H305" i="2"/>
  <c r="R185" i="2"/>
  <c r="AS516" i="2"/>
  <c r="W516" i="2"/>
  <c r="V464" i="2"/>
  <c r="AQ464" i="2" s="1"/>
  <c r="Y358" i="2"/>
  <c r="F198" i="846" s="1"/>
  <c r="AA411" i="2"/>
  <c r="X248" i="2"/>
  <c r="AO517" i="2"/>
  <c r="S517" i="2"/>
  <c r="N465" i="2"/>
  <c r="W359" i="2"/>
  <c r="D199" i="846" s="1"/>
  <c r="T306" i="2"/>
  <c r="T249" i="2"/>
  <c r="N186" i="2"/>
  <c r="J406" i="2" s="1"/>
  <c r="AP517" i="2"/>
  <c r="R465" i="2"/>
  <c r="X359" i="2"/>
  <c r="E199" i="846" s="1"/>
  <c r="U517" i="2"/>
  <c r="V249" i="2"/>
  <c r="F412" i="2"/>
  <c r="R186" i="2"/>
  <c r="H306" i="2"/>
  <c r="AS517" i="2"/>
  <c r="V465" i="2"/>
  <c r="AQ465" i="2" s="1"/>
  <c r="Y359" i="2"/>
  <c r="F199" i="846" s="1"/>
  <c r="W517" i="2"/>
  <c r="AA412" i="2"/>
  <c r="X249" i="2"/>
  <c r="AO518" i="2"/>
  <c r="S518" i="2"/>
  <c r="N466" i="2"/>
  <c r="W360" i="2"/>
  <c r="D200" i="846" s="1"/>
  <c r="T307" i="2"/>
  <c r="N187" i="2"/>
  <c r="J407" i="2" s="1"/>
  <c r="T250" i="2"/>
  <c r="AP518" i="2"/>
  <c r="R466" i="2"/>
  <c r="F413" i="2"/>
  <c r="X360" i="2"/>
  <c r="E200" i="846" s="1"/>
  <c r="U518" i="2"/>
  <c r="V250" i="2"/>
  <c r="H307" i="2"/>
  <c r="R187" i="2"/>
  <c r="AS518" i="2"/>
  <c r="W518" i="2"/>
  <c r="V466" i="2"/>
  <c r="AQ466" i="2" s="1"/>
  <c r="Y360" i="2"/>
  <c r="F200" i="846" s="1"/>
  <c r="AA413" i="2"/>
  <c r="X250" i="2"/>
  <c r="AO519" i="2"/>
  <c r="S519" i="2"/>
  <c r="N467" i="2"/>
  <c r="W361" i="2"/>
  <c r="D201" i="846" s="1"/>
  <c r="N188" i="2"/>
  <c r="J408" i="2" s="1"/>
  <c r="T308" i="2"/>
  <c r="T251" i="2"/>
  <c r="AP519" i="2"/>
  <c r="U519" i="2"/>
  <c r="R467" i="2"/>
  <c r="F414" i="2"/>
  <c r="X361" i="2"/>
  <c r="E201" i="846" s="1"/>
  <c r="V251" i="2"/>
  <c r="R188" i="2"/>
  <c r="H308" i="2"/>
  <c r="AS519" i="2"/>
  <c r="W519" i="2"/>
  <c r="V467" i="2"/>
  <c r="AQ467" i="2" s="1"/>
  <c r="AA414" i="2"/>
  <c r="Y361" i="2"/>
  <c r="F201" i="846" s="1"/>
  <c r="X251" i="2"/>
  <c r="C385" i="2"/>
  <c r="Y490" i="2"/>
  <c r="C490" i="2"/>
  <c r="C438" i="2"/>
  <c r="C332" i="2"/>
  <c r="C279" i="2"/>
  <c r="C159" i="2"/>
  <c r="C222" i="2"/>
  <c r="B72" i="836" s="1"/>
  <c r="V167" i="2"/>
  <c r="AK490" i="2"/>
  <c r="K279" i="2"/>
  <c r="E490" i="2"/>
  <c r="X385" i="2"/>
  <c r="D332" i="2"/>
  <c r="G438" i="2"/>
  <c r="E222" i="2"/>
  <c r="D72" i="836" s="1"/>
  <c r="G159" i="2"/>
  <c r="Z167" i="2"/>
  <c r="C280" i="2"/>
  <c r="C386" i="2"/>
  <c r="Y491" i="2"/>
  <c r="C491" i="2"/>
  <c r="C439" i="2"/>
  <c r="C333" i="2"/>
  <c r="C160" i="2"/>
  <c r="C223" i="2"/>
  <c r="B73" i="836" s="1"/>
  <c r="V168" i="2"/>
  <c r="AK491" i="2"/>
  <c r="E491" i="2"/>
  <c r="D333" i="2"/>
  <c r="K280" i="2"/>
  <c r="G439" i="2"/>
  <c r="X386" i="2"/>
  <c r="G160" i="2"/>
  <c r="E223" i="2"/>
  <c r="D73" i="836" s="1"/>
  <c r="Z168" i="2"/>
  <c r="Y492" i="2"/>
  <c r="C492" i="2"/>
  <c r="C440" i="2"/>
  <c r="C387" i="2"/>
  <c r="C334" i="2"/>
  <c r="C281" i="2"/>
  <c r="V169" i="2"/>
  <c r="C224" i="2"/>
  <c r="B74" i="836" s="1"/>
  <c r="C161" i="2"/>
  <c r="AK492" i="2"/>
  <c r="X387" i="2"/>
  <c r="K281" i="2"/>
  <c r="E492" i="2"/>
  <c r="D334" i="2"/>
  <c r="G440" i="2"/>
  <c r="E224" i="2"/>
  <c r="D74" i="836" s="1"/>
  <c r="Z169" i="2"/>
  <c r="G161" i="2"/>
  <c r="C388" i="2"/>
  <c r="C282" i="2"/>
  <c r="C225" i="2"/>
  <c r="B75" i="836" s="1"/>
  <c r="Y493" i="2"/>
  <c r="C493" i="2"/>
  <c r="C441" i="2"/>
  <c r="C335" i="2"/>
  <c r="V170" i="2"/>
  <c r="C162" i="2"/>
  <c r="AK493" i="2"/>
  <c r="E493" i="2"/>
  <c r="X388" i="2"/>
  <c r="D335" i="2"/>
  <c r="K282" i="2"/>
  <c r="G441" i="2"/>
  <c r="E225" i="2"/>
  <c r="D75" i="836" s="1"/>
  <c r="Z170" i="2"/>
  <c r="G162" i="2"/>
  <c r="C389" i="2"/>
  <c r="C226" i="2"/>
  <c r="B76" i="836" s="1"/>
  <c r="Y494" i="2"/>
  <c r="C494" i="2"/>
  <c r="C442" i="2"/>
  <c r="C336" i="2"/>
  <c r="C283" i="2"/>
  <c r="C163" i="2"/>
  <c r="V171" i="2"/>
  <c r="AK494" i="2"/>
  <c r="K283" i="2"/>
  <c r="E494" i="2"/>
  <c r="X389" i="2"/>
  <c r="D336" i="2"/>
  <c r="G442" i="2"/>
  <c r="E226" i="2"/>
  <c r="D76" i="836" s="1"/>
  <c r="G163" i="2"/>
  <c r="Z171" i="2"/>
  <c r="C284" i="2"/>
  <c r="C227" i="2"/>
  <c r="B77" i="836" s="1"/>
  <c r="C390" i="2"/>
  <c r="Y495" i="2"/>
  <c r="C495" i="2"/>
  <c r="C443" i="2"/>
  <c r="C337" i="2"/>
  <c r="V172" i="2"/>
  <c r="C164" i="2"/>
  <c r="AK495" i="2"/>
  <c r="E495" i="2"/>
  <c r="D337" i="2"/>
  <c r="K284" i="2"/>
  <c r="G443" i="2"/>
  <c r="X390" i="2"/>
  <c r="E227" i="2"/>
  <c r="D77" i="836" s="1"/>
  <c r="Z172" i="2"/>
  <c r="G164" i="2"/>
  <c r="C228" i="2"/>
  <c r="B78" i="836" s="1"/>
  <c r="Y496" i="2"/>
  <c r="C496" i="2"/>
  <c r="C444" i="2"/>
  <c r="C391" i="2"/>
  <c r="C338" i="2"/>
  <c r="C285" i="2"/>
  <c r="V173" i="2"/>
  <c r="C165" i="2"/>
  <c r="AK496" i="2"/>
  <c r="X391" i="2"/>
  <c r="K285" i="2"/>
  <c r="E496" i="2"/>
  <c r="D338" i="2"/>
  <c r="G444" i="2"/>
  <c r="E228" i="2"/>
  <c r="D78" i="836" s="1"/>
  <c r="Z173" i="2"/>
  <c r="G165" i="2"/>
  <c r="C392" i="2"/>
  <c r="C286" i="2"/>
  <c r="C229" i="2"/>
  <c r="B79" i="836" s="1"/>
  <c r="Y497" i="2"/>
  <c r="C497" i="2"/>
  <c r="C445" i="2"/>
  <c r="C339" i="2"/>
  <c r="V174" i="2"/>
  <c r="C166" i="2"/>
  <c r="AK497" i="2"/>
  <c r="E497" i="2"/>
  <c r="X392" i="2"/>
  <c r="D339" i="2"/>
  <c r="K286" i="2"/>
  <c r="G445" i="2"/>
  <c r="E229" i="2"/>
  <c r="D79" i="836" s="1"/>
  <c r="Z174" i="2"/>
  <c r="G166" i="2"/>
  <c r="C393" i="2"/>
  <c r="C230" i="2"/>
  <c r="B80" i="836" s="1"/>
  <c r="Y498" i="2"/>
  <c r="C498" i="2"/>
  <c r="C446" i="2"/>
  <c r="C340" i="2"/>
  <c r="C287" i="2"/>
  <c r="C167" i="2"/>
  <c r="V175" i="2"/>
  <c r="AK498" i="2"/>
  <c r="K287" i="2"/>
  <c r="E498" i="2"/>
  <c r="X393" i="2"/>
  <c r="D340" i="2"/>
  <c r="G446" i="2"/>
  <c r="E230" i="2"/>
  <c r="D80" i="836" s="1"/>
  <c r="G167" i="2"/>
  <c r="Z175" i="2"/>
  <c r="C288" i="2"/>
  <c r="C231" i="2"/>
  <c r="B81" i="836" s="1"/>
  <c r="C394" i="2"/>
  <c r="Y499" i="2"/>
  <c r="C499" i="2"/>
  <c r="C447" i="2"/>
  <c r="C341" i="2"/>
  <c r="C168" i="2"/>
  <c r="V176" i="2"/>
  <c r="AK499" i="2"/>
  <c r="E499" i="2"/>
  <c r="D341" i="2"/>
  <c r="K288" i="2"/>
  <c r="G447" i="2"/>
  <c r="X394" i="2"/>
  <c r="E231" i="2"/>
  <c r="D81" i="836" s="1"/>
  <c r="G168" i="2"/>
  <c r="Z176" i="2"/>
  <c r="Y500" i="2"/>
  <c r="C232" i="2"/>
  <c r="B82" i="836" s="1"/>
  <c r="C500" i="2"/>
  <c r="C448" i="2"/>
  <c r="C395" i="2"/>
  <c r="C342" i="2"/>
  <c r="C289" i="2"/>
  <c r="V177" i="2"/>
  <c r="C169" i="2"/>
  <c r="AK500" i="2"/>
  <c r="X395" i="2"/>
  <c r="K289" i="2"/>
  <c r="E500" i="2"/>
  <c r="D342" i="2"/>
  <c r="G448" i="2"/>
  <c r="E232" i="2"/>
  <c r="D82" i="836" s="1"/>
  <c r="Z177" i="2"/>
  <c r="G169" i="2"/>
  <c r="C396" i="2"/>
  <c r="C501" i="2"/>
  <c r="C290" i="2"/>
  <c r="C233" i="2"/>
  <c r="B83" i="836" s="1"/>
  <c r="Y501" i="2"/>
  <c r="C449" i="2"/>
  <c r="C343" i="2"/>
  <c r="V178" i="2"/>
  <c r="C170" i="2"/>
  <c r="E501" i="2"/>
  <c r="AK501" i="2"/>
  <c r="X396" i="2"/>
  <c r="D343" i="2"/>
  <c r="K290" i="2"/>
  <c r="G449" i="2"/>
  <c r="E233" i="2"/>
  <c r="D83" i="836" s="1"/>
  <c r="Z178" i="2"/>
  <c r="G170" i="2"/>
  <c r="C502" i="2"/>
  <c r="C397" i="2"/>
  <c r="C234" i="2"/>
  <c r="B84" i="836" s="1"/>
  <c r="Y502" i="2"/>
  <c r="C450" i="2"/>
  <c r="C344" i="2"/>
  <c r="C291" i="2"/>
  <c r="C171" i="2"/>
  <c r="V179" i="2"/>
  <c r="E502" i="2"/>
  <c r="AK502" i="2"/>
  <c r="K291" i="2"/>
  <c r="X397" i="2"/>
  <c r="D344" i="2"/>
  <c r="G450" i="2"/>
  <c r="E234" i="2"/>
  <c r="D84" i="836" s="1"/>
  <c r="G171" i="2"/>
  <c r="Z179" i="2"/>
  <c r="Y503" i="2"/>
  <c r="C503" i="2"/>
  <c r="C292" i="2"/>
  <c r="C235" i="2"/>
  <c r="B85" i="836" s="1"/>
  <c r="C398" i="2"/>
  <c r="C451" i="2"/>
  <c r="C345" i="2"/>
  <c r="C172" i="2"/>
  <c r="V180" i="2"/>
  <c r="E503" i="2"/>
  <c r="AK503" i="2"/>
  <c r="D345" i="2"/>
  <c r="K292" i="2"/>
  <c r="G451" i="2"/>
  <c r="X398" i="2"/>
  <c r="E235" i="2"/>
  <c r="D85" i="836" s="1"/>
  <c r="G172" i="2"/>
  <c r="Z180" i="2"/>
  <c r="Y504" i="2"/>
  <c r="C504" i="2"/>
  <c r="C236" i="2"/>
  <c r="B86" i="836" s="1"/>
  <c r="C452" i="2"/>
  <c r="C399" i="2"/>
  <c r="C346" i="2"/>
  <c r="C293" i="2"/>
  <c r="V181" i="2"/>
  <c r="C173" i="2"/>
  <c r="E504" i="2"/>
  <c r="AK504" i="2"/>
  <c r="X399" i="2"/>
  <c r="K293" i="2"/>
  <c r="D346" i="2"/>
  <c r="G452" i="2"/>
  <c r="E236" i="2"/>
  <c r="D86" i="836" s="1"/>
  <c r="Z181" i="2"/>
  <c r="G173" i="2"/>
  <c r="Y505" i="2"/>
  <c r="C505" i="2"/>
  <c r="C400" i="2"/>
  <c r="C294" i="2"/>
  <c r="C237" i="2"/>
  <c r="B87" i="836" s="1"/>
  <c r="C453" i="2"/>
  <c r="C347" i="2"/>
  <c r="V182" i="2"/>
  <c r="C174" i="2"/>
  <c r="E505" i="2"/>
  <c r="AK505" i="2"/>
  <c r="X400" i="2"/>
  <c r="D347" i="2"/>
  <c r="K294" i="2"/>
  <c r="G453" i="2"/>
  <c r="E237" i="2"/>
  <c r="D87" i="836" s="1"/>
  <c r="Z182" i="2"/>
  <c r="G174" i="2"/>
  <c r="Y506" i="2"/>
  <c r="C506" i="2"/>
  <c r="C401" i="2"/>
  <c r="C238" i="2"/>
  <c r="B88" i="836" s="1"/>
  <c r="C454" i="2"/>
  <c r="C348" i="2"/>
  <c r="C295" i="2"/>
  <c r="C175" i="2"/>
  <c r="V183" i="2"/>
  <c r="E506" i="2"/>
  <c r="AK506" i="2"/>
  <c r="K295" i="2"/>
  <c r="X401" i="2"/>
  <c r="D348" i="2"/>
  <c r="G454" i="2"/>
  <c r="E238" i="2"/>
  <c r="D88" i="836" s="1"/>
  <c r="G175" i="2"/>
  <c r="Z183" i="2"/>
  <c r="Y507" i="2"/>
  <c r="C507" i="2"/>
  <c r="C296" i="2"/>
  <c r="C239" i="2"/>
  <c r="B89" i="836" s="1"/>
  <c r="C402" i="2"/>
  <c r="C455" i="2"/>
  <c r="C349" i="2"/>
  <c r="C176" i="2"/>
  <c r="V184" i="2"/>
  <c r="E507" i="2"/>
  <c r="AK507" i="2"/>
  <c r="D349" i="2"/>
  <c r="K296" i="2"/>
  <c r="G455" i="2"/>
  <c r="X402" i="2"/>
  <c r="E239" i="2"/>
  <c r="D89" i="836" s="1"/>
  <c r="G176" i="2"/>
  <c r="Z184" i="2"/>
  <c r="Y508" i="2"/>
  <c r="C508" i="2"/>
  <c r="C240" i="2"/>
  <c r="B90" i="836" s="1"/>
  <c r="C456" i="2"/>
  <c r="C403" i="2"/>
  <c r="C350" i="2"/>
  <c r="C297" i="2"/>
  <c r="V185" i="2"/>
  <c r="C177" i="2"/>
  <c r="E508" i="2"/>
  <c r="AK508" i="2"/>
  <c r="X403" i="2"/>
  <c r="K297" i="2"/>
  <c r="D350" i="2"/>
  <c r="G456" i="2"/>
  <c r="E240" i="2"/>
  <c r="D90" i="836" s="1"/>
  <c r="Z185" i="2"/>
  <c r="G177" i="2"/>
  <c r="Y509" i="2"/>
  <c r="C509" i="2"/>
  <c r="C404" i="2"/>
  <c r="C298" i="2"/>
  <c r="C241" i="2"/>
  <c r="B91" i="836" s="1"/>
  <c r="C457" i="2"/>
  <c r="C351" i="2"/>
  <c r="V186" i="2"/>
  <c r="C178" i="2"/>
  <c r="E509" i="2"/>
  <c r="AK509" i="2"/>
  <c r="X404" i="2"/>
  <c r="D351" i="2"/>
  <c r="K298" i="2"/>
  <c r="G457" i="2"/>
  <c r="E241" i="2"/>
  <c r="D91" i="836" s="1"/>
  <c r="Z186" i="2"/>
  <c r="G178" i="2"/>
  <c r="Y510" i="2"/>
  <c r="C510" i="2"/>
  <c r="C405" i="2"/>
  <c r="C242" i="2"/>
  <c r="B92" i="836" s="1"/>
  <c r="C458" i="2"/>
  <c r="C352" i="2"/>
  <c r="C299" i="2"/>
  <c r="C179" i="2"/>
  <c r="V187" i="2"/>
  <c r="E510" i="2"/>
  <c r="AK510" i="2"/>
  <c r="K299" i="2"/>
  <c r="X405" i="2"/>
  <c r="D352" i="2"/>
  <c r="G458" i="2"/>
  <c r="E242" i="2"/>
  <c r="D92" i="836" s="1"/>
  <c r="G179" i="2"/>
  <c r="Z187" i="2"/>
  <c r="Y511" i="2"/>
  <c r="C511" i="2"/>
  <c r="C300" i="2"/>
  <c r="C243" i="2"/>
  <c r="B93" i="836" s="1"/>
  <c r="C406" i="2"/>
  <c r="C459" i="2"/>
  <c r="C353" i="2"/>
  <c r="C180" i="2"/>
  <c r="V188" i="2"/>
  <c r="E511" i="2"/>
  <c r="AK511" i="2"/>
  <c r="D353" i="2"/>
  <c r="K300" i="2"/>
  <c r="G459" i="2"/>
  <c r="X406" i="2"/>
  <c r="E243" i="2"/>
  <c r="D93" i="836" s="1"/>
  <c r="G180" i="2"/>
  <c r="Z188" i="2"/>
  <c r="Y512" i="2"/>
  <c r="C512" i="2"/>
  <c r="C244" i="2"/>
  <c r="B94" i="836" s="1"/>
  <c r="C460" i="2"/>
  <c r="C407" i="2"/>
  <c r="C354" i="2"/>
  <c r="C301" i="2"/>
  <c r="V189" i="2"/>
  <c r="C181" i="2"/>
  <c r="E512" i="2"/>
  <c r="AK512" i="2"/>
  <c r="X407" i="2"/>
  <c r="K301" i="2"/>
  <c r="D354" i="2"/>
  <c r="G460" i="2"/>
  <c r="E244" i="2"/>
  <c r="D94" i="836" s="1"/>
  <c r="Z189" i="2"/>
  <c r="G181" i="2"/>
  <c r="Y513" i="2"/>
  <c r="C513" i="2"/>
  <c r="C408" i="2"/>
  <c r="C302" i="2"/>
  <c r="C245" i="2"/>
  <c r="B95" i="836" s="1"/>
  <c r="C461" i="2"/>
  <c r="C355" i="2"/>
  <c r="C182" i="2"/>
  <c r="E513" i="2"/>
  <c r="AK513" i="2"/>
  <c r="X408" i="2"/>
  <c r="D355" i="2"/>
  <c r="K302" i="2"/>
  <c r="G461" i="2"/>
  <c r="E245" i="2"/>
  <c r="D95" i="836" s="1"/>
  <c r="G182" i="2"/>
  <c r="Y514" i="2"/>
  <c r="C514" i="2"/>
  <c r="C409" i="2"/>
  <c r="C246" i="2"/>
  <c r="B96" i="836" s="1"/>
  <c r="C462" i="2"/>
  <c r="C356" i="2"/>
  <c r="C303" i="2"/>
  <c r="C183" i="2"/>
  <c r="E514" i="2"/>
  <c r="AK514" i="2"/>
  <c r="K303" i="2"/>
  <c r="X409" i="2"/>
  <c r="D356" i="2"/>
  <c r="G462" i="2"/>
  <c r="E246" i="2"/>
  <c r="D96" i="836" s="1"/>
  <c r="G183" i="2"/>
  <c r="Y515" i="2"/>
  <c r="C515" i="2"/>
  <c r="C304" i="2"/>
  <c r="C247" i="2"/>
  <c r="B97" i="836" s="1"/>
  <c r="C410" i="2"/>
  <c r="C463" i="2"/>
  <c r="C357" i="2"/>
  <c r="C184" i="2"/>
  <c r="E515" i="2"/>
  <c r="AK515" i="2"/>
  <c r="D357" i="2"/>
  <c r="K304" i="2"/>
  <c r="G463" i="2"/>
  <c r="X410" i="2"/>
  <c r="E247" i="2"/>
  <c r="D97" i="836" s="1"/>
  <c r="G184" i="2"/>
  <c r="Y516" i="2"/>
  <c r="C516" i="2"/>
  <c r="C248" i="2"/>
  <c r="B98" i="836" s="1"/>
  <c r="C464" i="2"/>
  <c r="C411" i="2"/>
  <c r="C358" i="2"/>
  <c r="C305" i="2"/>
  <c r="C185" i="2"/>
  <c r="E516" i="2"/>
  <c r="AK516" i="2"/>
  <c r="X411" i="2"/>
  <c r="K305" i="2"/>
  <c r="D358" i="2"/>
  <c r="G464" i="2"/>
  <c r="E248" i="2"/>
  <c r="D98" i="836" s="1"/>
  <c r="G185" i="2"/>
  <c r="Y517" i="2"/>
  <c r="C517" i="2"/>
  <c r="C412" i="2"/>
  <c r="C306" i="2"/>
  <c r="C249" i="2"/>
  <c r="B99" i="836" s="1"/>
  <c r="C465" i="2"/>
  <c r="C359" i="2"/>
  <c r="C186" i="2"/>
  <c r="E517" i="2"/>
  <c r="AK517" i="2"/>
  <c r="X412" i="2"/>
  <c r="D359" i="2"/>
  <c r="K306" i="2"/>
  <c r="G465" i="2"/>
  <c r="E249" i="2"/>
  <c r="D99" i="836" s="1"/>
  <c r="G186" i="2"/>
  <c r="J279" i="2"/>
  <c r="Z490" i="2"/>
  <c r="D490" i="2"/>
  <c r="D438" i="2"/>
  <c r="I332" i="2"/>
  <c r="D159" i="2"/>
  <c r="O222" i="2"/>
  <c r="B122" i="836" s="1"/>
  <c r="W167" i="2"/>
  <c r="F490" i="2"/>
  <c r="D385" i="2"/>
  <c r="J332" i="2"/>
  <c r="R279" i="2"/>
  <c r="AL490" i="2"/>
  <c r="H159" i="2"/>
  <c r="Q222" i="2"/>
  <c r="D122" i="836" s="1"/>
  <c r="AA167" i="2"/>
  <c r="Z491" i="2"/>
  <c r="D491" i="2"/>
  <c r="D439" i="2"/>
  <c r="I333" i="2"/>
  <c r="J280" i="2"/>
  <c r="W168" i="2"/>
  <c r="O223" i="2"/>
  <c r="B123" i="836" s="1"/>
  <c r="D160" i="2"/>
  <c r="F491" i="2"/>
  <c r="R280" i="2"/>
  <c r="D386" i="2"/>
  <c r="J333" i="2"/>
  <c r="AL491" i="2"/>
  <c r="Q223" i="2"/>
  <c r="D123" i="836" s="1"/>
  <c r="AA168" i="2"/>
  <c r="H160" i="2"/>
  <c r="J281" i="2"/>
  <c r="Z492" i="2"/>
  <c r="D492" i="2"/>
  <c r="D440" i="2"/>
  <c r="I334" i="2"/>
  <c r="W169" i="2"/>
  <c r="O224" i="2"/>
  <c r="B124" i="836" s="1"/>
  <c r="D161" i="2"/>
  <c r="F492" i="2"/>
  <c r="J334" i="2"/>
  <c r="D387" i="2"/>
  <c r="R281" i="2"/>
  <c r="AL492" i="2"/>
  <c r="AA169" i="2"/>
  <c r="Q224" i="2"/>
  <c r="D124" i="836" s="1"/>
  <c r="H161" i="2"/>
  <c r="Z493" i="2"/>
  <c r="D493" i="2"/>
  <c r="D441" i="2"/>
  <c r="I335" i="2"/>
  <c r="J282" i="2"/>
  <c r="O225" i="2"/>
  <c r="B125" i="836" s="1"/>
  <c r="W170" i="2"/>
  <c r="D162" i="2"/>
  <c r="F493" i="2"/>
  <c r="R282" i="2"/>
  <c r="J335" i="2"/>
  <c r="Q225" i="2"/>
  <c r="D125" i="836" s="1"/>
  <c r="AL493" i="2"/>
  <c r="D388" i="2"/>
  <c r="AA170" i="2"/>
  <c r="H162" i="2"/>
  <c r="J283" i="2"/>
  <c r="Z494" i="2"/>
  <c r="D494" i="2"/>
  <c r="D442" i="2"/>
  <c r="I336" i="2"/>
  <c r="O226" i="2"/>
  <c r="B126" i="836" s="1"/>
  <c r="D163" i="2"/>
  <c r="W171" i="2"/>
  <c r="F494" i="2"/>
  <c r="D389" i="2"/>
  <c r="J336" i="2"/>
  <c r="Q226" i="2"/>
  <c r="D126" i="836" s="1"/>
  <c r="R283" i="2"/>
  <c r="AL494" i="2"/>
  <c r="H163" i="2"/>
  <c r="AA171" i="2"/>
  <c r="Z495" i="2"/>
  <c r="D495" i="2"/>
  <c r="D443" i="2"/>
  <c r="I337" i="2"/>
  <c r="J284" i="2"/>
  <c r="O227" i="2"/>
  <c r="B127" i="836" s="1"/>
  <c r="W172" i="2"/>
  <c r="D164" i="2"/>
  <c r="F495" i="2"/>
  <c r="R284" i="2"/>
  <c r="D390" i="2"/>
  <c r="J337" i="2"/>
  <c r="Q227" i="2"/>
  <c r="D127" i="836" s="1"/>
  <c r="AL495" i="2"/>
  <c r="AA172" i="2"/>
  <c r="H164" i="2"/>
  <c r="J285" i="2"/>
  <c r="Z496" i="2"/>
  <c r="D496" i="2"/>
  <c r="D444" i="2"/>
  <c r="I338" i="2"/>
  <c r="O228" i="2"/>
  <c r="B128" i="836" s="1"/>
  <c r="W173" i="2"/>
  <c r="D165" i="2"/>
  <c r="F496" i="2"/>
  <c r="J338" i="2"/>
  <c r="Q228" i="2"/>
  <c r="D128" i="836" s="1"/>
  <c r="D391" i="2"/>
  <c r="R285" i="2"/>
  <c r="AL496" i="2"/>
  <c r="AA173" i="2"/>
  <c r="H165" i="2"/>
  <c r="Z497" i="2"/>
  <c r="D497" i="2"/>
  <c r="D445" i="2"/>
  <c r="I339" i="2"/>
  <c r="J286" i="2"/>
  <c r="O229" i="2"/>
  <c r="B129" i="836" s="1"/>
  <c r="W174" i="2"/>
  <c r="D166" i="2"/>
  <c r="F497" i="2"/>
  <c r="R286" i="2"/>
  <c r="J339" i="2"/>
  <c r="Q229" i="2"/>
  <c r="D129" i="836" s="1"/>
  <c r="AL497" i="2"/>
  <c r="D392" i="2"/>
  <c r="AA174" i="2"/>
  <c r="H166" i="2"/>
  <c r="J287" i="2"/>
  <c r="Z498" i="2"/>
  <c r="D498" i="2"/>
  <c r="D446" i="2"/>
  <c r="I340" i="2"/>
  <c r="O230" i="2"/>
  <c r="B130" i="836" s="1"/>
  <c r="D167" i="2"/>
  <c r="W175" i="2"/>
  <c r="F498" i="2"/>
  <c r="D393" i="2"/>
  <c r="J340" i="2"/>
  <c r="Q230" i="2"/>
  <c r="D130" i="836" s="1"/>
  <c r="R287" i="2"/>
  <c r="AL498" i="2"/>
  <c r="H167" i="2"/>
  <c r="AA175" i="2"/>
  <c r="Z499" i="2"/>
  <c r="D499" i="2"/>
  <c r="D447" i="2"/>
  <c r="I341" i="2"/>
  <c r="J288" i="2"/>
  <c r="O231" i="2"/>
  <c r="B131" i="836" s="1"/>
  <c r="W176" i="2"/>
  <c r="D168" i="2"/>
  <c r="F499" i="2"/>
  <c r="R288" i="2"/>
  <c r="D394" i="2"/>
  <c r="J341" i="2"/>
  <c r="Q231" i="2"/>
  <c r="D131" i="836" s="1"/>
  <c r="AL499" i="2"/>
  <c r="AA176" i="2"/>
  <c r="H168" i="2"/>
  <c r="Z500" i="2"/>
  <c r="D500" i="2"/>
  <c r="J289" i="2"/>
  <c r="D448" i="2"/>
  <c r="I342" i="2"/>
  <c r="O232" i="2"/>
  <c r="B132" i="836" s="1"/>
  <c r="W177" i="2"/>
  <c r="D169" i="2"/>
  <c r="AL500" i="2"/>
  <c r="F500" i="2"/>
  <c r="J342" i="2"/>
  <c r="Q232" i="2"/>
  <c r="D132" i="836" s="1"/>
  <c r="D395" i="2"/>
  <c r="R289" i="2"/>
  <c r="AA177" i="2"/>
  <c r="H169" i="2"/>
  <c r="Z501" i="2"/>
  <c r="D501" i="2"/>
  <c r="D449" i="2"/>
  <c r="I343" i="2"/>
  <c r="J290" i="2"/>
  <c r="O233" i="2"/>
  <c r="B133" i="836" s="1"/>
  <c r="D170" i="2"/>
  <c r="W178" i="2"/>
  <c r="F501" i="2"/>
  <c r="AL501" i="2"/>
  <c r="R290" i="2"/>
  <c r="J343" i="2"/>
  <c r="Q233" i="2"/>
  <c r="D133" i="836" s="1"/>
  <c r="D396" i="2"/>
  <c r="H170" i="2"/>
  <c r="AA178" i="2"/>
  <c r="Z502" i="2"/>
  <c r="D502" i="2"/>
  <c r="J291" i="2"/>
  <c r="D450" i="2"/>
  <c r="I344" i="2"/>
  <c r="O234" i="2"/>
  <c r="B134" i="836" s="1"/>
  <c r="D171" i="2"/>
  <c r="W179" i="2"/>
  <c r="AL502" i="2"/>
  <c r="F502" i="2"/>
  <c r="D397" i="2"/>
  <c r="J344" i="2"/>
  <c r="Q234" i="2"/>
  <c r="D134" i="836" s="1"/>
  <c r="R291" i="2"/>
  <c r="H171" i="2"/>
  <c r="AA179" i="2"/>
  <c r="Z503" i="2"/>
  <c r="D503" i="2"/>
  <c r="D451" i="2"/>
  <c r="I345" i="2"/>
  <c r="J292" i="2"/>
  <c r="O235" i="2"/>
  <c r="B135" i="836" s="1"/>
  <c r="W180" i="2"/>
  <c r="D172" i="2"/>
  <c r="AL503" i="2"/>
  <c r="F503" i="2"/>
  <c r="R292" i="2"/>
  <c r="D398" i="2"/>
  <c r="J345" i="2"/>
  <c r="Q235" i="2"/>
  <c r="D135" i="836" s="1"/>
  <c r="AA180" i="2"/>
  <c r="H172" i="2"/>
  <c r="Z504" i="2"/>
  <c r="D504" i="2"/>
  <c r="J293" i="2"/>
  <c r="D452" i="2"/>
  <c r="I346" i="2"/>
  <c r="O236" i="2"/>
  <c r="B136" i="836" s="1"/>
  <c r="W181" i="2"/>
  <c r="D173" i="2"/>
  <c r="AL504" i="2"/>
  <c r="F504" i="2"/>
  <c r="J346" i="2"/>
  <c r="Q236" i="2"/>
  <c r="D136" i="836" s="1"/>
  <c r="D399" i="2"/>
  <c r="R293" i="2"/>
  <c r="AA181" i="2"/>
  <c r="H173" i="2"/>
  <c r="Z505" i="2"/>
  <c r="D505" i="2"/>
  <c r="D453" i="2"/>
  <c r="I347" i="2"/>
  <c r="J294" i="2"/>
  <c r="O237" i="2"/>
  <c r="B137" i="836" s="1"/>
  <c r="D174" i="2"/>
  <c r="W182" i="2"/>
  <c r="AL505" i="2"/>
  <c r="F505" i="2"/>
  <c r="R294" i="2"/>
  <c r="J347" i="2"/>
  <c r="Q237" i="2"/>
  <c r="D137" i="836" s="1"/>
  <c r="D400" i="2"/>
  <c r="H174" i="2"/>
  <c r="AA182" i="2"/>
  <c r="Z506" i="2"/>
  <c r="D506" i="2"/>
  <c r="J295" i="2"/>
  <c r="D454" i="2"/>
  <c r="I348" i="2"/>
  <c r="O238" i="2"/>
  <c r="B138" i="836" s="1"/>
  <c r="D175" i="2"/>
  <c r="W183" i="2"/>
  <c r="AL506" i="2"/>
  <c r="F506" i="2"/>
  <c r="D401" i="2"/>
  <c r="J348" i="2"/>
  <c r="Q238" i="2"/>
  <c r="D138" i="836" s="1"/>
  <c r="R295" i="2"/>
  <c r="H175" i="2"/>
  <c r="AA183" i="2"/>
  <c r="Z507" i="2"/>
  <c r="D507" i="2"/>
  <c r="D455" i="2"/>
  <c r="I349" i="2"/>
  <c r="J296" i="2"/>
  <c r="O239" i="2"/>
  <c r="B139" i="836" s="1"/>
  <c r="W184" i="2"/>
  <c r="D176" i="2"/>
  <c r="AL507" i="2"/>
  <c r="F507" i="2"/>
  <c r="R296" i="2"/>
  <c r="D402" i="2"/>
  <c r="J349" i="2"/>
  <c r="Q239" i="2"/>
  <c r="D139" i="836" s="1"/>
  <c r="AA184" i="2"/>
  <c r="H176" i="2"/>
  <c r="Z508" i="2"/>
  <c r="D508" i="2"/>
  <c r="J297" i="2"/>
  <c r="D456" i="2"/>
  <c r="I350" i="2"/>
  <c r="O240" i="2"/>
  <c r="B140" i="836" s="1"/>
  <c r="W185" i="2"/>
  <c r="D177" i="2"/>
  <c r="AL508" i="2"/>
  <c r="F508" i="2"/>
  <c r="J350" i="2"/>
  <c r="Q240" i="2"/>
  <c r="D140" i="836" s="1"/>
  <c r="D403" i="2"/>
  <c r="R297" i="2"/>
  <c r="AA185" i="2"/>
  <c r="H177" i="2"/>
  <c r="Z509" i="2"/>
  <c r="D509" i="2"/>
  <c r="D457" i="2"/>
  <c r="I351" i="2"/>
  <c r="J298" i="2"/>
  <c r="O241" i="2"/>
  <c r="B141" i="836" s="1"/>
  <c r="D178" i="2"/>
  <c r="W186" i="2"/>
  <c r="AL509" i="2"/>
  <c r="F509" i="2"/>
  <c r="R298" i="2"/>
  <c r="J351" i="2"/>
  <c r="Q241" i="2"/>
  <c r="D141" i="836" s="1"/>
  <c r="D404" i="2"/>
  <c r="H178" i="2"/>
  <c r="AA186" i="2"/>
  <c r="Z510" i="2"/>
  <c r="D510" i="2"/>
  <c r="J299" i="2"/>
  <c r="D458" i="2"/>
  <c r="I352" i="2"/>
  <c r="O242" i="2"/>
  <c r="B142" i="836" s="1"/>
  <c r="D179" i="2"/>
  <c r="W187" i="2"/>
  <c r="AL510" i="2"/>
  <c r="F510" i="2"/>
  <c r="D405" i="2"/>
  <c r="J352" i="2"/>
  <c r="Q242" i="2"/>
  <c r="D142" i="836" s="1"/>
  <c r="R299" i="2"/>
  <c r="H179" i="2"/>
  <c r="AA187" i="2"/>
  <c r="Z511" i="2"/>
  <c r="D511" i="2"/>
  <c r="D459" i="2"/>
  <c r="I353" i="2"/>
  <c r="J300" i="2"/>
  <c r="O243" i="2"/>
  <c r="B143" i="836" s="1"/>
  <c r="W188" i="2"/>
  <c r="D180" i="2"/>
  <c r="AL511" i="2"/>
  <c r="F511" i="2"/>
  <c r="R300" i="2"/>
  <c r="D406" i="2"/>
  <c r="J353" i="2"/>
  <c r="Q243" i="2"/>
  <c r="D143" i="836" s="1"/>
  <c r="AA188" i="2"/>
  <c r="H180" i="2"/>
  <c r="Z512" i="2"/>
  <c r="D512" i="2"/>
  <c r="J301" i="2"/>
  <c r="D460" i="2"/>
  <c r="I354" i="2"/>
  <c r="O244" i="2"/>
  <c r="B144" i="836" s="1"/>
  <c r="D181" i="2"/>
  <c r="W189" i="2"/>
  <c r="AL512" i="2"/>
  <c r="F512" i="2"/>
  <c r="J354" i="2"/>
  <c r="Q244" i="2"/>
  <c r="D144" i="836" s="1"/>
  <c r="D407" i="2"/>
  <c r="R301" i="2"/>
  <c r="H181" i="2"/>
  <c r="AA189" i="2"/>
  <c r="Z513" i="2"/>
  <c r="D513" i="2"/>
  <c r="D461" i="2"/>
  <c r="I355" i="2"/>
  <c r="J302" i="2"/>
  <c r="O245" i="2"/>
  <c r="B145" i="836" s="1"/>
  <c r="D182" i="2"/>
  <c r="AL513" i="2"/>
  <c r="F513" i="2"/>
  <c r="R302" i="2"/>
  <c r="J355" i="2"/>
  <c r="Q245" i="2"/>
  <c r="D145" i="836" s="1"/>
  <c r="D408" i="2"/>
  <c r="H182" i="2"/>
  <c r="Z514" i="2"/>
  <c r="D514" i="2"/>
  <c r="J303" i="2"/>
  <c r="D462" i="2"/>
  <c r="I356" i="2"/>
  <c r="O246" i="2"/>
  <c r="B146" i="836" s="1"/>
  <c r="D183" i="2"/>
  <c r="AL514" i="2"/>
  <c r="F514" i="2"/>
  <c r="D409" i="2"/>
  <c r="J356" i="2"/>
  <c r="Q246" i="2"/>
  <c r="D146" i="836" s="1"/>
  <c r="R303" i="2"/>
  <c r="H183" i="2"/>
  <c r="Z515" i="2"/>
  <c r="D515" i="2"/>
  <c r="D463" i="2"/>
  <c r="I357" i="2"/>
  <c r="J304" i="2"/>
  <c r="O247" i="2"/>
  <c r="B147" i="836" s="1"/>
  <c r="D184" i="2"/>
  <c r="AL515" i="2"/>
  <c r="F515" i="2"/>
  <c r="R304" i="2"/>
  <c r="D410" i="2"/>
  <c r="J357" i="2"/>
  <c r="Q247" i="2"/>
  <c r="D147" i="836" s="1"/>
  <c r="H184" i="2"/>
  <c r="Z516" i="2"/>
  <c r="D516" i="2"/>
  <c r="J305" i="2"/>
  <c r="D464" i="2"/>
  <c r="I358" i="2"/>
  <c r="O248" i="2"/>
  <c r="B148" i="836" s="1"/>
  <c r="D185" i="2"/>
  <c r="AL516" i="2"/>
  <c r="F516" i="2"/>
  <c r="J358" i="2"/>
  <c r="Q248" i="2"/>
  <c r="D148" i="836" s="1"/>
  <c r="D411" i="2"/>
  <c r="R305" i="2"/>
  <c r="H185" i="2"/>
  <c r="Z517" i="2"/>
  <c r="D517" i="2"/>
  <c r="D465" i="2"/>
  <c r="I359" i="2"/>
  <c r="J306" i="2"/>
  <c r="O249" i="2"/>
  <c r="B149" i="836" s="1"/>
  <c r="D186" i="2"/>
  <c r="AL517" i="2"/>
  <c r="F517" i="2"/>
  <c r="R306" i="2"/>
  <c r="J359" i="2"/>
  <c r="Q249" i="2"/>
  <c r="D149" i="836" s="1"/>
  <c r="D412" i="2"/>
  <c r="H186" i="2"/>
  <c r="D222" i="2"/>
  <c r="C72" i="836" s="1"/>
  <c r="AA490" i="2"/>
  <c r="N490" i="2"/>
  <c r="E438" i="2"/>
  <c r="O332" i="2"/>
  <c r="M385" i="2"/>
  <c r="Q279" i="2"/>
  <c r="X167" i="2"/>
  <c r="E159" i="2"/>
  <c r="AB490" i="2"/>
  <c r="P332" i="2"/>
  <c r="E279" i="2"/>
  <c r="F222" i="2"/>
  <c r="P490" i="2"/>
  <c r="AB167" i="2"/>
  <c r="I159" i="2"/>
  <c r="D223" i="2"/>
  <c r="C73" i="836" s="1"/>
  <c r="AA491" i="2"/>
  <c r="N491" i="2"/>
  <c r="E439" i="2"/>
  <c r="O333" i="2"/>
  <c r="Q280" i="2"/>
  <c r="M386" i="2"/>
  <c r="X168" i="2"/>
  <c r="E160" i="2"/>
  <c r="AB491" i="2"/>
  <c r="P333" i="2"/>
  <c r="F223" i="2"/>
  <c r="P491" i="2"/>
  <c r="E280" i="2"/>
  <c r="AB168" i="2"/>
  <c r="I160" i="2"/>
  <c r="M387" i="2"/>
  <c r="D224" i="2"/>
  <c r="C74" i="836" s="1"/>
  <c r="AA492" i="2"/>
  <c r="N492" i="2"/>
  <c r="E440" i="2"/>
  <c r="O334" i="2"/>
  <c r="Q281" i="2"/>
  <c r="E161" i="2"/>
  <c r="X169" i="2"/>
  <c r="AB492" i="2"/>
  <c r="P334" i="2"/>
  <c r="E281" i="2"/>
  <c r="F224" i="2"/>
  <c r="P492" i="2"/>
  <c r="I161" i="2"/>
  <c r="AB169" i="2"/>
  <c r="D225" i="2"/>
  <c r="C75" i="836" s="1"/>
  <c r="AA493" i="2"/>
  <c r="N493" i="2"/>
  <c r="E441" i="2"/>
  <c r="M388" i="2"/>
  <c r="O335" i="2"/>
  <c r="Q282" i="2"/>
  <c r="X170" i="2"/>
  <c r="E162" i="2"/>
  <c r="AB493" i="2"/>
  <c r="P335" i="2"/>
  <c r="F225" i="2"/>
  <c r="P493" i="2"/>
  <c r="E282" i="2"/>
  <c r="AB170" i="2"/>
  <c r="I162" i="2"/>
  <c r="D226" i="2"/>
  <c r="C76" i="836" s="1"/>
  <c r="AA494" i="2"/>
  <c r="N494" i="2"/>
  <c r="E442" i="2"/>
  <c r="O336" i="2"/>
  <c r="M389" i="2"/>
  <c r="Q283" i="2"/>
  <c r="X171" i="2"/>
  <c r="E163" i="2"/>
  <c r="AB494" i="2"/>
  <c r="P336" i="2"/>
  <c r="E283" i="2"/>
  <c r="F226" i="2"/>
  <c r="P494" i="2"/>
  <c r="AB171" i="2"/>
  <c r="I163" i="2"/>
  <c r="D227" i="2"/>
  <c r="C77" i="836" s="1"/>
  <c r="AA495" i="2"/>
  <c r="N495" i="2"/>
  <c r="E443" i="2"/>
  <c r="O337" i="2"/>
  <c r="Q284" i="2"/>
  <c r="M390" i="2"/>
  <c r="X172" i="2"/>
  <c r="E164" i="2"/>
  <c r="AB495" i="2"/>
  <c r="P337" i="2"/>
  <c r="F227" i="2"/>
  <c r="P495" i="2"/>
  <c r="E284" i="2"/>
  <c r="AB172" i="2"/>
  <c r="I164" i="2"/>
  <c r="M391" i="2"/>
  <c r="D228" i="2"/>
  <c r="C78" i="836" s="1"/>
  <c r="AA496" i="2"/>
  <c r="N496" i="2"/>
  <c r="E444" i="2"/>
  <c r="O338" i="2"/>
  <c r="Q285" i="2"/>
  <c r="E165" i="2"/>
  <c r="X173" i="2"/>
  <c r="AB496" i="2"/>
  <c r="P338" i="2"/>
  <c r="E285" i="2"/>
  <c r="F228" i="2"/>
  <c r="P496" i="2"/>
  <c r="I165" i="2"/>
  <c r="AB173" i="2"/>
  <c r="D229" i="2"/>
  <c r="C79" i="836" s="1"/>
  <c r="AA497" i="2"/>
  <c r="N497" i="2"/>
  <c r="E445" i="2"/>
  <c r="M392" i="2"/>
  <c r="O339" i="2"/>
  <c r="Q286" i="2"/>
  <c r="X174" i="2"/>
  <c r="E166" i="2"/>
  <c r="AB497" i="2"/>
  <c r="P339" i="2"/>
  <c r="F229" i="2"/>
  <c r="P497" i="2"/>
  <c r="E286" i="2"/>
  <c r="AB174" i="2"/>
  <c r="I166" i="2"/>
  <c r="D230" i="2"/>
  <c r="C80" i="836" s="1"/>
  <c r="AA498" i="2"/>
  <c r="N498" i="2"/>
  <c r="E446" i="2"/>
  <c r="O340" i="2"/>
  <c r="M393" i="2"/>
  <c r="Q287" i="2"/>
  <c r="X175" i="2"/>
  <c r="E167" i="2"/>
  <c r="AB498" i="2"/>
  <c r="P340" i="2"/>
  <c r="E287" i="2"/>
  <c r="F230" i="2"/>
  <c r="P498" i="2"/>
  <c r="AB175" i="2"/>
  <c r="I167" i="2"/>
  <c r="D231" i="2"/>
  <c r="C81" i="836" s="1"/>
  <c r="AA499" i="2"/>
  <c r="N499" i="2"/>
  <c r="E447" i="2"/>
  <c r="O341" i="2"/>
  <c r="Q288" i="2"/>
  <c r="M394" i="2"/>
  <c r="X176" i="2"/>
  <c r="E168" i="2"/>
  <c r="AB499" i="2"/>
  <c r="P341" i="2"/>
  <c r="F231" i="2"/>
  <c r="P499" i="2"/>
  <c r="E288" i="2"/>
  <c r="AB176" i="2"/>
  <c r="I168" i="2"/>
  <c r="AA500" i="2"/>
  <c r="M395" i="2"/>
  <c r="D232" i="2"/>
  <c r="C82" i="836" s="1"/>
  <c r="E448" i="2"/>
  <c r="O342" i="2"/>
  <c r="N500" i="2"/>
  <c r="Q289" i="2"/>
  <c r="E169" i="2"/>
  <c r="X177" i="2"/>
  <c r="AB500" i="2"/>
  <c r="P500" i="2"/>
  <c r="P342" i="2"/>
  <c r="E289" i="2"/>
  <c r="F232" i="2"/>
  <c r="I169" i="2"/>
  <c r="AB177" i="2"/>
  <c r="AA501" i="2"/>
  <c r="N501" i="2"/>
  <c r="D233" i="2"/>
  <c r="C83" i="836" s="1"/>
  <c r="E449" i="2"/>
  <c r="M396" i="2"/>
  <c r="O343" i="2"/>
  <c r="Q290" i="2"/>
  <c r="E170" i="2"/>
  <c r="X178" i="2"/>
  <c r="AB501" i="2"/>
  <c r="P343" i="2"/>
  <c r="P501" i="2"/>
  <c r="F233" i="2"/>
  <c r="E290" i="2"/>
  <c r="I170" i="2"/>
  <c r="AB178" i="2"/>
  <c r="AA502" i="2"/>
  <c r="N502" i="2"/>
  <c r="D234" i="2"/>
  <c r="C84" i="836" s="1"/>
  <c r="E450" i="2"/>
  <c r="O344" i="2"/>
  <c r="M397" i="2"/>
  <c r="Q291" i="2"/>
  <c r="X179" i="2"/>
  <c r="E171" i="2"/>
  <c r="AB502" i="2"/>
  <c r="P344" i="2"/>
  <c r="P502" i="2"/>
  <c r="E291" i="2"/>
  <c r="F234" i="2"/>
  <c r="AB179" i="2"/>
  <c r="I171" i="2"/>
  <c r="AA503" i="2"/>
  <c r="N503" i="2"/>
  <c r="D235" i="2"/>
  <c r="C85" i="836" s="1"/>
  <c r="E451" i="2"/>
  <c r="O345" i="2"/>
  <c r="Q292" i="2"/>
  <c r="M398" i="2"/>
  <c r="X180" i="2"/>
  <c r="E172" i="2"/>
  <c r="P503" i="2"/>
  <c r="AB503" i="2"/>
  <c r="P345" i="2"/>
  <c r="F235" i="2"/>
  <c r="E292" i="2"/>
  <c r="AB180" i="2"/>
  <c r="I172" i="2"/>
  <c r="AA504" i="2"/>
  <c r="N504" i="2"/>
  <c r="M399" i="2"/>
  <c r="D236" i="2"/>
  <c r="C86" i="836" s="1"/>
  <c r="E452" i="2"/>
  <c r="O346" i="2"/>
  <c r="Q293" i="2"/>
  <c r="E173" i="2"/>
  <c r="X181" i="2"/>
  <c r="P504" i="2"/>
  <c r="AB504" i="2"/>
  <c r="P346" i="2"/>
  <c r="E293" i="2"/>
  <c r="F236" i="2"/>
  <c r="I173" i="2"/>
  <c r="AB181" i="2"/>
  <c r="AA505" i="2"/>
  <c r="N505" i="2"/>
  <c r="D237" i="2"/>
  <c r="C87" i="836" s="1"/>
  <c r="E453" i="2"/>
  <c r="M400" i="2"/>
  <c r="O347" i="2"/>
  <c r="Q294" i="2"/>
  <c r="E174" i="2"/>
  <c r="X182" i="2"/>
  <c r="P505" i="2"/>
  <c r="AB505" i="2"/>
  <c r="P347" i="2"/>
  <c r="F237" i="2"/>
  <c r="E294" i="2"/>
  <c r="I174" i="2"/>
  <c r="AB182" i="2"/>
  <c r="AA506" i="2"/>
  <c r="N506" i="2"/>
  <c r="D238" i="2"/>
  <c r="C88" i="836" s="1"/>
  <c r="E454" i="2"/>
  <c r="O348" i="2"/>
  <c r="M401" i="2"/>
  <c r="Q295" i="2"/>
  <c r="X183" i="2"/>
  <c r="E175" i="2"/>
  <c r="P506" i="2"/>
  <c r="AB506" i="2"/>
  <c r="P348" i="2"/>
  <c r="E295" i="2"/>
  <c r="F238" i="2"/>
  <c r="AB183" i="2"/>
  <c r="I175" i="2"/>
  <c r="AA507" i="2"/>
  <c r="N507" i="2"/>
  <c r="D239" i="2"/>
  <c r="C89" i="836" s="1"/>
  <c r="E455" i="2"/>
  <c r="O349" i="2"/>
  <c r="Q296" i="2"/>
  <c r="M402" i="2"/>
  <c r="X184" i="2"/>
  <c r="E176" i="2"/>
  <c r="P507" i="2"/>
  <c r="AB507" i="2"/>
  <c r="P349" i="2"/>
  <c r="F239" i="2"/>
  <c r="E296" i="2"/>
  <c r="AB184" i="2"/>
  <c r="I176" i="2"/>
  <c r="AA508" i="2"/>
  <c r="N508" i="2"/>
  <c r="M403" i="2"/>
  <c r="D240" i="2"/>
  <c r="C90" i="836" s="1"/>
  <c r="E456" i="2"/>
  <c r="O350" i="2"/>
  <c r="Q297" i="2"/>
  <c r="E177" i="2"/>
  <c r="X185" i="2"/>
  <c r="P508" i="2"/>
  <c r="AB508" i="2"/>
  <c r="P350" i="2"/>
  <c r="E297" i="2"/>
  <c r="F240" i="2"/>
  <c r="I177" i="2"/>
  <c r="AB185" i="2"/>
  <c r="AA509" i="2"/>
  <c r="N509" i="2"/>
  <c r="D241" i="2"/>
  <c r="C91" i="836" s="1"/>
  <c r="E457" i="2"/>
  <c r="M404" i="2"/>
  <c r="O351" i="2"/>
  <c r="Q298" i="2"/>
  <c r="E178" i="2"/>
  <c r="X186" i="2"/>
  <c r="P509" i="2"/>
  <c r="AB509" i="2"/>
  <c r="P351" i="2"/>
  <c r="F241" i="2"/>
  <c r="E298" i="2"/>
  <c r="I178" i="2"/>
  <c r="AB186" i="2"/>
  <c r="AA510" i="2"/>
  <c r="N510" i="2"/>
  <c r="D242" i="2"/>
  <c r="C92" i="836" s="1"/>
  <c r="E458" i="2"/>
  <c r="O352" i="2"/>
  <c r="M405" i="2"/>
  <c r="Q299" i="2"/>
  <c r="X187" i="2"/>
  <c r="E179" i="2"/>
  <c r="P510" i="2"/>
  <c r="AB510" i="2"/>
  <c r="P352" i="2"/>
  <c r="E299" i="2"/>
  <c r="F242" i="2"/>
  <c r="AB187" i="2"/>
  <c r="I179" i="2"/>
  <c r="AA511" i="2"/>
  <c r="N511" i="2"/>
  <c r="D243" i="2"/>
  <c r="C93" i="836" s="1"/>
  <c r="E459" i="2"/>
  <c r="O353" i="2"/>
  <c r="Q300" i="2"/>
  <c r="M406" i="2"/>
  <c r="X188" i="2"/>
  <c r="E180" i="2"/>
  <c r="P511" i="2"/>
  <c r="AB511" i="2"/>
  <c r="P353" i="2"/>
  <c r="F243" i="2"/>
  <c r="E300" i="2"/>
  <c r="AB188" i="2"/>
  <c r="I180" i="2"/>
  <c r="AA512" i="2"/>
  <c r="N512" i="2"/>
  <c r="M407" i="2"/>
  <c r="D244" i="2"/>
  <c r="C94" i="836" s="1"/>
  <c r="E460" i="2"/>
  <c r="O354" i="2"/>
  <c r="Q301" i="2"/>
  <c r="E181" i="2"/>
  <c r="X189" i="2"/>
  <c r="P512" i="2"/>
  <c r="AB512" i="2"/>
  <c r="P354" i="2"/>
  <c r="E301" i="2"/>
  <c r="F244" i="2"/>
  <c r="I181" i="2"/>
  <c r="AB189" i="2"/>
  <c r="AA513" i="2"/>
  <c r="N513" i="2"/>
  <c r="D245" i="2"/>
  <c r="C95" i="836" s="1"/>
  <c r="E461" i="2"/>
  <c r="M408" i="2"/>
  <c r="O355" i="2"/>
  <c r="Q302" i="2"/>
  <c r="E182" i="2"/>
  <c r="P513" i="2"/>
  <c r="AB513" i="2"/>
  <c r="P355" i="2"/>
  <c r="F245" i="2"/>
  <c r="E302" i="2"/>
  <c r="I182" i="2"/>
  <c r="AA514" i="2"/>
  <c r="N514" i="2"/>
  <c r="D246" i="2"/>
  <c r="C96" i="836" s="1"/>
  <c r="E462" i="2"/>
  <c r="O356" i="2"/>
  <c r="M409" i="2"/>
  <c r="Q303" i="2"/>
  <c r="E183" i="2"/>
  <c r="P514" i="2"/>
  <c r="AB514" i="2"/>
  <c r="P356" i="2"/>
  <c r="E303" i="2"/>
  <c r="F246" i="2"/>
  <c r="I183" i="2"/>
  <c r="AA515" i="2"/>
  <c r="N515" i="2"/>
  <c r="D247" i="2"/>
  <c r="C97" i="836" s="1"/>
  <c r="E463" i="2"/>
  <c r="O357" i="2"/>
  <c r="Q304" i="2"/>
  <c r="M410" i="2"/>
  <c r="E184" i="2"/>
  <c r="P515" i="2"/>
  <c r="AB515" i="2"/>
  <c r="P357" i="2"/>
  <c r="F247" i="2"/>
  <c r="E304" i="2"/>
  <c r="I184" i="2"/>
  <c r="AA516" i="2"/>
  <c r="N516" i="2"/>
  <c r="M411" i="2"/>
  <c r="D248" i="2"/>
  <c r="C98" i="836" s="1"/>
  <c r="E464" i="2"/>
  <c r="O358" i="2"/>
  <c r="Q305" i="2"/>
  <c r="E185" i="2"/>
  <c r="P516" i="2"/>
  <c r="AB516" i="2"/>
  <c r="P358" i="2"/>
  <c r="E305" i="2"/>
  <c r="F248" i="2"/>
  <c r="I185" i="2"/>
  <c r="AA517" i="2"/>
  <c r="N517" i="2"/>
  <c r="D249" i="2"/>
  <c r="C99" i="836" s="1"/>
  <c r="E465" i="2"/>
  <c r="M412" i="2"/>
  <c r="O359" i="2"/>
  <c r="Q306" i="2"/>
  <c r="E186" i="2"/>
  <c r="P517" i="2"/>
  <c r="AB517" i="2"/>
  <c r="P359" i="2"/>
  <c r="F249" i="2"/>
  <c r="E306" i="2"/>
  <c r="I186" i="2"/>
  <c r="O490" i="2"/>
  <c r="F438" i="2"/>
  <c r="U332" i="2"/>
  <c r="B172" i="846" s="1"/>
  <c r="AJ490" i="2"/>
  <c r="R385" i="2"/>
  <c r="D279" i="2"/>
  <c r="P222" i="2"/>
  <c r="C122" i="836" s="1"/>
  <c r="Y167" i="2"/>
  <c r="F159" i="2"/>
  <c r="R222" i="2"/>
  <c r="N385" i="2"/>
  <c r="Q490" i="2"/>
  <c r="AC490" i="2"/>
  <c r="V332" i="2"/>
  <c r="C172" i="846" s="1"/>
  <c r="L279" i="2"/>
  <c r="AC167" i="2"/>
  <c r="J159" i="2"/>
  <c r="O491" i="2"/>
  <c r="F439" i="2"/>
  <c r="U333" i="2"/>
  <c r="B173" i="846" s="1"/>
  <c r="D280" i="2"/>
  <c r="AJ491" i="2"/>
  <c r="P223" i="2"/>
  <c r="C123" i="836" s="1"/>
  <c r="R386" i="2"/>
  <c r="F160" i="2"/>
  <c r="Y168" i="2"/>
  <c r="R223" i="2"/>
  <c r="L280" i="2"/>
  <c r="Q491" i="2"/>
  <c r="N386" i="2"/>
  <c r="AC491" i="2"/>
  <c r="V333" i="2"/>
  <c r="C173" i="846" s="1"/>
  <c r="J160" i="2"/>
  <c r="AC168" i="2"/>
  <c r="O492" i="2"/>
  <c r="F440" i="2"/>
  <c r="R387" i="2"/>
  <c r="U334" i="2"/>
  <c r="B174" i="846" s="1"/>
  <c r="AJ492" i="2"/>
  <c r="D281" i="2"/>
  <c r="P224" i="2"/>
  <c r="C124" i="836" s="1"/>
  <c r="F161" i="2"/>
  <c r="Y169" i="2"/>
  <c r="R224" i="2"/>
  <c r="Q492" i="2"/>
  <c r="AC492" i="2"/>
  <c r="N387" i="2"/>
  <c r="V334" i="2"/>
  <c r="C174" i="846" s="1"/>
  <c r="L281" i="2"/>
  <c r="J161" i="2"/>
  <c r="AC169" i="2"/>
  <c r="O493" i="2"/>
  <c r="F441" i="2"/>
  <c r="U335" i="2"/>
  <c r="B175" i="846" s="1"/>
  <c r="D282" i="2"/>
  <c r="AJ493" i="2"/>
  <c r="R388" i="2"/>
  <c r="P225" i="2"/>
  <c r="C125" i="836" s="1"/>
  <c r="Y170" i="2"/>
  <c r="F162" i="2"/>
  <c r="N388" i="2"/>
  <c r="R225" i="2"/>
  <c r="L282" i="2"/>
  <c r="Q493" i="2"/>
  <c r="AC493" i="2"/>
  <c r="V335" i="2"/>
  <c r="C175" i="846" s="1"/>
  <c r="AC170" i="2"/>
  <c r="J162" i="2"/>
  <c r="O494" i="2"/>
  <c r="F442" i="2"/>
  <c r="U336" i="2"/>
  <c r="B176" i="846" s="1"/>
  <c r="AJ494" i="2"/>
  <c r="R389" i="2"/>
  <c r="D283" i="2"/>
  <c r="P226" i="2"/>
  <c r="C126" i="836" s="1"/>
  <c r="Y171" i="2"/>
  <c r="F163" i="2"/>
  <c r="R226" i="2"/>
  <c r="N389" i="2"/>
  <c r="Q494" i="2"/>
  <c r="AC494" i="2"/>
  <c r="V336" i="2"/>
  <c r="C176" i="846" s="1"/>
  <c r="L283" i="2"/>
  <c r="AC171" i="2"/>
  <c r="J163" i="2"/>
  <c r="O495" i="2"/>
  <c r="F443" i="2"/>
  <c r="U337" i="2"/>
  <c r="B177" i="846" s="1"/>
  <c r="D284" i="2"/>
  <c r="AJ495" i="2"/>
  <c r="P227" i="2"/>
  <c r="C127" i="836" s="1"/>
  <c r="R390" i="2"/>
  <c r="Y172" i="2"/>
  <c r="F164" i="2"/>
  <c r="R227" i="2"/>
  <c r="L284" i="2"/>
  <c r="Q495" i="2"/>
  <c r="N390" i="2"/>
  <c r="AC495" i="2"/>
  <c r="V337" i="2"/>
  <c r="C177" i="846" s="1"/>
  <c r="AC172" i="2"/>
  <c r="J164" i="2"/>
  <c r="O496" i="2"/>
  <c r="F444" i="2"/>
  <c r="R391" i="2"/>
  <c r="U338" i="2"/>
  <c r="B178" i="846" s="1"/>
  <c r="AJ496" i="2"/>
  <c r="D285" i="2"/>
  <c r="P228" i="2"/>
  <c r="C128" i="836" s="1"/>
  <c r="F165" i="2"/>
  <c r="Y173" i="2"/>
  <c r="R228" i="2"/>
  <c r="Q496" i="2"/>
  <c r="AC496" i="2"/>
  <c r="N391" i="2"/>
  <c r="V338" i="2"/>
  <c r="C178" i="846" s="1"/>
  <c r="L285" i="2"/>
  <c r="J165" i="2"/>
  <c r="AC173" i="2"/>
  <c r="O497" i="2"/>
  <c r="F445" i="2"/>
  <c r="U339" i="2"/>
  <c r="B179" i="846" s="1"/>
  <c r="D286" i="2"/>
  <c r="AJ497" i="2"/>
  <c r="R392" i="2"/>
  <c r="P229" i="2"/>
  <c r="C129" i="836" s="1"/>
  <c r="Y174" i="2"/>
  <c r="F166" i="2"/>
  <c r="N392" i="2"/>
  <c r="R229" i="2"/>
  <c r="L286" i="2"/>
  <c r="Q497" i="2"/>
  <c r="AC497" i="2"/>
  <c r="V339" i="2"/>
  <c r="C179" i="846" s="1"/>
  <c r="AC174" i="2"/>
  <c r="J166" i="2"/>
  <c r="O498" i="2"/>
  <c r="F446" i="2"/>
  <c r="U340" i="2"/>
  <c r="B180" i="846" s="1"/>
  <c r="AJ498" i="2"/>
  <c r="R393" i="2"/>
  <c r="D287" i="2"/>
  <c r="P230" i="2"/>
  <c r="C130" i="836" s="1"/>
  <c r="Y175" i="2"/>
  <c r="F167" i="2"/>
  <c r="R230" i="2"/>
  <c r="N393" i="2"/>
  <c r="Q498" i="2"/>
  <c r="AC498" i="2"/>
  <c r="V340" i="2"/>
  <c r="C180" i="846" s="1"/>
  <c r="L287" i="2"/>
  <c r="AC175" i="2"/>
  <c r="J167" i="2"/>
  <c r="O499" i="2"/>
  <c r="F447" i="2"/>
  <c r="U341" i="2"/>
  <c r="B181" i="846" s="1"/>
  <c r="D288" i="2"/>
  <c r="AJ499" i="2"/>
  <c r="P231" i="2"/>
  <c r="C131" i="836" s="1"/>
  <c r="R394" i="2"/>
  <c r="F168" i="2"/>
  <c r="Y176" i="2"/>
  <c r="R231" i="2"/>
  <c r="L288" i="2"/>
  <c r="Q499" i="2"/>
  <c r="N394" i="2"/>
  <c r="AC499" i="2"/>
  <c r="V341" i="2"/>
  <c r="C181" i="846" s="1"/>
  <c r="J168" i="2"/>
  <c r="AC176" i="2"/>
  <c r="AJ500" i="2"/>
  <c r="F448" i="2"/>
  <c r="R395" i="2"/>
  <c r="U342" i="2"/>
  <c r="B182" i="846" s="1"/>
  <c r="O500" i="2"/>
  <c r="D289" i="2"/>
  <c r="P232" i="2"/>
  <c r="C132" i="836" s="1"/>
  <c r="F169" i="2"/>
  <c r="Y177" i="2"/>
  <c r="Q500" i="2"/>
  <c r="R232" i="2"/>
  <c r="AC500" i="2"/>
  <c r="N395" i="2"/>
  <c r="V342" i="2"/>
  <c r="C182" i="846" s="1"/>
  <c r="L289" i="2"/>
  <c r="J169" i="2"/>
  <c r="AC177" i="2"/>
  <c r="AJ501" i="2"/>
  <c r="O501" i="2"/>
  <c r="F449" i="2"/>
  <c r="U343" i="2"/>
  <c r="B183" i="846" s="1"/>
  <c r="D290" i="2"/>
  <c r="R396" i="2"/>
  <c r="P233" i="2"/>
  <c r="C133" i="836" s="1"/>
  <c r="Y178" i="2"/>
  <c r="F170" i="2"/>
  <c r="Q501" i="2"/>
  <c r="N396" i="2"/>
  <c r="R233" i="2"/>
  <c r="L290" i="2"/>
  <c r="AC501" i="2"/>
  <c r="V343" i="2"/>
  <c r="C183" i="846" s="1"/>
  <c r="AC178" i="2"/>
  <c r="J170" i="2"/>
  <c r="AJ502" i="2"/>
  <c r="O502" i="2"/>
  <c r="F450" i="2"/>
  <c r="U344" i="2"/>
  <c r="B184" i="846" s="1"/>
  <c r="R397" i="2"/>
  <c r="D291" i="2"/>
  <c r="P234" i="2"/>
  <c r="C134" i="836" s="1"/>
  <c r="Y179" i="2"/>
  <c r="F171" i="2"/>
  <c r="Q502" i="2"/>
  <c r="R234" i="2"/>
  <c r="AC502" i="2"/>
  <c r="N397" i="2"/>
  <c r="V344" i="2"/>
  <c r="C184" i="846" s="1"/>
  <c r="L291" i="2"/>
  <c r="AC179" i="2"/>
  <c r="J171" i="2"/>
  <c r="AJ503" i="2"/>
  <c r="O503" i="2"/>
  <c r="F451" i="2"/>
  <c r="U345" i="2"/>
  <c r="B185" i="846" s="1"/>
  <c r="D292" i="2"/>
  <c r="P235" i="2"/>
  <c r="C135" i="836" s="1"/>
  <c r="R398" i="2"/>
  <c r="F172" i="2"/>
  <c r="Y180" i="2"/>
  <c r="Q503" i="2"/>
  <c r="AC503" i="2"/>
  <c r="R235" i="2"/>
  <c r="L292" i="2"/>
  <c r="N398" i="2"/>
  <c r="V345" i="2"/>
  <c r="C185" i="846" s="1"/>
  <c r="J172" i="2"/>
  <c r="AC180" i="2"/>
  <c r="AJ504" i="2"/>
  <c r="O504" i="2"/>
  <c r="F452" i="2"/>
  <c r="R399" i="2"/>
  <c r="U346" i="2"/>
  <c r="B186" i="846" s="1"/>
  <c r="D293" i="2"/>
  <c r="P236" i="2"/>
  <c r="C136" i="836" s="1"/>
  <c r="F173" i="2"/>
  <c r="Y181" i="2"/>
  <c r="Q504" i="2"/>
  <c r="AC504" i="2"/>
  <c r="R236" i="2"/>
  <c r="N399" i="2"/>
  <c r="V346" i="2"/>
  <c r="C186" i="846" s="1"/>
  <c r="L293" i="2"/>
  <c r="J173" i="2"/>
  <c r="AC181" i="2"/>
  <c r="AJ505" i="2"/>
  <c r="O505" i="2"/>
  <c r="F453" i="2"/>
  <c r="U347" i="2"/>
  <c r="B187" i="846" s="1"/>
  <c r="D294" i="2"/>
  <c r="R400" i="2"/>
  <c r="P237" i="2"/>
  <c r="C137" i="836" s="1"/>
  <c r="Y182" i="2"/>
  <c r="F174" i="2"/>
  <c r="Q505" i="2"/>
  <c r="AC505" i="2"/>
  <c r="N400" i="2"/>
  <c r="R237" i="2"/>
  <c r="L294" i="2"/>
  <c r="V347" i="2"/>
  <c r="C187" i="846" s="1"/>
  <c r="AC182" i="2"/>
  <c r="J174" i="2"/>
  <c r="AJ506" i="2"/>
  <c r="O506" i="2"/>
  <c r="F454" i="2"/>
  <c r="U348" i="2"/>
  <c r="B188" i="846" s="1"/>
  <c r="R401" i="2"/>
  <c r="D295" i="2"/>
  <c r="P238" i="2"/>
  <c r="C138" i="836" s="1"/>
  <c r="Y183" i="2"/>
  <c r="F175" i="2"/>
  <c r="Q506" i="2"/>
  <c r="AC506" i="2"/>
  <c r="R238" i="2"/>
  <c r="N401" i="2"/>
  <c r="V348" i="2"/>
  <c r="C188" i="846" s="1"/>
  <c r="L295" i="2"/>
  <c r="AC183" i="2"/>
  <c r="J175" i="2"/>
  <c r="AJ507" i="2"/>
  <c r="O507" i="2"/>
  <c r="F455" i="2"/>
  <c r="U349" i="2"/>
  <c r="B189" i="846" s="1"/>
  <c r="D296" i="2"/>
  <c r="P239" i="2"/>
  <c r="C139" i="836" s="1"/>
  <c r="R402" i="2"/>
  <c r="F176" i="2"/>
  <c r="Y184" i="2"/>
  <c r="Q507" i="2"/>
  <c r="AC507" i="2"/>
  <c r="R239" i="2"/>
  <c r="L296" i="2"/>
  <c r="N402" i="2"/>
  <c r="V349" i="2"/>
  <c r="C189" i="846" s="1"/>
  <c r="J176" i="2"/>
  <c r="AC184" i="2"/>
  <c r="AJ508" i="2"/>
  <c r="O508" i="2"/>
  <c r="F456" i="2"/>
  <c r="R403" i="2"/>
  <c r="U350" i="2"/>
  <c r="B190" i="846" s="1"/>
  <c r="D297" i="2"/>
  <c r="P240" i="2"/>
  <c r="C140" i="836" s="1"/>
  <c r="F177" i="2"/>
  <c r="Y185" i="2"/>
  <c r="Q508" i="2"/>
  <c r="AC508" i="2"/>
  <c r="R240" i="2"/>
  <c r="N403" i="2"/>
  <c r="V350" i="2"/>
  <c r="C190" i="846" s="1"/>
  <c r="L297" i="2"/>
  <c r="J177" i="2"/>
  <c r="AC185" i="2"/>
  <c r="AJ509" i="2"/>
  <c r="O509" i="2"/>
  <c r="F457" i="2"/>
  <c r="U351" i="2"/>
  <c r="B191" i="846" s="1"/>
  <c r="D298" i="2"/>
  <c r="R404" i="2"/>
  <c r="P241" i="2"/>
  <c r="C141" i="836" s="1"/>
  <c r="Y186" i="2"/>
  <c r="F178" i="2"/>
  <c r="Q509" i="2"/>
  <c r="AC509" i="2"/>
  <c r="N404" i="2"/>
  <c r="R241" i="2"/>
  <c r="L298" i="2"/>
  <c r="V351" i="2"/>
  <c r="C191" i="846" s="1"/>
  <c r="AC186" i="2"/>
  <c r="J178" i="2"/>
  <c r="AJ510" i="2"/>
  <c r="O510" i="2"/>
  <c r="F458" i="2"/>
  <c r="U352" i="2"/>
  <c r="B192" i="846" s="1"/>
  <c r="R405" i="2"/>
  <c r="D299" i="2"/>
  <c r="P242" i="2"/>
  <c r="C142" i="836" s="1"/>
  <c r="Y187" i="2"/>
  <c r="F179" i="2"/>
  <c r="Q510" i="2"/>
  <c r="AC510" i="2"/>
  <c r="R242" i="2"/>
  <c r="N405" i="2"/>
  <c r="V352" i="2"/>
  <c r="C192" i="846" s="1"/>
  <c r="L299" i="2"/>
  <c r="AC187" i="2"/>
  <c r="J179" i="2"/>
  <c r="AJ511" i="2"/>
  <c r="O511" i="2"/>
  <c r="F459" i="2"/>
  <c r="U353" i="2"/>
  <c r="B193" i="846" s="1"/>
  <c r="D300" i="2"/>
  <c r="P243" i="2"/>
  <c r="C143" i="836" s="1"/>
  <c r="R406" i="2"/>
  <c r="F180" i="2"/>
  <c r="Y188" i="2"/>
  <c r="Q511" i="2"/>
  <c r="AC511" i="2"/>
  <c r="R243" i="2"/>
  <c r="L300" i="2"/>
  <c r="N406" i="2"/>
  <c r="V353" i="2"/>
  <c r="C193" i="846" s="1"/>
  <c r="J180" i="2"/>
  <c r="AC188" i="2"/>
  <c r="AJ512" i="2"/>
  <c r="O512" i="2"/>
  <c r="F460" i="2"/>
  <c r="R407" i="2"/>
  <c r="U354" i="2"/>
  <c r="B194" i="846" s="1"/>
  <c r="D301" i="2"/>
  <c r="P244" i="2"/>
  <c r="C144" i="836" s="1"/>
  <c r="F181" i="2"/>
  <c r="Y189" i="2"/>
  <c r="Q512" i="2"/>
  <c r="AC512" i="2"/>
  <c r="R244" i="2"/>
  <c r="N407" i="2"/>
  <c r="V354" i="2"/>
  <c r="C194" i="846" s="1"/>
  <c r="L301" i="2"/>
  <c r="J181" i="2"/>
  <c r="AC189" i="2"/>
  <c r="AJ513" i="2"/>
  <c r="O513" i="2"/>
  <c r="F461" i="2"/>
  <c r="U355" i="2"/>
  <c r="B195" i="846" s="1"/>
  <c r="D302" i="2"/>
  <c r="R408" i="2"/>
  <c r="P245" i="2"/>
  <c r="C145" i="836" s="1"/>
  <c r="F182" i="2"/>
  <c r="Q513" i="2"/>
  <c r="AC513" i="2"/>
  <c r="N408" i="2"/>
  <c r="R245" i="2"/>
  <c r="L302" i="2"/>
  <c r="V355" i="2"/>
  <c r="C195" i="846" s="1"/>
  <c r="J182" i="2"/>
  <c r="AJ514" i="2"/>
  <c r="O514" i="2"/>
  <c r="F462" i="2"/>
  <c r="U356" i="2"/>
  <c r="B196" i="846" s="1"/>
  <c r="R409" i="2"/>
  <c r="D303" i="2"/>
  <c r="P246" i="2"/>
  <c r="C146" i="836" s="1"/>
  <c r="F183" i="2"/>
  <c r="Q514" i="2"/>
  <c r="AC514" i="2"/>
  <c r="R246" i="2"/>
  <c r="N409" i="2"/>
  <c r="V356" i="2"/>
  <c r="C196" i="846" s="1"/>
  <c r="L303" i="2"/>
  <c r="J183" i="2"/>
  <c r="AJ515" i="2"/>
  <c r="O515" i="2"/>
  <c r="F463" i="2"/>
  <c r="U357" i="2"/>
  <c r="B197" i="846" s="1"/>
  <c r="D304" i="2"/>
  <c r="P247" i="2"/>
  <c r="C147" i="836" s="1"/>
  <c r="R410" i="2"/>
  <c r="F184" i="2"/>
  <c r="Q515" i="2"/>
  <c r="AC515" i="2"/>
  <c r="R247" i="2"/>
  <c r="L304" i="2"/>
  <c r="N410" i="2"/>
  <c r="V357" i="2"/>
  <c r="C197" i="846" s="1"/>
  <c r="J184" i="2"/>
  <c r="AJ516" i="2"/>
  <c r="O516" i="2"/>
  <c r="F464" i="2"/>
  <c r="R411" i="2"/>
  <c r="U358" i="2"/>
  <c r="B198" i="846" s="1"/>
  <c r="D305" i="2"/>
  <c r="P248" i="2"/>
  <c r="C148" i="836" s="1"/>
  <c r="F185" i="2"/>
  <c r="Q516" i="2"/>
  <c r="AC516" i="2"/>
  <c r="R248" i="2"/>
  <c r="N411" i="2"/>
  <c r="V358" i="2"/>
  <c r="C198" i="846" s="1"/>
  <c r="L305" i="2"/>
  <c r="J185" i="2"/>
  <c r="AJ517" i="2"/>
  <c r="O517" i="2"/>
  <c r="F465" i="2"/>
  <c r="U359" i="2"/>
  <c r="B199" i="846" s="1"/>
  <c r="D306" i="2"/>
  <c r="R412" i="2"/>
  <c r="P249" i="2"/>
  <c r="C149" i="836" s="1"/>
  <c r="F186" i="2"/>
  <c r="AG124" i="2"/>
  <c r="Q517" i="2"/>
  <c r="AC517" i="2"/>
  <c r="N412" i="2"/>
  <c r="R249" i="2"/>
  <c r="L306" i="2"/>
  <c r="V359" i="2"/>
  <c r="C199" i="846" s="1"/>
  <c r="J186" i="2"/>
  <c r="Z484" i="2"/>
  <c r="D484" i="2"/>
  <c r="D432" i="2"/>
  <c r="J273" i="2"/>
  <c r="I326" i="2"/>
  <c r="O216" i="2"/>
  <c r="B116" i="836" s="1"/>
  <c r="W161" i="2"/>
  <c r="D153" i="2"/>
  <c r="AM484" i="2"/>
  <c r="H484" i="2"/>
  <c r="L432" i="2"/>
  <c r="K326" i="2"/>
  <c r="F273" i="2"/>
  <c r="Y379" i="2"/>
  <c r="S216" i="2"/>
  <c r="AE161" i="2"/>
  <c r="L153" i="2"/>
  <c r="AA484" i="2"/>
  <c r="N484" i="2"/>
  <c r="E432" i="2"/>
  <c r="Q273" i="2"/>
  <c r="O326" i="2"/>
  <c r="M379" i="2"/>
  <c r="X161" i="2"/>
  <c r="D216" i="2"/>
  <c r="C66" i="836" s="1"/>
  <c r="E153" i="2"/>
  <c r="P326" i="2"/>
  <c r="P484" i="2"/>
  <c r="E273" i="2"/>
  <c r="AB484" i="2"/>
  <c r="F216" i="2"/>
  <c r="AB161" i="2"/>
  <c r="I153" i="2"/>
  <c r="AN484" i="2"/>
  <c r="R484" i="2"/>
  <c r="M432" i="2"/>
  <c r="E379" i="2"/>
  <c r="Q326" i="2"/>
  <c r="M273" i="2"/>
  <c r="AF161" i="2"/>
  <c r="H216" i="2"/>
  <c r="M153" i="2"/>
  <c r="Q432" i="2"/>
  <c r="U273" i="2"/>
  <c r="Z379" i="2"/>
  <c r="AG484" i="2"/>
  <c r="T484" i="2"/>
  <c r="R326" i="2"/>
  <c r="J216" i="2"/>
  <c r="Q153" i="2"/>
  <c r="V484" i="2"/>
  <c r="U432" i="2"/>
  <c r="U379" i="2"/>
  <c r="AH484" i="2"/>
  <c r="S326" i="2"/>
  <c r="L216" i="2"/>
  <c r="AA485" i="2"/>
  <c r="N485" i="2"/>
  <c r="E433" i="2"/>
  <c r="M380" i="2"/>
  <c r="O327" i="2"/>
  <c r="Q274" i="2"/>
  <c r="E154" i="2"/>
  <c r="D217" i="2"/>
  <c r="C67" i="836" s="1"/>
  <c r="X162" i="2"/>
  <c r="E274" i="2"/>
  <c r="P327" i="2"/>
  <c r="P485" i="2"/>
  <c r="AB485" i="2"/>
  <c r="F217" i="2"/>
  <c r="I154" i="2"/>
  <c r="AB162" i="2"/>
  <c r="AN485" i="2"/>
  <c r="R485" i="2"/>
  <c r="M433" i="2"/>
  <c r="Q327" i="2"/>
  <c r="E380" i="2"/>
  <c r="M274" i="2"/>
  <c r="M154" i="2"/>
  <c r="H217" i="2"/>
  <c r="AF162" i="2"/>
  <c r="Q433" i="2"/>
  <c r="AG485" i="2"/>
  <c r="T485" i="2"/>
  <c r="Z380" i="2"/>
  <c r="U274" i="2"/>
  <c r="R327" i="2"/>
  <c r="J217" i="2"/>
  <c r="Q154" i="2"/>
  <c r="V485" i="2"/>
  <c r="U433" i="2"/>
  <c r="AH485" i="2"/>
  <c r="U380" i="2"/>
  <c r="S327" i="2"/>
  <c r="L217" i="2"/>
  <c r="AA486" i="2"/>
  <c r="N486" i="2"/>
  <c r="E434" i="2"/>
  <c r="Q275" i="2"/>
  <c r="M381" i="2"/>
  <c r="O328" i="2"/>
  <c r="E155" i="2"/>
  <c r="D218" i="2"/>
  <c r="C68" i="836" s="1"/>
  <c r="X163" i="2"/>
  <c r="P328" i="2"/>
  <c r="P486" i="2"/>
  <c r="E275" i="2"/>
  <c r="AB486" i="2"/>
  <c r="F218" i="2"/>
  <c r="I155" i="2"/>
  <c r="AB163" i="2"/>
  <c r="AN486" i="2"/>
  <c r="R486" i="2"/>
  <c r="M434" i="2"/>
  <c r="Q328" i="2"/>
  <c r="E381" i="2"/>
  <c r="M275" i="2"/>
  <c r="M155" i="2"/>
  <c r="H218" i="2"/>
  <c r="AF163" i="2"/>
  <c r="Q434" i="2"/>
  <c r="U275" i="2"/>
  <c r="AG486" i="2"/>
  <c r="T486" i="2"/>
  <c r="Z381" i="2"/>
  <c r="R328" i="2"/>
  <c r="J218" i="2"/>
  <c r="Q155" i="2"/>
  <c r="V486" i="2"/>
  <c r="U434" i="2"/>
  <c r="AH486" i="2"/>
  <c r="U381" i="2"/>
  <c r="S328" i="2"/>
  <c r="L218" i="2"/>
  <c r="AA487" i="2"/>
  <c r="N487" i="2"/>
  <c r="E435" i="2"/>
  <c r="M382" i="2"/>
  <c r="O329" i="2"/>
  <c r="Q276" i="2"/>
  <c r="X164" i="2"/>
  <c r="D219" i="2"/>
  <c r="C69" i="836" s="1"/>
  <c r="E156" i="2"/>
  <c r="P487" i="2"/>
  <c r="AB487" i="2"/>
  <c r="E276" i="2"/>
  <c r="P329" i="2"/>
  <c r="F219" i="2"/>
  <c r="AB164" i="2"/>
  <c r="I156" i="2"/>
  <c r="AN487" i="2"/>
  <c r="R487" i="2"/>
  <c r="M435" i="2"/>
  <c r="Q329" i="2"/>
  <c r="M276" i="2"/>
  <c r="E382" i="2"/>
  <c r="AF164" i="2"/>
  <c r="H219" i="2"/>
  <c r="M156" i="2"/>
  <c r="AG487" i="2"/>
  <c r="T487" i="2"/>
  <c r="Q435" i="2"/>
  <c r="Z382" i="2"/>
  <c r="U276" i="2"/>
  <c r="R329" i="2"/>
  <c r="J219" i="2"/>
  <c r="Q156" i="2"/>
  <c r="V487" i="2"/>
  <c r="AH487" i="2"/>
  <c r="U435" i="2"/>
  <c r="S329" i="2"/>
  <c r="U382" i="2"/>
  <c r="L219" i="2"/>
  <c r="AA488" i="2"/>
  <c r="N488" i="2"/>
  <c r="E436" i="2"/>
  <c r="Q277" i="2"/>
  <c r="O330" i="2"/>
  <c r="M383" i="2"/>
  <c r="X165" i="2"/>
  <c r="D220" i="2"/>
  <c r="C70" i="836" s="1"/>
  <c r="E157" i="2"/>
  <c r="P488" i="2"/>
  <c r="AB488" i="2"/>
  <c r="P330" i="2"/>
  <c r="E277" i="2"/>
  <c r="F220" i="2"/>
  <c r="AB165" i="2"/>
  <c r="I157" i="2"/>
  <c r="AN488" i="2"/>
  <c r="R488" i="2"/>
  <c r="M436" i="2"/>
  <c r="E383" i="2"/>
  <c r="Q330" i="2"/>
  <c r="M277" i="2"/>
  <c r="AF165" i="2"/>
  <c r="H220" i="2"/>
  <c r="M157" i="2"/>
  <c r="AG488" i="2"/>
  <c r="T488" i="2"/>
  <c r="Q436" i="2"/>
  <c r="U277" i="2"/>
  <c r="Z383" i="2"/>
  <c r="R330" i="2"/>
  <c r="J220" i="2"/>
  <c r="Q157" i="2"/>
  <c r="V488" i="2"/>
  <c r="AH488" i="2"/>
  <c r="U436" i="2"/>
  <c r="U383" i="2"/>
  <c r="S330" i="2"/>
  <c r="L220" i="2"/>
  <c r="AA489" i="2"/>
  <c r="N489" i="2"/>
  <c r="E437" i="2"/>
  <c r="M384" i="2"/>
  <c r="D221" i="2"/>
  <c r="C71" i="836" s="1"/>
  <c r="O331" i="2"/>
  <c r="Q278" i="2"/>
  <c r="E158" i="2"/>
  <c r="X166" i="2"/>
  <c r="P489" i="2"/>
  <c r="AB489" i="2"/>
  <c r="E278" i="2"/>
  <c r="P331" i="2"/>
  <c r="F221" i="2"/>
  <c r="I158" i="2"/>
  <c r="AB166" i="2"/>
  <c r="AN489" i="2"/>
  <c r="R489" i="2"/>
  <c r="M437" i="2"/>
  <c r="Q331" i="2"/>
  <c r="E384" i="2"/>
  <c r="M278" i="2"/>
  <c r="H221" i="2"/>
  <c r="M158" i="2"/>
  <c r="AF166" i="2"/>
  <c r="AQ489" i="2"/>
  <c r="K489" i="2"/>
  <c r="G331" i="2"/>
  <c r="S437" i="2"/>
  <c r="K221" i="2"/>
  <c r="O278" i="2"/>
  <c r="S158" i="2"/>
  <c r="Y518" i="2"/>
  <c r="C518" i="2"/>
  <c r="C413" i="2"/>
  <c r="C360" i="2"/>
  <c r="C307" i="2"/>
  <c r="C466" i="2"/>
  <c r="C250" i="2"/>
  <c r="B100" i="836" s="1"/>
  <c r="C187" i="2"/>
  <c r="E518" i="2"/>
  <c r="AK518" i="2"/>
  <c r="E250" i="2"/>
  <c r="D100" i="836" s="1"/>
  <c r="X413" i="2"/>
  <c r="K307" i="2"/>
  <c r="G466" i="2"/>
  <c r="D360" i="2"/>
  <c r="G187" i="2"/>
  <c r="Y519" i="2"/>
  <c r="C519" i="2"/>
  <c r="C361" i="2"/>
  <c r="C414" i="2"/>
  <c r="C467" i="2"/>
  <c r="C308" i="2"/>
  <c r="C251" i="2"/>
  <c r="B101" i="836" s="1"/>
  <c r="C188" i="2"/>
  <c r="E519" i="2"/>
  <c r="AK519" i="2"/>
  <c r="E251" i="2"/>
  <c r="D101" i="836" s="1"/>
  <c r="G467" i="2"/>
  <c r="X414" i="2"/>
  <c r="D361" i="2"/>
  <c r="K308" i="2"/>
  <c r="G188" i="2"/>
  <c r="C326" i="2"/>
  <c r="C273" i="2"/>
  <c r="Y484" i="2"/>
  <c r="C484" i="2"/>
  <c r="C432" i="2"/>
  <c r="C379" i="2"/>
  <c r="C153" i="2"/>
  <c r="V161" i="2"/>
  <c r="C216" i="2"/>
  <c r="B66" i="836" s="1"/>
  <c r="AJ484" i="2"/>
  <c r="U326" i="2"/>
  <c r="B166" i="846" s="1"/>
  <c r="O484" i="2"/>
  <c r="F432" i="2"/>
  <c r="R379" i="2"/>
  <c r="D273" i="2"/>
  <c r="P216" i="2"/>
  <c r="C116" i="836" s="1"/>
  <c r="F153" i="2"/>
  <c r="Y161" i="2"/>
  <c r="V326" i="2"/>
  <c r="C166" i="846" s="1"/>
  <c r="L273" i="2"/>
  <c r="Q484" i="2"/>
  <c r="AC484" i="2"/>
  <c r="N379" i="2"/>
  <c r="J153" i="2"/>
  <c r="R216" i="2"/>
  <c r="AC161" i="2"/>
  <c r="T273" i="2"/>
  <c r="AO484" i="2"/>
  <c r="S484" i="2"/>
  <c r="N432" i="2"/>
  <c r="W326" i="2"/>
  <c r="D166" i="846" s="1"/>
  <c r="T216" i="2"/>
  <c r="N153" i="2"/>
  <c r="J373" i="2" s="1"/>
  <c r="AG161" i="2"/>
  <c r="U484" i="2"/>
  <c r="AP484" i="2"/>
  <c r="X326" i="2"/>
  <c r="E166" i="846" s="1"/>
  <c r="R432" i="2"/>
  <c r="F379" i="2"/>
  <c r="H273" i="2"/>
  <c r="R153" i="2"/>
  <c r="V216" i="2"/>
  <c r="AA379" i="2"/>
  <c r="Y326" i="2"/>
  <c r="F166" i="846" s="1"/>
  <c r="AS484" i="2"/>
  <c r="W484" i="2"/>
  <c r="V432" i="2"/>
  <c r="X216" i="2"/>
  <c r="AJ485" i="2"/>
  <c r="R380" i="2"/>
  <c r="U327" i="2"/>
  <c r="B167" i="846" s="1"/>
  <c r="D274" i="2"/>
  <c r="O485" i="2"/>
  <c r="F433" i="2"/>
  <c r="P217" i="2"/>
  <c r="C117" i="836" s="1"/>
  <c r="F154" i="2"/>
  <c r="Y162" i="2"/>
  <c r="V327" i="2"/>
  <c r="C167" i="846" s="1"/>
  <c r="Q485" i="2"/>
  <c r="AC485" i="2"/>
  <c r="L274" i="2"/>
  <c r="N380" i="2"/>
  <c r="J154" i="2"/>
  <c r="R217" i="2"/>
  <c r="AC162" i="2"/>
  <c r="AO485" i="2"/>
  <c r="S485" i="2"/>
  <c r="N433" i="2"/>
  <c r="W327" i="2"/>
  <c r="D167" i="846" s="1"/>
  <c r="T274" i="2"/>
  <c r="T217" i="2"/>
  <c r="N154" i="2"/>
  <c r="J374" i="2" s="1"/>
  <c r="AG162" i="2"/>
  <c r="F380" i="2"/>
  <c r="U485" i="2"/>
  <c r="H274" i="2"/>
  <c r="AP485" i="2"/>
  <c r="X327" i="2"/>
  <c r="E167" i="846" s="1"/>
  <c r="R433" i="2"/>
  <c r="R154" i="2"/>
  <c r="V217" i="2"/>
  <c r="AA380" i="2"/>
  <c r="Y327" i="2"/>
  <c r="F167" i="846" s="1"/>
  <c r="AS485" i="2"/>
  <c r="W485" i="2"/>
  <c r="V433" i="2"/>
  <c r="X217" i="2"/>
  <c r="AJ486" i="2"/>
  <c r="R381" i="2"/>
  <c r="U328" i="2"/>
  <c r="B168" i="846" s="1"/>
  <c r="O486" i="2"/>
  <c r="F434" i="2"/>
  <c r="D275" i="2"/>
  <c r="P218" i="2"/>
  <c r="C118" i="836" s="1"/>
  <c r="Y163" i="2"/>
  <c r="F155" i="2"/>
  <c r="N381" i="2"/>
  <c r="V328" i="2"/>
  <c r="C168" i="846" s="1"/>
  <c r="L275" i="2"/>
  <c r="Q486" i="2"/>
  <c r="AC486" i="2"/>
  <c r="AC163" i="2"/>
  <c r="R218" i="2"/>
  <c r="J155" i="2"/>
  <c r="AO486" i="2"/>
  <c r="T275" i="2"/>
  <c r="S486" i="2"/>
  <c r="N434" i="2"/>
  <c r="W328" i="2"/>
  <c r="D168" i="846" s="1"/>
  <c r="T218" i="2"/>
  <c r="AG163" i="2"/>
  <c r="N155" i="2"/>
  <c r="J375" i="2" s="1"/>
  <c r="AP486" i="2"/>
  <c r="U486" i="2"/>
  <c r="F381" i="2"/>
  <c r="X328" i="2"/>
  <c r="E168" i="846" s="1"/>
  <c r="R434" i="2"/>
  <c r="H275" i="2"/>
  <c r="V218" i="2"/>
  <c r="R155" i="2"/>
  <c r="AS486" i="2"/>
  <c r="Y328" i="2"/>
  <c r="F168" i="846" s="1"/>
  <c r="AA381" i="2"/>
  <c r="W486" i="2"/>
  <c r="V434" i="2"/>
  <c r="X218" i="2"/>
  <c r="AJ487" i="2"/>
  <c r="O487" i="2"/>
  <c r="U329" i="2"/>
  <c r="B169" i="846" s="1"/>
  <c r="D276" i="2"/>
  <c r="R382" i="2"/>
  <c r="F435" i="2"/>
  <c r="P219" i="2"/>
  <c r="C119" i="836" s="1"/>
  <c r="Y164" i="2"/>
  <c r="F156" i="2"/>
  <c r="Q487" i="2"/>
  <c r="AC487" i="2"/>
  <c r="V329" i="2"/>
  <c r="C169" i="846" s="1"/>
  <c r="N382" i="2"/>
  <c r="L276" i="2"/>
  <c r="AC164" i="2"/>
  <c r="R219" i="2"/>
  <c r="J156" i="2"/>
  <c r="AO487" i="2"/>
  <c r="S487" i="2"/>
  <c r="N435" i="2"/>
  <c r="W329" i="2"/>
  <c r="D169" i="846" s="1"/>
  <c r="T276" i="2"/>
  <c r="T219" i="2"/>
  <c r="AG164" i="2"/>
  <c r="N156" i="2"/>
  <c r="J376" i="2" s="1"/>
  <c r="U487" i="2"/>
  <c r="AP487" i="2"/>
  <c r="H276" i="2"/>
  <c r="F382" i="2"/>
  <c r="X329" i="2"/>
  <c r="E169" i="846" s="1"/>
  <c r="R435" i="2"/>
  <c r="V219" i="2"/>
  <c r="R156" i="2"/>
  <c r="AS487" i="2"/>
  <c r="W487" i="2"/>
  <c r="Y329" i="2"/>
  <c r="F169" i="846" s="1"/>
  <c r="V435" i="2"/>
  <c r="AA382" i="2"/>
  <c r="X219" i="2"/>
  <c r="AJ488" i="2"/>
  <c r="O488" i="2"/>
  <c r="U330" i="2"/>
  <c r="B170" i="846" s="1"/>
  <c r="F436" i="2"/>
  <c r="R383" i="2"/>
  <c r="D277" i="2"/>
  <c r="P220" i="2"/>
  <c r="C120" i="836" s="1"/>
  <c r="F157" i="2"/>
  <c r="Y165" i="2"/>
  <c r="Q488" i="2"/>
  <c r="AC488" i="2"/>
  <c r="V330" i="2"/>
  <c r="C170" i="846" s="1"/>
  <c r="L277" i="2"/>
  <c r="N383" i="2"/>
  <c r="J157" i="2"/>
  <c r="R220" i="2"/>
  <c r="AC165" i="2"/>
  <c r="AO488" i="2"/>
  <c r="S488" i="2"/>
  <c r="T277" i="2"/>
  <c r="N436" i="2"/>
  <c r="W330" i="2"/>
  <c r="D170" i="846" s="1"/>
  <c r="T220" i="2"/>
  <c r="N157" i="2"/>
  <c r="J377" i="2" s="1"/>
  <c r="AG165" i="2"/>
  <c r="U488" i="2"/>
  <c r="AP488" i="2"/>
  <c r="X330" i="2"/>
  <c r="E170" i="846" s="1"/>
  <c r="R436" i="2"/>
  <c r="F383" i="2"/>
  <c r="H277" i="2"/>
  <c r="R157" i="2"/>
  <c r="V220" i="2"/>
  <c r="AS488" i="2"/>
  <c r="W488" i="2"/>
  <c r="AA383" i="2"/>
  <c r="Y330" i="2"/>
  <c r="F170" i="846" s="1"/>
  <c r="V436" i="2"/>
  <c r="X220" i="2"/>
  <c r="AJ489" i="2"/>
  <c r="O489" i="2"/>
  <c r="R384" i="2"/>
  <c r="U331" i="2"/>
  <c r="B171" i="846" s="1"/>
  <c r="D278" i="2"/>
  <c r="F437" i="2"/>
  <c r="P221" i="2"/>
  <c r="C121" i="836" s="1"/>
  <c r="F158" i="2"/>
  <c r="Y166" i="2"/>
  <c r="Q489" i="2"/>
  <c r="AC489" i="2"/>
  <c r="V331" i="2"/>
  <c r="C171" i="846" s="1"/>
  <c r="R221" i="2"/>
  <c r="L278" i="2"/>
  <c r="N384" i="2"/>
  <c r="J158" i="2"/>
  <c r="AC166" i="2"/>
  <c r="AO489" i="2"/>
  <c r="S489" i="2"/>
  <c r="N437" i="2"/>
  <c r="W331" i="2"/>
  <c r="D171" i="846" s="1"/>
  <c r="T278" i="2"/>
  <c r="T221" i="2"/>
  <c r="N158" i="2"/>
  <c r="J378" i="2" s="1"/>
  <c r="AG166" i="2"/>
  <c r="AR489" i="2"/>
  <c r="L489" i="2"/>
  <c r="W221" i="2"/>
  <c r="T437" i="2"/>
  <c r="P384" i="2"/>
  <c r="V278" i="2"/>
  <c r="M331" i="2"/>
  <c r="T158" i="2"/>
  <c r="Z518" i="2"/>
  <c r="D518" i="2"/>
  <c r="O250" i="2"/>
  <c r="B150" i="836" s="1"/>
  <c r="D466" i="2"/>
  <c r="J307" i="2"/>
  <c r="I360" i="2"/>
  <c r="D187" i="2"/>
  <c r="AL518" i="2"/>
  <c r="F518" i="2"/>
  <c r="J360" i="2"/>
  <c r="Q250" i="2"/>
  <c r="D150" i="836" s="1"/>
  <c r="D413" i="2"/>
  <c r="R307" i="2"/>
  <c r="H187" i="2"/>
  <c r="Z519" i="2"/>
  <c r="D519" i="2"/>
  <c r="J308" i="2"/>
  <c r="O251" i="2"/>
  <c r="B151" i="836" s="1"/>
  <c r="D467" i="2"/>
  <c r="I361" i="2"/>
  <c r="D188" i="2"/>
  <c r="AL519" i="2"/>
  <c r="F519" i="2"/>
  <c r="D414" i="2"/>
  <c r="R308" i="2"/>
  <c r="J361" i="2"/>
  <c r="Q251" i="2"/>
  <c r="D151" i="836" s="1"/>
  <c r="H188" i="2"/>
  <c r="AD484" i="2"/>
  <c r="G484" i="2"/>
  <c r="S379" i="2"/>
  <c r="E326" i="2"/>
  <c r="S273" i="2"/>
  <c r="K153" i="2"/>
  <c r="AD161" i="2"/>
  <c r="G216" i="2"/>
  <c r="AE484" i="2"/>
  <c r="I484" i="2"/>
  <c r="G273" i="2"/>
  <c r="O379" i="2"/>
  <c r="F326" i="2"/>
  <c r="O432" i="2"/>
  <c r="O153" i="2"/>
  <c r="I216" i="2"/>
  <c r="AH161" i="2"/>
  <c r="G326" i="2"/>
  <c r="AQ484" i="2"/>
  <c r="O273" i="2"/>
  <c r="K484" i="2"/>
  <c r="S432" i="2"/>
  <c r="S153" i="2"/>
  <c r="K216" i="2"/>
  <c r="C327" i="2"/>
  <c r="Y485" i="2"/>
  <c r="C485" i="2"/>
  <c r="C433" i="2"/>
  <c r="C274" i="2"/>
  <c r="C380" i="2"/>
  <c r="V162" i="2"/>
  <c r="C217" i="2"/>
  <c r="B67" i="836" s="1"/>
  <c r="C154" i="2"/>
  <c r="E485" i="2"/>
  <c r="X380" i="2"/>
  <c r="G433" i="2"/>
  <c r="AK485" i="2"/>
  <c r="D327" i="2"/>
  <c r="K274" i="2"/>
  <c r="E217" i="2"/>
  <c r="D67" i="836" s="1"/>
  <c r="Z162" i="2"/>
  <c r="G154" i="2"/>
  <c r="S274" i="2"/>
  <c r="AD485" i="2"/>
  <c r="G485" i="2"/>
  <c r="E327" i="2"/>
  <c r="S380" i="2"/>
  <c r="AD162" i="2"/>
  <c r="G217" i="2"/>
  <c r="K154" i="2"/>
  <c r="AE485" i="2"/>
  <c r="I485" i="2"/>
  <c r="F327" i="2"/>
  <c r="O433" i="2"/>
  <c r="O380" i="2"/>
  <c r="G274" i="2"/>
  <c r="I217" i="2"/>
  <c r="AH162" i="2"/>
  <c r="O154" i="2"/>
  <c r="G327" i="2"/>
  <c r="AQ485" i="2"/>
  <c r="K485" i="2"/>
  <c r="S433" i="2"/>
  <c r="O274" i="2"/>
  <c r="K217" i="2"/>
  <c r="S154" i="2"/>
  <c r="C381" i="2"/>
  <c r="C328" i="2"/>
  <c r="C275" i="2"/>
  <c r="Y486" i="2"/>
  <c r="C486" i="2"/>
  <c r="C434" i="2"/>
  <c r="V163" i="2"/>
  <c r="C155" i="2"/>
  <c r="C218" i="2"/>
  <c r="B68" i="836" s="1"/>
  <c r="AK486" i="2"/>
  <c r="E486" i="2"/>
  <c r="X381" i="2"/>
  <c r="K275" i="2"/>
  <c r="G434" i="2"/>
  <c r="D328" i="2"/>
  <c r="Z163" i="2"/>
  <c r="E218" i="2"/>
  <c r="D68" i="836" s="1"/>
  <c r="G155" i="2"/>
  <c r="S381" i="2"/>
  <c r="AD486" i="2"/>
  <c r="G486" i="2"/>
  <c r="E328" i="2"/>
  <c r="S275" i="2"/>
  <c r="AD163" i="2"/>
  <c r="K155" i="2"/>
  <c r="G218" i="2"/>
  <c r="AE486" i="2"/>
  <c r="I486" i="2"/>
  <c r="G275" i="2"/>
  <c r="F328" i="2"/>
  <c r="O434" i="2"/>
  <c r="O381" i="2"/>
  <c r="AH163" i="2"/>
  <c r="I218" i="2"/>
  <c r="O155" i="2"/>
  <c r="AQ486" i="2"/>
  <c r="G328" i="2"/>
  <c r="O275" i="2"/>
  <c r="K486" i="2"/>
  <c r="S434" i="2"/>
  <c r="S155" i="2"/>
  <c r="K218" i="2"/>
  <c r="Y487" i="2"/>
  <c r="C487" i="2"/>
  <c r="C329" i="2"/>
  <c r="C382" i="2"/>
  <c r="C435" i="2"/>
  <c r="C276" i="2"/>
  <c r="C156" i="2"/>
  <c r="C219" i="2"/>
  <c r="B69" i="836" s="1"/>
  <c r="V164" i="2"/>
  <c r="E487" i="2"/>
  <c r="AK487" i="2"/>
  <c r="G435" i="2"/>
  <c r="X382" i="2"/>
  <c r="D329" i="2"/>
  <c r="K276" i="2"/>
  <c r="E219" i="2"/>
  <c r="D69" i="836" s="1"/>
  <c r="G156" i="2"/>
  <c r="Z164" i="2"/>
  <c r="AD487" i="2"/>
  <c r="G487" i="2"/>
  <c r="S276" i="2"/>
  <c r="S382" i="2"/>
  <c r="E329" i="2"/>
  <c r="K156" i="2"/>
  <c r="G219" i="2"/>
  <c r="AD164" i="2"/>
  <c r="AE487" i="2"/>
  <c r="I487" i="2"/>
  <c r="O382" i="2"/>
  <c r="F329" i="2"/>
  <c r="O435" i="2"/>
  <c r="G276" i="2"/>
  <c r="I219" i="2"/>
  <c r="O156" i="2"/>
  <c r="AH164" i="2"/>
  <c r="AQ487" i="2"/>
  <c r="K487" i="2"/>
  <c r="G329" i="2"/>
  <c r="S435" i="2"/>
  <c r="O276" i="2"/>
  <c r="S156" i="2"/>
  <c r="K219" i="2"/>
  <c r="Y488" i="2"/>
  <c r="C488" i="2"/>
  <c r="C330" i="2"/>
  <c r="C277" i="2"/>
  <c r="C436" i="2"/>
  <c r="C383" i="2"/>
  <c r="C157" i="2"/>
  <c r="V165" i="2"/>
  <c r="C220" i="2"/>
  <c r="B70" i="836" s="1"/>
  <c r="E488" i="2"/>
  <c r="AK488" i="2"/>
  <c r="K277" i="2"/>
  <c r="G436" i="2"/>
  <c r="X383" i="2"/>
  <c r="D330" i="2"/>
  <c r="G157" i="2"/>
  <c r="E220" i="2"/>
  <c r="D70" i="836" s="1"/>
  <c r="Z165" i="2"/>
  <c r="AD488" i="2"/>
  <c r="G488" i="2"/>
  <c r="S383" i="2"/>
  <c r="E330" i="2"/>
  <c r="S277" i="2"/>
  <c r="K157" i="2"/>
  <c r="AD165" i="2"/>
  <c r="G220" i="2"/>
  <c r="AE488" i="2"/>
  <c r="I488" i="2"/>
  <c r="G277" i="2"/>
  <c r="O383" i="2"/>
  <c r="O436" i="2"/>
  <c r="O157" i="2"/>
  <c r="I220" i="2"/>
  <c r="AH165" i="2"/>
  <c r="AQ488" i="2"/>
  <c r="K488" i="2"/>
  <c r="G330" i="2"/>
  <c r="O277" i="2"/>
  <c r="S436" i="2"/>
  <c r="S157" i="2"/>
  <c r="K220" i="2"/>
  <c r="Y489" i="2"/>
  <c r="C489" i="2"/>
  <c r="C331" i="2"/>
  <c r="C437" i="2"/>
  <c r="C278" i="2"/>
  <c r="C221" i="2"/>
  <c r="B71" i="836" s="1"/>
  <c r="C384" i="2"/>
  <c r="V166" i="2"/>
  <c r="C158" i="2"/>
  <c r="E489" i="2"/>
  <c r="AK489" i="2"/>
  <c r="X384" i="2"/>
  <c r="E221" i="2"/>
  <c r="D71" i="836" s="1"/>
  <c r="G437" i="2"/>
  <c r="D331" i="2"/>
  <c r="K278" i="2"/>
  <c r="Z166" i="2"/>
  <c r="G158" i="2"/>
  <c r="AD489" i="2"/>
  <c r="G489" i="2"/>
  <c r="S278" i="2"/>
  <c r="E331" i="2"/>
  <c r="G221" i="2"/>
  <c r="S384" i="2"/>
  <c r="AD166" i="2"/>
  <c r="K158" i="2"/>
  <c r="AE489" i="2"/>
  <c r="I489" i="2"/>
  <c r="I221" i="2"/>
  <c r="F331" i="2"/>
  <c r="O437" i="2"/>
  <c r="O384" i="2"/>
  <c r="G278" i="2"/>
  <c r="AH166" i="2"/>
  <c r="O158" i="2"/>
  <c r="V489" i="2"/>
  <c r="AH489" i="2"/>
  <c r="U437" i="2"/>
  <c r="U384" i="2"/>
  <c r="L221" i="2"/>
  <c r="S331" i="2"/>
  <c r="AA518" i="2"/>
  <c r="N518" i="2"/>
  <c r="E466" i="2"/>
  <c r="Q307" i="2"/>
  <c r="M413" i="2"/>
  <c r="D250" i="2"/>
  <c r="C100" i="836" s="1"/>
  <c r="O360" i="2"/>
  <c r="E187" i="2"/>
  <c r="P518" i="2"/>
  <c r="AB518" i="2"/>
  <c r="P360" i="2"/>
  <c r="E307" i="2"/>
  <c r="F250" i="2"/>
  <c r="I187" i="2"/>
  <c r="AA519" i="2"/>
  <c r="N519" i="2"/>
  <c r="E467" i="2"/>
  <c r="D251" i="2"/>
  <c r="C101" i="836" s="1"/>
  <c r="M414" i="2"/>
  <c r="O361" i="2"/>
  <c r="Q308" i="2"/>
  <c r="E188" i="2"/>
  <c r="P519" i="2"/>
  <c r="AB519" i="2"/>
  <c r="E308" i="2"/>
  <c r="P361" i="2"/>
  <c r="F251" i="2"/>
  <c r="I188" i="2"/>
  <c r="E484" i="2"/>
  <c r="K273" i="2"/>
  <c r="G432" i="2"/>
  <c r="AK484" i="2"/>
  <c r="X379" i="2"/>
  <c r="D326" i="2"/>
  <c r="G153" i="2"/>
  <c r="E216" i="2"/>
  <c r="D66" i="836" s="1"/>
  <c r="Z161" i="2"/>
  <c r="D379" i="2"/>
  <c r="AL484" i="2"/>
  <c r="J326" i="2"/>
  <c r="F484" i="2"/>
  <c r="R273" i="2"/>
  <c r="AA161" i="2"/>
  <c r="Q216" i="2"/>
  <c r="D116" i="836" s="1"/>
  <c r="H153" i="2"/>
  <c r="L326" i="2"/>
  <c r="P432" i="2"/>
  <c r="T379" i="2"/>
  <c r="N273" i="2"/>
  <c r="AF484" i="2"/>
  <c r="J484" i="2"/>
  <c r="AI161" i="2"/>
  <c r="U216" i="2"/>
  <c r="P153" i="2"/>
  <c r="AR484" i="2"/>
  <c r="P379" i="2"/>
  <c r="L484" i="2"/>
  <c r="T432" i="2"/>
  <c r="M326" i="2"/>
  <c r="V273" i="2"/>
  <c r="W216" i="2"/>
  <c r="T153" i="2"/>
  <c r="J274" i="2"/>
  <c r="Z485" i="2"/>
  <c r="D485" i="2"/>
  <c r="D433" i="2"/>
  <c r="I327" i="2"/>
  <c r="W162" i="2"/>
  <c r="O217" i="2"/>
  <c r="B117" i="836" s="1"/>
  <c r="D154" i="2"/>
  <c r="R274" i="2"/>
  <c r="AL485" i="2"/>
  <c r="D380" i="2"/>
  <c r="J327" i="2"/>
  <c r="F485" i="2"/>
  <c r="AA162" i="2"/>
  <c r="H154" i="2"/>
  <c r="Q217" i="2"/>
  <c r="D117" i="836" s="1"/>
  <c r="AM485" i="2"/>
  <c r="H485" i="2"/>
  <c r="L433" i="2"/>
  <c r="K327" i="2"/>
  <c r="Y380" i="2"/>
  <c r="F274" i="2"/>
  <c r="AE162" i="2"/>
  <c r="S217" i="2"/>
  <c r="L154" i="2"/>
  <c r="L327" i="2"/>
  <c r="N274" i="2"/>
  <c r="P433" i="2"/>
  <c r="T380" i="2"/>
  <c r="AF485" i="2"/>
  <c r="J485" i="2"/>
  <c r="AI162" i="2"/>
  <c r="P154" i="2"/>
  <c r="U217" i="2"/>
  <c r="AR485" i="2"/>
  <c r="L485" i="2"/>
  <c r="T433" i="2"/>
  <c r="P380" i="2"/>
  <c r="V274" i="2"/>
  <c r="M327" i="2"/>
  <c r="W217" i="2"/>
  <c r="T154" i="2"/>
  <c r="Z486" i="2"/>
  <c r="D486" i="2"/>
  <c r="D434" i="2"/>
  <c r="J275" i="2"/>
  <c r="I328" i="2"/>
  <c r="O218" i="2"/>
  <c r="B118" i="836" s="1"/>
  <c r="D155" i="2"/>
  <c r="W163" i="2"/>
  <c r="AL486" i="2"/>
  <c r="J328" i="2"/>
  <c r="F486" i="2"/>
  <c r="D381" i="2"/>
  <c r="R275" i="2"/>
  <c r="H155" i="2"/>
  <c r="Q218" i="2"/>
  <c r="D118" i="836" s="1"/>
  <c r="AA163" i="2"/>
  <c r="AM486" i="2"/>
  <c r="Y381" i="2"/>
  <c r="H486" i="2"/>
  <c r="L434" i="2"/>
  <c r="K328" i="2"/>
  <c r="F275" i="2"/>
  <c r="S218" i="2"/>
  <c r="L155" i="2"/>
  <c r="AE163" i="2"/>
  <c r="L328" i="2"/>
  <c r="P434" i="2"/>
  <c r="N275" i="2"/>
  <c r="AF486" i="2"/>
  <c r="J486" i="2"/>
  <c r="T381" i="2"/>
  <c r="P155" i="2"/>
  <c r="U218" i="2"/>
  <c r="AI163" i="2"/>
  <c r="AR486" i="2"/>
  <c r="L486" i="2"/>
  <c r="T434" i="2"/>
  <c r="P381" i="2"/>
  <c r="M328" i="2"/>
  <c r="V275" i="2"/>
  <c r="W218" i="2"/>
  <c r="T155" i="2"/>
  <c r="Z487" i="2"/>
  <c r="D487" i="2"/>
  <c r="J276" i="2"/>
  <c r="D435" i="2"/>
  <c r="I329" i="2"/>
  <c r="D156" i="2"/>
  <c r="O219" i="2"/>
  <c r="B119" i="836" s="1"/>
  <c r="W164" i="2"/>
  <c r="AL487" i="2"/>
  <c r="F487" i="2"/>
  <c r="D382" i="2"/>
  <c r="R276" i="2"/>
  <c r="J329" i="2"/>
  <c r="H156" i="2"/>
  <c r="AA164" i="2"/>
  <c r="Q219" i="2"/>
  <c r="D119" i="836" s="1"/>
  <c r="AM487" i="2"/>
  <c r="H487" i="2"/>
  <c r="L435" i="2"/>
  <c r="Y382" i="2"/>
  <c r="K329" i="2"/>
  <c r="F276" i="2"/>
  <c r="L156" i="2"/>
  <c r="S219" i="2"/>
  <c r="AE164" i="2"/>
  <c r="AF487" i="2"/>
  <c r="J487" i="2"/>
  <c r="T382" i="2"/>
  <c r="L329" i="2"/>
  <c r="N276" i="2"/>
  <c r="P435" i="2"/>
  <c r="P156" i="2"/>
  <c r="AI164" i="2"/>
  <c r="U219" i="2"/>
  <c r="AR487" i="2"/>
  <c r="L487" i="2"/>
  <c r="T435" i="2"/>
  <c r="V276" i="2"/>
  <c r="P382" i="2"/>
  <c r="M329" i="2"/>
  <c r="T156" i="2"/>
  <c r="W219" i="2"/>
  <c r="Z488" i="2"/>
  <c r="D488" i="2"/>
  <c r="D436" i="2"/>
  <c r="J277" i="2"/>
  <c r="I330" i="2"/>
  <c r="O220" i="2"/>
  <c r="B120" i="836" s="1"/>
  <c r="W165" i="2"/>
  <c r="D157" i="2"/>
  <c r="AL488" i="2"/>
  <c r="F488" i="2"/>
  <c r="D383" i="2"/>
  <c r="J330" i="2"/>
  <c r="R277" i="2"/>
  <c r="AA165" i="2"/>
  <c r="Q220" i="2"/>
  <c r="D120" i="836" s="1"/>
  <c r="H157" i="2"/>
  <c r="AM488" i="2"/>
  <c r="H488" i="2"/>
  <c r="L436" i="2"/>
  <c r="K330" i="2"/>
  <c r="F277" i="2"/>
  <c r="Y383" i="2"/>
  <c r="S220" i="2"/>
  <c r="AE165" i="2"/>
  <c r="L157" i="2"/>
  <c r="AF488" i="2"/>
  <c r="J488" i="2"/>
  <c r="L330" i="2"/>
  <c r="P436" i="2"/>
  <c r="T383" i="2"/>
  <c r="N277" i="2"/>
  <c r="U220" i="2"/>
  <c r="AI165" i="2"/>
  <c r="P157" i="2"/>
  <c r="AR488" i="2"/>
  <c r="L488" i="2"/>
  <c r="P383" i="2"/>
  <c r="W220" i="2"/>
  <c r="T436" i="2"/>
  <c r="M330" i="2"/>
  <c r="V277" i="2"/>
  <c r="T157" i="2"/>
  <c r="Z489" i="2"/>
  <c r="D489" i="2"/>
  <c r="J278" i="2"/>
  <c r="O221" i="2"/>
  <c r="B121" i="836" s="1"/>
  <c r="D437" i="2"/>
  <c r="I331" i="2"/>
  <c r="W166" i="2"/>
  <c r="D158" i="2"/>
  <c r="AL489" i="2"/>
  <c r="F489" i="2"/>
  <c r="R278" i="2"/>
  <c r="D384" i="2"/>
  <c r="J331" i="2"/>
  <c r="Q221" i="2"/>
  <c r="D121" i="836" s="1"/>
  <c r="AA166" i="2"/>
  <c r="H158" i="2"/>
  <c r="AM489" i="2"/>
  <c r="H489" i="2"/>
  <c r="S221" i="2"/>
  <c r="L437" i="2"/>
  <c r="K331" i="2"/>
  <c r="Y384" i="2"/>
  <c r="F278" i="2"/>
  <c r="AE166" i="2"/>
  <c r="L158" i="2"/>
  <c r="U489" i="2"/>
  <c r="AP489" i="2"/>
  <c r="F384" i="2"/>
  <c r="H278" i="2"/>
  <c r="V221" i="2"/>
  <c r="X331" i="2"/>
  <c r="E171" i="846" s="1"/>
  <c r="R437" i="2"/>
  <c r="R158" i="2"/>
  <c r="AS489" i="2"/>
  <c r="W489" i="2"/>
  <c r="AA384" i="2"/>
  <c r="Y331" i="2"/>
  <c r="F171" i="846" s="1"/>
  <c r="V437" i="2"/>
  <c r="X221" i="2"/>
  <c r="AJ518" i="2"/>
  <c r="O518" i="2"/>
  <c r="R413" i="2"/>
  <c r="U360" i="2"/>
  <c r="B200" i="846" s="1"/>
  <c r="F466" i="2"/>
  <c r="D307" i="2"/>
  <c r="P250" i="2"/>
  <c r="C150" i="836" s="1"/>
  <c r="F187" i="2"/>
  <c r="Q518" i="2"/>
  <c r="AC518" i="2"/>
  <c r="N413" i="2"/>
  <c r="V360" i="2"/>
  <c r="C200" i="846" s="1"/>
  <c r="L307" i="2"/>
  <c r="R250" i="2"/>
  <c r="J187" i="2"/>
  <c r="AJ519" i="2"/>
  <c r="O519" i="2"/>
  <c r="U361" i="2"/>
  <c r="B201" i="846" s="1"/>
  <c r="D308" i="2"/>
  <c r="R414" i="2"/>
  <c r="F467" i="2"/>
  <c r="P251" i="2"/>
  <c r="C151" i="836" s="1"/>
  <c r="F188" i="2"/>
  <c r="Q519" i="2"/>
  <c r="AC519" i="2"/>
  <c r="V361" i="2"/>
  <c r="C201" i="846" s="1"/>
  <c r="N414" i="2"/>
  <c r="R251" i="2"/>
  <c r="L308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F18" i="851" l="1"/>
  <c r="F68" i="846"/>
  <c r="C50" i="852"/>
  <c r="C150" i="846"/>
  <c r="F20" i="850"/>
  <c r="F20" i="846"/>
  <c r="D19" i="850"/>
  <c r="D19" i="846"/>
  <c r="B19" i="850"/>
  <c r="B19" i="846"/>
  <c r="G20" i="849"/>
  <c r="G20" i="847"/>
  <c r="G20" i="845"/>
  <c r="B50" i="850"/>
  <c r="B50" i="846"/>
  <c r="D21" i="849"/>
  <c r="D21" i="847"/>
  <c r="D21" i="845"/>
  <c r="E16" i="852"/>
  <c r="E116" i="846"/>
  <c r="D16" i="851"/>
  <c r="D66" i="846"/>
  <c r="D38" i="848"/>
  <c r="J38" i="847"/>
  <c r="D88" i="845"/>
  <c r="D29" i="848"/>
  <c r="J29" i="847"/>
  <c r="D79" i="845"/>
  <c r="D25" i="848"/>
  <c r="J25" i="847"/>
  <c r="D75" i="845"/>
  <c r="D22" i="848"/>
  <c r="J22" i="847"/>
  <c r="D72" i="845"/>
  <c r="D47" i="849"/>
  <c r="D47" i="847"/>
  <c r="D47" i="845"/>
  <c r="H46" i="848"/>
  <c r="H46" i="849"/>
  <c r="B146" i="845"/>
  <c r="B43" i="852"/>
  <c r="B143" i="846"/>
  <c r="B42" i="852"/>
  <c r="B142" i="846"/>
  <c r="B22" i="852"/>
  <c r="B122" i="846"/>
  <c r="I48" i="848"/>
  <c r="I48" i="849"/>
  <c r="C148" i="845"/>
  <c r="B44" i="848"/>
  <c r="H44" i="847"/>
  <c r="B94" i="845"/>
  <c r="I43" i="848"/>
  <c r="I43" i="849"/>
  <c r="C143" i="845"/>
  <c r="B40" i="848"/>
  <c r="H40" i="847"/>
  <c r="B90" i="845"/>
  <c r="C36" i="851"/>
  <c r="C86" i="846"/>
  <c r="C22" i="851"/>
  <c r="C72" i="846"/>
  <c r="B47" i="849"/>
  <c r="B47" i="847"/>
  <c r="B47" i="845"/>
  <c r="B43" i="849"/>
  <c r="B43" i="847"/>
  <c r="B43" i="845"/>
  <c r="C40" i="848"/>
  <c r="I40" i="847"/>
  <c r="C90" i="845"/>
  <c r="B35" i="849"/>
  <c r="B35" i="847"/>
  <c r="B35" i="845"/>
  <c r="B25" i="850"/>
  <c r="B25" i="846"/>
  <c r="B24" i="850"/>
  <c r="B24" i="846"/>
  <c r="G43" i="849"/>
  <c r="G43" i="847"/>
  <c r="G43" i="845"/>
  <c r="D37" i="851"/>
  <c r="D87" i="846"/>
  <c r="D35" i="851"/>
  <c r="D85" i="846"/>
  <c r="E31" i="848"/>
  <c r="K31" i="847"/>
  <c r="E81" i="845"/>
  <c r="F51" i="850"/>
  <c r="F51" i="846"/>
  <c r="M26" i="848"/>
  <c r="M26" i="849"/>
  <c r="G126" i="845"/>
  <c r="D26" i="851"/>
  <c r="D76" i="846"/>
  <c r="L22" i="848"/>
  <c r="L22" i="849"/>
  <c r="F122" i="845"/>
  <c r="D48" i="852"/>
  <c r="D148" i="846"/>
  <c r="E47" i="852"/>
  <c r="E147" i="846"/>
  <c r="L46" i="848"/>
  <c r="L46" i="849"/>
  <c r="F146" i="845"/>
  <c r="F45" i="852"/>
  <c r="F145" i="846"/>
  <c r="E45" i="852"/>
  <c r="E145" i="846"/>
  <c r="F44" i="852"/>
  <c r="F144" i="846"/>
  <c r="D43" i="852"/>
  <c r="D143" i="846"/>
  <c r="F42" i="852"/>
  <c r="F142" i="846"/>
  <c r="L42" i="848"/>
  <c r="L42" i="849"/>
  <c r="F142" i="845"/>
  <c r="M39" i="848"/>
  <c r="M39" i="849"/>
  <c r="G139" i="845"/>
  <c r="F39" i="848"/>
  <c r="L39" i="847"/>
  <c r="F89" i="845"/>
  <c r="E38" i="850"/>
  <c r="E38" i="846"/>
  <c r="D38" i="850"/>
  <c r="D38" i="846"/>
  <c r="G37" i="848"/>
  <c r="M37" i="847"/>
  <c r="G87" i="845"/>
  <c r="E36" i="848"/>
  <c r="K36" i="847"/>
  <c r="E86" i="845"/>
  <c r="E35" i="850"/>
  <c r="E35" i="846"/>
  <c r="F35" i="849"/>
  <c r="F35" i="847"/>
  <c r="F35" i="845"/>
  <c r="J35" i="848"/>
  <c r="J35" i="849"/>
  <c r="D135" i="845"/>
  <c r="G34" i="848"/>
  <c r="M34" i="847"/>
  <c r="G84" i="845"/>
  <c r="D34" i="850"/>
  <c r="D34" i="846"/>
  <c r="E33" i="852"/>
  <c r="E133" i="846"/>
  <c r="E33" i="848"/>
  <c r="K33" i="847"/>
  <c r="E83" i="845"/>
  <c r="J32" i="848"/>
  <c r="J32" i="849"/>
  <c r="D132" i="845"/>
  <c r="L31" i="848"/>
  <c r="L31" i="849"/>
  <c r="F131" i="845"/>
  <c r="E29" i="851"/>
  <c r="E79" i="846"/>
  <c r="G27" i="849"/>
  <c r="G27" i="847"/>
  <c r="G27" i="845"/>
  <c r="L25" i="848"/>
  <c r="L25" i="849"/>
  <c r="F125" i="845"/>
  <c r="E25" i="848"/>
  <c r="K25" i="847"/>
  <c r="E75" i="845"/>
  <c r="L23" i="848"/>
  <c r="L23" i="849"/>
  <c r="F123" i="845"/>
  <c r="D23" i="852"/>
  <c r="D123" i="846"/>
  <c r="F22" i="850"/>
  <c r="F22" i="846"/>
  <c r="F49" i="849"/>
  <c r="F49" i="847"/>
  <c r="F49" i="845"/>
  <c r="D47" i="850"/>
  <c r="D47" i="846"/>
  <c r="E43" i="850"/>
  <c r="E43" i="846"/>
  <c r="F42" i="849"/>
  <c r="F42" i="847"/>
  <c r="F42" i="845"/>
  <c r="E42" i="850"/>
  <c r="E42" i="846"/>
  <c r="E41" i="850"/>
  <c r="E41" i="846"/>
  <c r="F41" i="849"/>
  <c r="F41" i="847"/>
  <c r="F41" i="845"/>
  <c r="G39" i="849"/>
  <c r="G39" i="847"/>
  <c r="G39" i="845"/>
  <c r="D36" i="850"/>
  <c r="D36" i="846"/>
  <c r="E35" i="848"/>
  <c r="K35" i="847"/>
  <c r="E85" i="845"/>
  <c r="F25" i="851"/>
  <c r="F75" i="846"/>
  <c r="E22" i="848"/>
  <c r="K22" i="847"/>
  <c r="E72" i="845"/>
  <c r="F51" i="851"/>
  <c r="F101" i="846"/>
  <c r="E51" i="851"/>
  <c r="E101" i="846"/>
  <c r="D51" i="851"/>
  <c r="D101" i="846"/>
  <c r="F49" i="851"/>
  <c r="F99" i="846"/>
  <c r="F48" i="848"/>
  <c r="L48" i="847"/>
  <c r="F98" i="845"/>
  <c r="D48" i="851"/>
  <c r="D98" i="846"/>
  <c r="F47" i="851"/>
  <c r="F97" i="846"/>
  <c r="E47" i="851"/>
  <c r="E97" i="846"/>
  <c r="D47" i="851"/>
  <c r="D97" i="846"/>
  <c r="F46" i="851"/>
  <c r="F96" i="846"/>
  <c r="F46" i="848"/>
  <c r="L46" i="847"/>
  <c r="F96" i="845"/>
  <c r="D46" i="851"/>
  <c r="D96" i="846"/>
  <c r="F45" i="851"/>
  <c r="F95" i="846"/>
  <c r="D43" i="851"/>
  <c r="D93" i="846"/>
  <c r="F42" i="851"/>
  <c r="F92" i="846"/>
  <c r="E41" i="851"/>
  <c r="E91" i="846"/>
  <c r="D41" i="851"/>
  <c r="D91" i="846"/>
  <c r="E40" i="849"/>
  <c r="E40" i="847"/>
  <c r="E40" i="845"/>
  <c r="G39" i="848"/>
  <c r="M39" i="847"/>
  <c r="G89" i="845"/>
  <c r="F39" i="849"/>
  <c r="F39" i="847"/>
  <c r="F39" i="845"/>
  <c r="D39" i="850"/>
  <c r="D39" i="846"/>
  <c r="G38" i="849"/>
  <c r="G38" i="847"/>
  <c r="G38" i="845"/>
  <c r="F36" i="848"/>
  <c r="L36" i="847"/>
  <c r="F86" i="845"/>
  <c r="D36" i="851"/>
  <c r="D86" i="846"/>
  <c r="G34" i="849"/>
  <c r="G34" i="847"/>
  <c r="G34" i="845"/>
  <c r="F33" i="848"/>
  <c r="L33" i="847"/>
  <c r="F83" i="845"/>
  <c r="G29" i="848"/>
  <c r="M29" i="847"/>
  <c r="G79" i="845"/>
  <c r="D29" i="850"/>
  <c r="D29" i="846"/>
  <c r="J29" i="848"/>
  <c r="J29" i="849"/>
  <c r="D129" i="845"/>
  <c r="D28" i="852"/>
  <c r="D128" i="846"/>
  <c r="L27" i="848"/>
  <c r="L27" i="849"/>
  <c r="F127" i="845"/>
  <c r="D27" i="852"/>
  <c r="D127" i="846"/>
  <c r="E26" i="852"/>
  <c r="E126" i="846"/>
  <c r="E25" i="851"/>
  <c r="E75" i="846"/>
  <c r="E23" i="851"/>
  <c r="E73" i="846"/>
  <c r="J51" i="848"/>
  <c r="J51" i="849"/>
  <c r="D151" i="845"/>
  <c r="G47" i="848"/>
  <c r="M47" i="847"/>
  <c r="G97" i="845"/>
  <c r="F45" i="850"/>
  <c r="F45" i="846"/>
  <c r="G43" i="848"/>
  <c r="M43" i="847"/>
  <c r="G93" i="845"/>
  <c r="D42" i="850"/>
  <c r="D42" i="846"/>
  <c r="F37" i="852"/>
  <c r="F137" i="846"/>
  <c r="L35" i="848"/>
  <c r="L35" i="849"/>
  <c r="F135" i="845"/>
  <c r="E34" i="852"/>
  <c r="E134" i="846"/>
  <c r="F31" i="850"/>
  <c r="F31" i="846"/>
  <c r="E26" i="851"/>
  <c r="E76" i="846"/>
  <c r="E25" i="850"/>
  <c r="E25" i="846"/>
  <c r="J23" i="848"/>
  <c r="J23" i="849"/>
  <c r="D123" i="845"/>
  <c r="G25" i="849"/>
  <c r="G25" i="847"/>
  <c r="G25" i="845"/>
  <c r="C50" i="849"/>
  <c r="C50" i="847"/>
  <c r="C50" i="845"/>
  <c r="G21" i="849"/>
  <c r="G21" i="847"/>
  <c r="G21" i="845"/>
  <c r="C21" i="851"/>
  <c r="C71" i="846"/>
  <c r="B19" i="851"/>
  <c r="B69" i="846"/>
  <c r="B17" i="851"/>
  <c r="B67" i="846"/>
  <c r="F16" i="849"/>
  <c r="F16" i="847"/>
  <c r="F16" i="845"/>
  <c r="D19" i="848"/>
  <c r="J19" i="847"/>
  <c r="D69" i="845"/>
  <c r="G17" i="849"/>
  <c r="G17" i="847"/>
  <c r="G17" i="845"/>
  <c r="G16" i="849"/>
  <c r="G16" i="847"/>
  <c r="G16" i="845"/>
  <c r="F21" i="850"/>
  <c r="F21" i="846"/>
  <c r="B16" i="848"/>
  <c r="H16" i="847"/>
  <c r="B66" i="845"/>
  <c r="D30" i="848"/>
  <c r="J30" i="847"/>
  <c r="D80" i="845"/>
  <c r="C29" i="849"/>
  <c r="C29" i="847"/>
  <c r="C29" i="845"/>
  <c r="D26" i="848"/>
  <c r="J26" i="847"/>
  <c r="D76" i="845"/>
  <c r="D49" i="849"/>
  <c r="D49" i="847"/>
  <c r="D49" i="845"/>
  <c r="D44" i="849"/>
  <c r="D44" i="847"/>
  <c r="D44" i="845"/>
  <c r="D40" i="849"/>
  <c r="D40" i="847"/>
  <c r="D40" i="845"/>
  <c r="D38" i="849"/>
  <c r="D38" i="847"/>
  <c r="D38" i="845"/>
  <c r="B35" i="852"/>
  <c r="B135" i="846"/>
  <c r="B34" i="852"/>
  <c r="B134" i="846"/>
  <c r="B30" i="852"/>
  <c r="B130" i="846"/>
  <c r="B27" i="852"/>
  <c r="B127" i="846"/>
  <c r="B23" i="852"/>
  <c r="B123" i="846"/>
  <c r="I46" i="848"/>
  <c r="I46" i="849"/>
  <c r="C146" i="845"/>
  <c r="C45" i="851"/>
  <c r="C95" i="846"/>
  <c r="B42" i="848"/>
  <c r="H42" i="847"/>
  <c r="B92" i="845"/>
  <c r="B38" i="848"/>
  <c r="H38" i="847"/>
  <c r="B88" i="845"/>
  <c r="B32" i="848"/>
  <c r="H32" i="847"/>
  <c r="B82" i="845"/>
  <c r="C47" i="850"/>
  <c r="C47" i="846"/>
  <c r="C46" i="848"/>
  <c r="I46" i="847"/>
  <c r="C96" i="845"/>
  <c r="B45" i="850"/>
  <c r="B45" i="846"/>
  <c r="B39" i="849"/>
  <c r="B39" i="847"/>
  <c r="B39" i="845"/>
  <c r="C36" i="848"/>
  <c r="I36" i="847"/>
  <c r="C86" i="845"/>
  <c r="B22" i="850"/>
  <c r="B22" i="846"/>
  <c r="K48" i="848"/>
  <c r="K48" i="849"/>
  <c r="E148" i="845"/>
  <c r="K47" i="848"/>
  <c r="K47" i="849"/>
  <c r="E147" i="845"/>
  <c r="E29" i="848"/>
  <c r="K29" i="847"/>
  <c r="E79" i="845"/>
  <c r="F27" i="850"/>
  <c r="F27" i="846"/>
  <c r="F25" i="850"/>
  <c r="F25" i="846"/>
  <c r="F22" i="848"/>
  <c r="L22" i="847"/>
  <c r="F72" i="845"/>
  <c r="J48" i="848"/>
  <c r="J48" i="849"/>
  <c r="D148" i="845"/>
  <c r="F46" i="849"/>
  <c r="F46" i="847"/>
  <c r="F46" i="845"/>
  <c r="D46" i="850"/>
  <c r="D46" i="846"/>
  <c r="F34" i="852"/>
  <c r="F134" i="846"/>
  <c r="F27" i="851"/>
  <c r="F77" i="846"/>
  <c r="E26" i="849"/>
  <c r="E26" i="847"/>
  <c r="E26" i="845"/>
  <c r="F51" i="852"/>
  <c r="F151" i="846"/>
  <c r="E50" i="852"/>
  <c r="E150" i="846"/>
  <c r="F49" i="852"/>
  <c r="F149" i="846"/>
  <c r="F47" i="852"/>
  <c r="F147" i="846"/>
  <c r="E51" i="850"/>
  <c r="E51" i="846"/>
  <c r="D51" i="848"/>
  <c r="J51" i="847"/>
  <c r="D101" i="845"/>
  <c r="D50" i="848"/>
  <c r="J50" i="847"/>
  <c r="D100" i="845"/>
  <c r="F19" i="851"/>
  <c r="F69" i="846"/>
  <c r="I19" i="848"/>
  <c r="I19" i="849"/>
  <c r="C119" i="845"/>
  <c r="E18" i="851"/>
  <c r="E68" i="846"/>
  <c r="E18" i="849"/>
  <c r="E18" i="847"/>
  <c r="E18" i="845"/>
  <c r="C18" i="851"/>
  <c r="C68" i="846"/>
  <c r="F17" i="851"/>
  <c r="F67" i="846"/>
  <c r="D17" i="851"/>
  <c r="D67" i="846"/>
  <c r="C17" i="851"/>
  <c r="C67" i="846"/>
  <c r="E16" i="851"/>
  <c r="E66" i="846"/>
  <c r="I16" i="848"/>
  <c r="I16" i="849"/>
  <c r="C116" i="845"/>
  <c r="C16" i="850"/>
  <c r="C16" i="846"/>
  <c r="C16" i="848"/>
  <c r="I16" i="847"/>
  <c r="C66" i="845"/>
  <c r="C51" i="852"/>
  <c r="C151" i="846"/>
  <c r="C21" i="850"/>
  <c r="C21" i="846"/>
  <c r="B21" i="850"/>
  <c r="B21" i="846"/>
  <c r="C20" i="848"/>
  <c r="I20" i="847"/>
  <c r="C70" i="845"/>
  <c r="B20" i="849"/>
  <c r="B20" i="847"/>
  <c r="B20" i="845"/>
  <c r="F19" i="850"/>
  <c r="F19" i="846"/>
  <c r="E19" i="850"/>
  <c r="E19" i="846"/>
  <c r="C19" i="850"/>
  <c r="C19" i="846"/>
  <c r="B19" i="849"/>
  <c r="B19" i="847"/>
  <c r="B19" i="845"/>
  <c r="D17" i="850"/>
  <c r="D17" i="846"/>
  <c r="C17" i="850"/>
  <c r="C17" i="846"/>
  <c r="F16" i="850"/>
  <c r="F16" i="846"/>
  <c r="C51" i="851"/>
  <c r="C101" i="846"/>
  <c r="C50" i="851"/>
  <c r="C100" i="846"/>
  <c r="B50" i="851"/>
  <c r="B100" i="846"/>
  <c r="M21" i="848"/>
  <c r="M21" i="849"/>
  <c r="G121" i="845"/>
  <c r="C20" i="849"/>
  <c r="C20" i="847"/>
  <c r="C20" i="845"/>
  <c r="D18" i="848"/>
  <c r="J18" i="847"/>
  <c r="D68" i="845"/>
  <c r="K16" i="848"/>
  <c r="K16" i="849"/>
  <c r="E116" i="845"/>
  <c r="C16" i="849"/>
  <c r="C16" i="847"/>
  <c r="C16" i="845"/>
  <c r="C51" i="848"/>
  <c r="I51" i="847"/>
  <c r="C101" i="845"/>
  <c r="B51" i="850"/>
  <c r="B51" i="846"/>
  <c r="C50" i="850"/>
  <c r="C50" i="846"/>
  <c r="G21" i="848"/>
  <c r="M21" i="847"/>
  <c r="G71" i="845"/>
  <c r="H21" i="848"/>
  <c r="H21" i="849"/>
  <c r="B121" i="845"/>
  <c r="F20" i="852"/>
  <c r="F120" i="846"/>
  <c r="E20" i="848"/>
  <c r="K20" i="847"/>
  <c r="E70" i="845"/>
  <c r="F19" i="852"/>
  <c r="F119" i="846"/>
  <c r="E19" i="848"/>
  <c r="K19" i="847"/>
  <c r="E69" i="845"/>
  <c r="C19" i="852"/>
  <c r="C119" i="846"/>
  <c r="B19" i="852"/>
  <c r="B119" i="846"/>
  <c r="D18" i="852"/>
  <c r="D118" i="846"/>
  <c r="D18" i="849"/>
  <c r="D18" i="847"/>
  <c r="D18" i="845"/>
  <c r="H18" i="848"/>
  <c r="H18" i="849"/>
  <c r="B118" i="845"/>
  <c r="E17" i="852"/>
  <c r="E117" i="846"/>
  <c r="C17" i="852"/>
  <c r="C117" i="846"/>
  <c r="F16" i="852"/>
  <c r="F116" i="846"/>
  <c r="E16" i="848"/>
  <c r="K16" i="847"/>
  <c r="E66" i="845"/>
  <c r="C16" i="852"/>
  <c r="C116" i="846"/>
  <c r="D48" i="848"/>
  <c r="J48" i="847"/>
  <c r="D98" i="845"/>
  <c r="C48" i="849"/>
  <c r="C48" i="847"/>
  <c r="C48" i="845"/>
  <c r="C47" i="849"/>
  <c r="C47" i="847"/>
  <c r="C47" i="845"/>
  <c r="D43" i="848"/>
  <c r="J43" i="847"/>
  <c r="D93" i="845"/>
  <c r="C43" i="849"/>
  <c r="C43" i="847"/>
  <c r="C43" i="845"/>
  <c r="C42" i="849"/>
  <c r="C42" i="847"/>
  <c r="C42" i="845"/>
  <c r="D39" i="848"/>
  <c r="J39" i="847"/>
  <c r="D89" i="845"/>
  <c r="C39" i="849"/>
  <c r="C39" i="847"/>
  <c r="C39" i="845"/>
  <c r="C38" i="849"/>
  <c r="C38" i="847"/>
  <c r="C38" i="845"/>
  <c r="D35" i="848"/>
  <c r="J35" i="847"/>
  <c r="D85" i="845"/>
  <c r="C35" i="849"/>
  <c r="C35" i="847"/>
  <c r="C35" i="845"/>
  <c r="C34" i="849"/>
  <c r="C34" i="847"/>
  <c r="C34" i="845"/>
  <c r="C30" i="849"/>
  <c r="C30" i="847"/>
  <c r="C30" i="845"/>
  <c r="C26" i="849"/>
  <c r="C26" i="847"/>
  <c r="C26" i="845"/>
  <c r="C22" i="849"/>
  <c r="C22" i="847"/>
  <c r="C22" i="845"/>
  <c r="B48" i="852"/>
  <c r="B148" i="846"/>
  <c r="C44" i="852"/>
  <c r="C144" i="846"/>
  <c r="C43" i="852"/>
  <c r="C143" i="846"/>
  <c r="C42" i="852"/>
  <c r="C142" i="846"/>
  <c r="C41" i="852"/>
  <c r="C141" i="846"/>
  <c r="C40" i="852"/>
  <c r="C140" i="846"/>
  <c r="C39" i="852"/>
  <c r="C139" i="846"/>
  <c r="C38" i="852"/>
  <c r="C138" i="846"/>
  <c r="C37" i="852"/>
  <c r="C137" i="846"/>
  <c r="C36" i="852"/>
  <c r="C136" i="846"/>
  <c r="C35" i="852"/>
  <c r="C135" i="846"/>
  <c r="C32" i="852"/>
  <c r="C132" i="846"/>
  <c r="D30" i="849"/>
  <c r="D30" i="847"/>
  <c r="D30" i="845"/>
  <c r="D28" i="849"/>
  <c r="D28" i="847"/>
  <c r="D28" i="845"/>
  <c r="D26" i="849"/>
  <c r="D26" i="847"/>
  <c r="D26" i="845"/>
  <c r="D24" i="849"/>
  <c r="D24" i="847"/>
  <c r="D24" i="845"/>
  <c r="D22" i="849"/>
  <c r="D22" i="847"/>
  <c r="D22" i="845"/>
  <c r="I49" i="848"/>
  <c r="I49" i="849"/>
  <c r="C149" i="845"/>
  <c r="I47" i="848"/>
  <c r="I47" i="849"/>
  <c r="C147" i="845"/>
  <c r="I45" i="848"/>
  <c r="I45" i="849"/>
  <c r="C145" i="845"/>
  <c r="I44" i="848"/>
  <c r="I44" i="849"/>
  <c r="C144" i="845"/>
  <c r="I42" i="848"/>
  <c r="I42" i="849"/>
  <c r="C142" i="845"/>
  <c r="I40" i="848"/>
  <c r="I40" i="849"/>
  <c r="C140" i="845"/>
  <c r="I38" i="848"/>
  <c r="I38" i="849"/>
  <c r="C138" i="845"/>
  <c r="I36" i="848"/>
  <c r="I36" i="849"/>
  <c r="C136" i="845"/>
  <c r="I34" i="848"/>
  <c r="I34" i="849"/>
  <c r="C134" i="845"/>
  <c r="I32" i="848"/>
  <c r="I32" i="849"/>
  <c r="C132" i="845"/>
  <c r="I31" i="848"/>
  <c r="I31" i="849"/>
  <c r="C131" i="845"/>
  <c r="I29" i="848"/>
  <c r="I29" i="849"/>
  <c r="C129" i="845"/>
  <c r="C28" i="851"/>
  <c r="C78" i="846"/>
  <c r="I27" i="848"/>
  <c r="I27" i="849"/>
  <c r="C127" i="845"/>
  <c r="I25" i="848"/>
  <c r="I25" i="849"/>
  <c r="C125" i="845"/>
  <c r="C24" i="851"/>
  <c r="C74" i="846"/>
  <c r="I23" i="848"/>
  <c r="I23" i="849"/>
  <c r="C123" i="845"/>
  <c r="B48" i="850"/>
  <c r="B48" i="846"/>
  <c r="B46" i="850"/>
  <c r="B46" i="846"/>
  <c r="C42" i="848"/>
  <c r="I42" i="847"/>
  <c r="C92" i="845"/>
  <c r="C41" i="848"/>
  <c r="I41" i="847"/>
  <c r="C91" i="845"/>
  <c r="C38" i="848"/>
  <c r="I38" i="847"/>
  <c r="C88" i="845"/>
  <c r="C37" i="848"/>
  <c r="I37" i="847"/>
  <c r="C87" i="845"/>
  <c r="C34" i="848"/>
  <c r="I34" i="847"/>
  <c r="C84" i="845"/>
  <c r="C33" i="848"/>
  <c r="I33" i="847"/>
  <c r="C83" i="845"/>
  <c r="C32" i="848"/>
  <c r="I32" i="847"/>
  <c r="C82" i="845"/>
  <c r="C29" i="848"/>
  <c r="I29" i="847"/>
  <c r="C79" i="845"/>
  <c r="B29" i="849"/>
  <c r="B29" i="847"/>
  <c r="B29" i="845"/>
  <c r="C28" i="848"/>
  <c r="I28" i="847"/>
  <c r="C78" i="845"/>
  <c r="C25" i="848"/>
  <c r="I25" i="847"/>
  <c r="C75" i="845"/>
  <c r="B25" i="849"/>
  <c r="B25" i="847"/>
  <c r="B25" i="845"/>
  <c r="C24" i="848"/>
  <c r="I24" i="847"/>
  <c r="C74" i="845"/>
  <c r="B23" i="850"/>
  <c r="B23" i="846"/>
  <c r="G50" i="849"/>
  <c r="G50" i="847"/>
  <c r="G50" i="845"/>
  <c r="G49" i="849"/>
  <c r="G49" i="847"/>
  <c r="G49" i="845"/>
  <c r="G46" i="849"/>
  <c r="G46" i="847"/>
  <c r="G46" i="845"/>
  <c r="K44" i="848"/>
  <c r="K44" i="849"/>
  <c r="E144" i="845"/>
  <c r="K42" i="848"/>
  <c r="K42" i="849"/>
  <c r="E142" i="845"/>
  <c r="G41" i="849"/>
  <c r="G41" i="847"/>
  <c r="G41" i="845"/>
  <c r="E39" i="848"/>
  <c r="K39" i="847"/>
  <c r="E89" i="845"/>
  <c r="K36" i="848"/>
  <c r="K36" i="849"/>
  <c r="E136" i="845"/>
  <c r="F34" i="848"/>
  <c r="L34" i="847"/>
  <c r="F84" i="845"/>
  <c r="K33" i="848"/>
  <c r="K33" i="849"/>
  <c r="E133" i="845"/>
  <c r="F32" i="848"/>
  <c r="L32" i="847"/>
  <c r="F82" i="845"/>
  <c r="G31" i="849"/>
  <c r="G31" i="847"/>
  <c r="G31" i="845"/>
  <c r="F30" i="849"/>
  <c r="F30" i="847"/>
  <c r="F30" i="845"/>
  <c r="E29" i="852"/>
  <c r="E129" i="846"/>
  <c r="F28" i="850"/>
  <c r="F28" i="846"/>
  <c r="J28" i="848"/>
  <c r="J28" i="849"/>
  <c r="D128" i="845"/>
  <c r="E27" i="850"/>
  <c r="E27" i="846"/>
  <c r="D27" i="850"/>
  <c r="D27" i="846"/>
  <c r="G26" i="848"/>
  <c r="M26" i="847"/>
  <c r="G76" i="845"/>
  <c r="J26" i="848"/>
  <c r="J26" i="849"/>
  <c r="D126" i="845"/>
  <c r="K25" i="848"/>
  <c r="K25" i="849"/>
  <c r="E125" i="845"/>
  <c r="F24" i="848"/>
  <c r="L24" i="847"/>
  <c r="F74" i="845"/>
  <c r="E24" i="849"/>
  <c r="E24" i="847"/>
  <c r="E24" i="845"/>
  <c r="D50" i="850"/>
  <c r="D50" i="846"/>
  <c r="D48" i="850"/>
  <c r="D48" i="846"/>
  <c r="D43" i="850"/>
  <c r="D43" i="846"/>
  <c r="F41" i="850"/>
  <c r="F41" i="846"/>
  <c r="F40" i="849"/>
  <c r="F40" i="847"/>
  <c r="F40" i="845"/>
  <c r="E38" i="848"/>
  <c r="K38" i="847"/>
  <c r="E88" i="845"/>
  <c r="D37" i="852"/>
  <c r="D137" i="846"/>
  <c r="E36" i="850"/>
  <c r="E36" i="846"/>
  <c r="D30" i="851"/>
  <c r="D80" i="846"/>
  <c r="F26" i="851"/>
  <c r="F76" i="846"/>
  <c r="D25" i="850"/>
  <c r="D25" i="846"/>
  <c r="L49" i="848"/>
  <c r="L49" i="849"/>
  <c r="F149" i="845"/>
  <c r="E49" i="852"/>
  <c r="E149" i="846"/>
  <c r="D49" i="852"/>
  <c r="D149" i="846"/>
  <c r="L48" i="848"/>
  <c r="L48" i="849"/>
  <c r="F148" i="845"/>
  <c r="L47" i="848"/>
  <c r="L47" i="849"/>
  <c r="F147" i="845"/>
  <c r="E46" i="852"/>
  <c r="E146" i="846"/>
  <c r="L45" i="848"/>
  <c r="L45" i="849"/>
  <c r="F145" i="845"/>
  <c r="D45" i="852"/>
  <c r="D145" i="846"/>
  <c r="L44" i="848"/>
  <c r="L44" i="849"/>
  <c r="F144" i="845"/>
  <c r="D44" i="852"/>
  <c r="D144" i="846"/>
  <c r="E43" i="852"/>
  <c r="E143" i="846"/>
  <c r="E42" i="848"/>
  <c r="K42" i="847"/>
  <c r="E92" i="845"/>
  <c r="L41" i="848"/>
  <c r="L41" i="849"/>
  <c r="F141" i="845"/>
  <c r="E41" i="848"/>
  <c r="K41" i="847"/>
  <c r="E91" i="845"/>
  <c r="D41" i="852"/>
  <c r="D141" i="846"/>
  <c r="L40" i="848"/>
  <c r="L40" i="849"/>
  <c r="F140" i="845"/>
  <c r="E40" i="848"/>
  <c r="K40" i="847"/>
  <c r="E90" i="845"/>
  <c r="F38" i="850"/>
  <c r="F38" i="846"/>
  <c r="J37" i="848"/>
  <c r="J37" i="849"/>
  <c r="D137" i="845"/>
  <c r="D37" i="850"/>
  <c r="D37" i="846"/>
  <c r="D36" i="852"/>
  <c r="D136" i="846"/>
  <c r="G35" i="848"/>
  <c r="M35" i="847"/>
  <c r="G85" i="845"/>
  <c r="D35" i="850"/>
  <c r="D35" i="846"/>
  <c r="F34" i="849"/>
  <c r="F34" i="847"/>
  <c r="F34" i="845"/>
  <c r="F32" i="850"/>
  <c r="F32" i="846"/>
  <c r="D32" i="850"/>
  <c r="D32" i="846"/>
  <c r="E31" i="852"/>
  <c r="E131" i="846"/>
  <c r="D31" i="851"/>
  <c r="D81" i="846"/>
  <c r="D29" i="851"/>
  <c r="D79" i="846"/>
  <c r="E25" i="852"/>
  <c r="E125" i="846"/>
  <c r="F24" i="850"/>
  <c r="F24" i="846"/>
  <c r="F24" i="849"/>
  <c r="F24" i="847"/>
  <c r="F24" i="845"/>
  <c r="E23" i="852"/>
  <c r="E123" i="846"/>
  <c r="E23" i="848"/>
  <c r="K23" i="847"/>
  <c r="E73" i="845"/>
  <c r="D22" i="850"/>
  <c r="D22" i="846"/>
  <c r="E45" i="850"/>
  <c r="E45" i="846"/>
  <c r="F40" i="850"/>
  <c r="F40" i="846"/>
  <c r="E37" i="852"/>
  <c r="E137" i="846"/>
  <c r="E34" i="848"/>
  <c r="K34" i="847"/>
  <c r="E84" i="845"/>
  <c r="F23" i="849"/>
  <c r="F23" i="847"/>
  <c r="F23" i="845"/>
  <c r="D22" i="852"/>
  <c r="D122" i="846"/>
  <c r="F50" i="851"/>
  <c r="F100" i="846"/>
  <c r="E50" i="851"/>
  <c r="E100" i="846"/>
  <c r="E49" i="851"/>
  <c r="E99" i="846"/>
  <c r="E49" i="849"/>
  <c r="E49" i="847"/>
  <c r="E49" i="845"/>
  <c r="M48" i="848"/>
  <c r="M48" i="849"/>
  <c r="G148" i="845"/>
  <c r="F48" i="851"/>
  <c r="F98" i="846"/>
  <c r="M46" i="848"/>
  <c r="M46" i="849"/>
  <c r="G146" i="845"/>
  <c r="E46" i="851"/>
  <c r="E96" i="846"/>
  <c r="E45" i="851"/>
  <c r="E95" i="846"/>
  <c r="E45" i="849"/>
  <c r="E45" i="847"/>
  <c r="E45" i="845"/>
  <c r="M44" i="848"/>
  <c r="M44" i="849"/>
  <c r="G144" i="845"/>
  <c r="F44" i="851"/>
  <c r="F94" i="846"/>
  <c r="F44" i="848"/>
  <c r="L44" i="847"/>
  <c r="F94" i="845"/>
  <c r="E44" i="851"/>
  <c r="E94" i="846"/>
  <c r="M43" i="848"/>
  <c r="M43" i="849"/>
  <c r="G143" i="845"/>
  <c r="F43" i="848"/>
  <c r="L43" i="847"/>
  <c r="F93" i="845"/>
  <c r="E42" i="851"/>
  <c r="E92" i="846"/>
  <c r="M40" i="848"/>
  <c r="M40" i="849"/>
  <c r="G140" i="845"/>
  <c r="F40" i="848"/>
  <c r="L40" i="847"/>
  <c r="F90" i="845"/>
  <c r="F39" i="850"/>
  <c r="F39" i="846"/>
  <c r="E36" i="851"/>
  <c r="E86" i="846"/>
  <c r="G35" i="849"/>
  <c r="G35" i="847"/>
  <c r="G35" i="845"/>
  <c r="E30" i="852"/>
  <c r="E130" i="846"/>
  <c r="F27" i="852"/>
  <c r="F127" i="846"/>
  <c r="E26" i="848"/>
  <c r="K26" i="847"/>
  <c r="E76" i="845"/>
  <c r="D25" i="851"/>
  <c r="D75" i="846"/>
  <c r="D23" i="851"/>
  <c r="D73" i="846"/>
  <c r="F31" i="848"/>
  <c r="L31" i="847"/>
  <c r="F81" i="845"/>
  <c r="D49" i="850"/>
  <c r="D49" i="846"/>
  <c r="J49" i="848"/>
  <c r="J49" i="849"/>
  <c r="D149" i="845"/>
  <c r="F46" i="850"/>
  <c r="F46" i="846"/>
  <c r="F42" i="850"/>
  <c r="F42" i="846"/>
  <c r="E35" i="852"/>
  <c r="E135" i="846"/>
  <c r="F33" i="849"/>
  <c r="F33" i="847"/>
  <c r="F33" i="845"/>
  <c r="E32" i="852"/>
  <c r="E132" i="846"/>
  <c r="F27" i="848"/>
  <c r="L27" i="847"/>
  <c r="F77" i="845"/>
  <c r="F25" i="849"/>
  <c r="F25" i="847"/>
  <c r="F25" i="845"/>
  <c r="D23" i="850"/>
  <c r="D23" i="846"/>
  <c r="D21" i="851"/>
  <c r="D71" i="846"/>
  <c r="F20" i="848"/>
  <c r="L20" i="847"/>
  <c r="F70" i="845"/>
  <c r="D19" i="851"/>
  <c r="D69" i="846"/>
  <c r="B17" i="848"/>
  <c r="H17" i="847"/>
  <c r="B67" i="845"/>
  <c r="F18" i="850"/>
  <c r="F18" i="846"/>
  <c r="C17" i="848"/>
  <c r="I17" i="847"/>
  <c r="C67" i="845"/>
  <c r="K19" i="848"/>
  <c r="K19" i="849"/>
  <c r="E119" i="845"/>
  <c r="E20" i="852"/>
  <c r="E120" i="846"/>
  <c r="H19" i="848"/>
  <c r="H19" i="849"/>
  <c r="B119" i="845"/>
  <c r="D17" i="852"/>
  <c r="D117" i="846"/>
  <c r="D42" i="848"/>
  <c r="J42" i="847"/>
  <c r="D92" i="845"/>
  <c r="D34" i="848"/>
  <c r="J34" i="847"/>
  <c r="D84" i="845"/>
  <c r="C48" i="852"/>
  <c r="C148" i="846"/>
  <c r="B47" i="852"/>
  <c r="B147" i="846"/>
  <c r="C46" i="852"/>
  <c r="C146" i="846"/>
  <c r="B39" i="852"/>
  <c r="B139" i="846"/>
  <c r="B38" i="852"/>
  <c r="B138" i="846"/>
  <c r="D34" i="849"/>
  <c r="D34" i="847"/>
  <c r="D34" i="845"/>
  <c r="D32" i="849"/>
  <c r="D32" i="847"/>
  <c r="D32" i="845"/>
  <c r="B31" i="852"/>
  <c r="B131" i="846"/>
  <c r="B26" i="852"/>
  <c r="B126" i="846"/>
  <c r="B48" i="851"/>
  <c r="B98" i="846"/>
  <c r="C44" i="851"/>
  <c r="C94" i="846"/>
  <c r="I41" i="848"/>
  <c r="I41" i="849"/>
  <c r="C141" i="845"/>
  <c r="C40" i="851"/>
  <c r="C90" i="846"/>
  <c r="I39" i="848"/>
  <c r="I39" i="849"/>
  <c r="C139" i="845"/>
  <c r="I35" i="848"/>
  <c r="I35" i="849"/>
  <c r="C135" i="845"/>
  <c r="I33" i="848"/>
  <c r="I33" i="849"/>
  <c r="C133" i="845"/>
  <c r="C32" i="851"/>
  <c r="C82" i="846"/>
  <c r="C25" i="851"/>
  <c r="C75" i="846"/>
  <c r="B49" i="850"/>
  <c r="B49" i="846"/>
  <c r="C44" i="848"/>
  <c r="I44" i="847"/>
  <c r="C94" i="845"/>
  <c r="B35" i="850"/>
  <c r="B35" i="846"/>
  <c r="B33" i="849"/>
  <c r="B33" i="847"/>
  <c r="B33" i="845"/>
  <c r="B29" i="850"/>
  <c r="B29" i="846"/>
  <c r="B27" i="850"/>
  <c r="B27" i="846"/>
  <c r="E39" i="852"/>
  <c r="E139" i="846"/>
  <c r="E35" i="851"/>
  <c r="E85" i="846"/>
  <c r="J30" i="848"/>
  <c r="J30" i="849"/>
  <c r="D130" i="845"/>
  <c r="F36" i="849"/>
  <c r="F36" i="847"/>
  <c r="F36" i="845"/>
  <c r="E21" i="849"/>
  <c r="E21" i="847"/>
  <c r="E21" i="845"/>
  <c r="I21" i="848"/>
  <c r="I21" i="849"/>
  <c r="C121" i="845"/>
  <c r="B21" i="848"/>
  <c r="H21" i="847"/>
  <c r="B71" i="845"/>
  <c r="M20" i="848"/>
  <c r="M20" i="849"/>
  <c r="G120" i="845"/>
  <c r="E20" i="849"/>
  <c r="E20" i="847"/>
  <c r="E20" i="845"/>
  <c r="I20" i="848"/>
  <c r="I20" i="849"/>
  <c r="C120" i="845"/>
  <c r="B20" i="851"/>
  <c r="B70" i="846"/>
  <c r="B19" i="848"/>
  <c r="H19" i="847"/>
  <c r="B69" i="845"/>
  <c r="D18" i="851"/>
  <c r="D68" i="846"/>
  <c r="I18" i="848"/>
  <c r="I18" i="849"/>
  <c r="C118" i="845"/>
  <c r="B18" i="851"/>
  <c r="B68" i="846"/>
  <c r="M17" i="848"/>
  <c r="M17" i="849"/>
  <c r="G117" i="845"/>
  <c r="F17" i="848"/>
  <c r="L17" i="847"/>
  <c r="F67" i="845"/>
  <c r="F16" i="848"/>
  <c r="L16" i="847"/>
  <c r="F66" i="845"/>
  <c r="D51" i="849"/>
  <c r="D51" i="847"/>
  <c r="D51" i="845"/>
  <c r="H51" i="848"/>
  <c r="H51" i="849"/>
  <c r="B151" i="845"/>
  <c r="E21" i="850"/>
  <c r="E21" i="846"/>
  <c r="D21" i="850"/>
  <c r="D21" i="846"/>
  <c r="J20" i="848"/>
  <c r="J20" i="849"/>
  <c r="D120" i="845"/>
  <c r="C20" i="850"/>
  <c r="C20" i="846"/>
  <c r="B20" i="850"/>
  <c r="B20" i="846"/>
  <c r="J19" i="848"/>
  <c r="J19" i="849"/>
  <c r="D119" i="845"/>
  <c r="J18" i="848"/>
  <c r="J18" i="849"/>
  <c r="D118" i="845"/>
  <c r="C18" i="850"/>
  <c r="C18" i="846"/>
  <c r="B18" i="849"/>
  <c r="B18" i="847"/>
  <c r="B18" i="845"/>
  <c r="E17" i="850"/>
  <c r="E17" i="846"/>
  <c r="B17" i="849"/>
  <c r="B17" i="847"/>
  <c r="B17" i="845"/>
  <c r="B17" i="850"/>
  <c r="B17" i="846"/>
  <c r="E16" i="850"/>
  <c r="E16" i="846"/>
  <c r="J16" i="848"/>
  <c r="J16" i="849"/>
  <c r="D116" i="845"/>
  <c r="I51" i="848"/>
  <c r="I51" i="849"/>
  <c r="C151" i="845"/>
  <c r="B51" i="848"/>
  <c r="H51" i="847"/>
  <c r="B101" i="845"/>
  <c r="I50" i="848"/>
  <c r="I50" i="849"/>
  <c r="C150" i="845"/>
  <c r="B50" i="848"/>
  <c r="H50" i="847"/>
  <c r="B100" i="845"/>
  <c r="K21" i="848"/>
  <c r="K21" i="849"/>
  <c r="E121" i="845"/>
  <c r="D21" i="848"/>
  <c r="J21" i="847"/>
  <c r="D71" i="845"/>
  <c r="D20" i="848"/>
  <c r="J20" i="847"/>
  <c r="D70" i="845"/>
  <c r="G19" i="849"/>
  <c r="G19" i="847"/>
  <c r="G19" i="845"/>
  <c r="C19" i="849"/>
  <c r="C19" i="847"/>
  <c r="C19" i="845"/>
  <c r="G18" i="849"/>
  <c r="G18" i="847"/>
  <c r="G18" i="845"/>
  <c r="K18" i="848"/>
  <c r="K18" i="849"/>
  <c r="E118" i="845"/>
  <c r="K17" i="848"/>
  <c r="K17" i="849"/>
  <c r="E117" i="845"/>
  <c r="B16" i="849"/>
  <c r="B16" i="847"/>
  <c r="B16" i="845"/>
  <c r="C51" i="850"/>
  <c r="C51" i="846"/>
  <c r="B51" i="849"/>
  <c r="B51" i="847"/>
  <c r="B51" i="845"/>
  <c r="E21" i="848"/>
  <c r="K21" i="847"/>
  <c r="E71" i="845"/>
  <c r="B21" i="852"/>
  <c r="B121" i="846"/>
  <c r="L20" i="848"/>
  <c r="L20" i="849"/>
  <c r="F120" i="845"/>
  <c r="D20" i="852"/>
  <c r="D120" i="846"/>
  <c r="D20" i="849"/>
  <c r="D20" i="847"/>
  <c r="D20" i="845"/>
  <c r="B20" i="852"/>
  <c r="B120" i="846"/>
  <c r="D19" i="852"/>
  <c r="D119" i="846"/>
  <c r="D19" i="849"/>
  <c r="D19" i="847"/>
  <c r="D19" i="845"/>
  <c r="E18" i="852"/>
  <c r="E118" i="846"/>
  <c r="L18" i="848"/>
  <c r="L18" i="849"/>
  <c r="F118" i="845"/>
  <c r="F17" i="852"/>
  <c r="F117" i="846"/>
  <c r="L17" i="848"/>
  <c r="L17" i="849"/>
  <c r="F117" i="845"/>
  <c r="E17" i="848"/>
  <c r="K17" i="847"/>
  <c r="E67" i="845"/>
  <c r="D17" i="849"/>
  <c r="D17" i="847"/>
  <c r="D17" i="845"/>
  <c r="H17" i="848"/>
  <c r="H17" i="849"/>
  <c r="B117" i="845"/>
  <c r="D16" i="852"/>
  <c r="D116" i="846"/>
  <c r="B16" i="852"/>
  <c r="B116" i="846"/>
  <c r="D49" i="848"/>
  <c r="J49" i="847"/>
  <c r="D99" i="845"/>
  <c r="D47" i="848"/>
  <c r="J47" i="847"/>
  <c r="D97" i="845"/>
  <c r="D44" i="848"/>
  <c r="J44" i="847"/>
  <c r="D94" i="845"/>
  <c r="D41" i="848"/>
  <c r="J41" i="847"/>
  <c r="D91" i="845"/>
  <c r="D40" i="848"/>
  <c r="J40" i="847"/>
  <c r="D90" i="845"/>
  <c r="D37" i="848"/>
  <c r="J37" i="847"/>
  <c r="D87" i="845"/>
  <c r="D36" i="848"/>
  <c r="J36" i="847"/>
  <c r="D86" i="845"/>
  <c r="D32" i="848"/>
  <c r="J32" i="847"/>
  <c r="D82" i="845"/>
  <c r="C31" i="849"/>
  <c r="C31" i="847"/>
  <c r="C31" i="845"/>
  <c r="D28" i="848"/>
  <c r="J28" i="847"/>
  <c r="D78" i="845"/>
  <c r="C27" i="849"/>
  <c r="C27" i="847"/>
  <c r="C27" i="845"/>
  <c r="D24" i="848"/>
  <c r="J24" i="847"/>
  <c r="D74" i="845"/>
  <c r="C23" i="849"/>
  <c r="C23" i="847"/>
  <c r="C23" i="845"/>
  <c r="C49" i="852"/>
  <c r="C149" i="846"/>
  <c r="H49" i="848"/>
  <c r="H49" i="849"/>
  <c r="B149" i="845"/>
  <c r="C47" i="852"/>
  <c r="C147" i="846"/>
  <c r="B46" i="852"/>
  <c r="B146" i="846"/>
  <c r="C45" i="852"/>
  <c r="C145" i="846"/>
  <c r="H45" i="848"/>
  <c r="H45" i="849"/>
  <c r="B145" i="845"/>
  <c r="H44" i="848"/>
  <c r="H44" i="849"/>
  <c r="B144" i="845"/>
  <c r="H42" i="848"/>
  <c r="H42" i="849"/>
  <c r="B142" i="845"/>
  <c r="H41" i="848"/>
  <c r="H41" i="849"/>
  <c r="B141" i="845"/>
  <c r="H40" i="848"/>
  <c r="H40" i="849"/>
  <c r="B140" i="845"/>
  <c r="H38" i="848"/>
  <c r="H38" i="849"/>
  <c r="B138" i="845"/>
  <c r="H37" i="848"/>
  <c r="H37" i="849"/>
  <c r="B137" i="845"/>
  <c r="H36" i="848"/>
  <c r="H36" i="849"/>
  <c r="B136" i="845"/>
  <c r="C34" i="852"/>
  <c r="C134" i="846"/>
  <c r="H34" i="848"/>
  <c r="H34" i="849"/>
  <c r="B134" i="845"/>
  <c r="C33" i="852"/>
  <c r="C133" i="846"/>
  <c r="H33" i="848"/>
  <c r="H33" i="849"/>
  <c r="B133" i="845"/>
  <c r="H32" i="848"/>
  <c r="H32" i="849"/>
  <c r="B132" i="845"/>
  <c r="C31" i="852"/>
  <c r="C131" i="846"/>
  <c r="C30" i="852"/>
  <c r="C130" i="846"/>
  <c r="H30" i="848"/>
  <c r="H30" i="849"/>
  <c r="B130" i="845"/>
  <c r="C29" i="852"/>
  <c r="C129" i="846"/>
  <c r="H29" i="848"/>
  <c r="H29" i="849"/>
  <c r="B129" i="845"/>
  <c r="C28" i="852"/>
  <c r="C128" i="846"/>
  <c r="H28" i="848"/>
  <c r="H28" i="849"/>
  <c r="B128" i="845"/>
  <c r="C27" i="852"/>
  <c r="C127" i="846"/>
  <c r="C26" i="852"/>
  <c r="C126" i="846"/>
  <c r="H26" i="848"/>
  <c r="H26" i="849"/>
  <c r="B126" i="845"/>
  <c r="C25" i="852"/>
  <c r="C125" i="846"/>
  <c r="H25" i="848"/>
  <c r="H25" i="849"/>
  <c r="B125" i="845"/>
  <c r="C24" i="852"/>
  <c r="C124" i="846"/>
  <c r="H24" i="848"/>
  <c r="H24" i="849"/>
  <c r="B124" i="845"/>
  <c r="C23" i="852"/>
  <c r="C123" i="846"/>
  <c r="C22" i="852"/>
  <c r="C122" i="846"/>
  <c r="H22" i="848"/>
  <c r="H22" i="849"/>
  <c r="B122" i="845"/>
  <c r="B49" i="848"/>
  <c r="H49" i="847"/>
  <c r="B99" i="845"/>
  <c r="B48" i="848"/>
  <c r="H48" i="847"/>
  <c r="B98" i="845"/>
  <c r="B47" i="848"/>
  <c r="H47" i="847"/>
  <c r="B97" i="845"/>
  <c r="C46" i="851"/>
  <c r="C96" i="846"/>
  <c r="B46" i="848"/>
  <c r="H46" i="847"/>
  <c r="B96" i="845"/>
  <c r="B45" i="848"/>
  <c r="H45" i="847"/>
  <c r="B95" i="845"/>
  <c r="B44" i="851"/>
  <c r="B94" i="846"/>
  <c r="C43" i="851"/>
  <c r="C93" i="846"/>
  <c r="B43" i="848"/>
  <c r="H43" i="847"/>
  <c r="B93" i="845"/>
  <c r="B42" i="851"/>
  <c r="B92" i="846"/>
  <c r="B41" i="848"/>
  <c r="H41" i="847"/>
  <c r="B91" i="845"/>
  <c r="B40" i="851"/>
  <c r="B90" i="846"/>
  <c r="C39" i="851"/>
  <c r="C89" i="846"/>
  <c r="B39" i="848"/>
  <c r="H39" i="847"/>
  <c r="B89" i="845"/>
  <c r="B38" i="851"/>
  <c r="B88" i="846"/>
  <c r="B37" i="848"/>
  <c r="H37" i="847"/>
  <c r="B87" i="845"/>
  <c r="B36" i="851"/>
  <c r="B86" i="846"/>
  <c r="C35" i="851"/>
  <c r="C85" i="846"/>
  <c r="B35" i="848"/>
  <c r="H35" i="847"/>
  <c r="B85" i="845"/>
  <c r="B34" i="851"/>
  <c r="B84" i="846"/>
  <c r="B33" i="848"/>
  <c r="H33" i="847"/>
  <c r="B83" i="845"/>
  <c r="B32" i="851"/>
  <c r="B82" i="846"/>
  <c r="B31" i="848"/>
  <c r="H31" i="847"/>
  <c r="B81" i="845"/>
  <c r="I30" i="848"/>
  <c r="I30" i="849"/>
  <c r="C130" i="845"/>
  <c r="B30" i="851"/>
  <c r="B80" i="846"/>
  <c r="B30" i="848"/>
  <c r="H30" i="847"/>
  <c r="B80" i="845"/>
  <c r="B29" i="848"/>
  <c r="H29" i="847"/>
  <c r="B79" i="845"/>
  <c r="I28" i="848"/>
  <c r="I28" i="849"/>
  <c r="C128" i="845"/>
  <c r="B28" i="851"/>
  <c r="B78" i="846"/>
  <c r="B28" i="848"/>
  <c r="H28" i="847"/>
  <c r="B78" i="845"/>
  <c r="B27" i="848"/>
  <c r="H27" i="847"/>
  <c r="B77" i="845"/>
  <c r="I26" i="848"/>
  <c r="I26" i="849"/>
  <c r="C126" i="845"/>
  <c r="B26" i="851"/>
  <c r="B76" i="846"/>
  <c r="B26" i="848"/>
  <c r="H26" i="847"/>
  <c r="B76" i="845"/>
  <c r="B25" i="848"/>
  <c r="H25" i="847"/>
  <c r="B75" i="845"/>
  <c r="B24" i="851"/>
  <c r="B74" i="846"/>
  <c r="B24" i="848"/>
  <c r="H24" i="847"/>
  <c r="B74" i="845"/>
  <c r="B23" i="848"/>
  <c r="H23" i="847"/>
  <c r="B73" i="845"/>
  <c r="B22" i="851"/>
  <c r="B72" i="846"/>
  <c r="B22" i="848"/>
  <c r="H22" i="847"/>
  <c r="B72" i="845"/>
  <c r="C49" i="848"/>
  <c r="I49" i="847"/>
  <c r="C99" i="845"/>
  <c r="C48" i="850"/>
  <c r="C48" i="846"/>
  <c r="C46" i="850"/>
  <c r="C46" i="846"/>
  <c r="C45" i="848"/>
  <c r="I45" i="847"/>
  <c r="C95" i="845"/>
  <c r="B44" i="849"/>
  <c r="B44" i="847"/>
  <c r="B44" i="845"/>
  <c r="C43" i="848"/>
  <c r="I43" i="847"/>
  <c r="C93" i="845"/>
  <c r="B42" i="849"/>
  <c r="B42" i="847"/>
  <c r="B42" i="845"/>
  <c r="C41" i="850"/>
  <c r="C41" i="846"/>
  <c r="B40" i="849"/>
  <c r="B40" i="847"/>
  <c r="B40" i="845"/>
  <c r="C39" i="848"/>
  <c r="I39" i="847"/>
  <c r="C89" i="845"/>
  <c r="B38" i="849"/>
  <c r="B38" i="847"/>
  <c r="B38" i="845"/>
  <c r="C37" i="850"/>
  <c r="C37" i="846"/>
  <c r="B36" i="849"/>
  <c r="B36" i="847"/>
  <c r="B36" i="845"/>
  <c r="C35" i="848"/>
  <c r="I35" i="847"/>
  <c r="C85" i="845"/>
  <c r="B34" i="849"/>
  <c r="B34" i="847"/>
  <c r="B34" i="845"/>
  <c r="C33" i="850"/>
  <c r="C33" i="846"/>
  <c r="B32" i="849"/>
  <c r="B32" i="847"/>
  <c r="B32" i="845"/>
  <c r="C31" i="848"/>
  <c r="I31" i="847"/>
  <c r="C81" i="845"/>
  <c r="B31" i="849"/>
  <c r="B31" i="847"/>
  <c r="B31" i="845"/>
  <c r="C30" i="848"/>
  <c r="I30" i="847"/>
  <c r="C80" i="845"/>
  <c r="B30" i="849"/>
  <c r="B30" i="847"/>
  <c r="B30" i="845"/>
  <c r="C29" i="850"/>
  <c r="C29" i="846"/>
  <c r="B28" i="849"/>
  <c r="B28" i="847"/>
  <c r="B28" i="845"/>
  <c r="C27" i="848"/>
  <c r="I27" i="847"/>
  <c r="C77" i="845"/>
  <c r="B27" i="849"/>
  <c r="B27" i="847"/>
  <c r="B27" i="845"/>
  <c r="C26" i="848"/>
  <c r="I26" i="847"/>
  <c r="C76" i="845"/>
  <c r="B26" i="849"/>
  <c r="B26" i="847"/>
  <c r="B26" i="845"/>
  <c r="C25" i="850"/>
  <c r="C25" i="846"/>
  <c r="C23" i="848"/>
  <c r="I23" i="847"/>
  <c r="C73" i="845"/>
  <c r="B23" i="849"/>
  <c r="B23" i="847"/>
  <c r="B23" i="845"/>
  <c r="C22" i="848"/>
  <c r="I22" i="847"/>
  <c r="C72" i="845"/>
  <c r="K50" i="848"/>
  <c r="K50" i="849"/>
  <c r="E150" i="845"/>
  <c r="K46" i="848"/>
  <c r="K46" i="849"/>
  <c r="E146" i="845"/>
  <c r="G44" i="849"/>
  <c r="G44" i="847"/>
  <c r="G44" i="845"/>
  <c r="K43" i="848"/>
  <c r="K43" i="849"/>
  <c r="E143" i="845"/>
  <c r="K41" i="848"/>
  <c r="K41" i="849"/>
  <c r="E141" i="845"/>
  <c r="K40" i="848"/>
  <c r="K40" i="849"/>
  <c r="E140" i="845"/>
  <c r="M38" i="848"/>
  <c r="M38" i="849"/>
  <c r="G138" i="845"/>
  <c r="F38" i="848"/>
  <c r="L38" i="847"/>
  <c r="F88" i="845"/>
  <c r="E38" i="849"/>
  <c r="E38" i="847"/>
  <c r="E38" i="845"/>
  <c r="D38" i="851"/>
  <c r="D88" i="846"/>
  <c r="M37" i="848"/>
  <c r="M37" i="849"/>
  <c r="G137" i="845"/>
  <c r="F37" i="848"/>
  <c r="L37" i="847"/>
  <c r="F87" i="845"/>
  <c r="E37" i="849"/>
  <c r="E37" i="847"/>
  <c r="E37" i="845"/>
  <c r="G36" i="849"/>
  <c r="G36" i="847"/>
  <c r="G36" i="845"/>
  <c r="F35" i="848"/>
  <c r="L35" i="847"/>
  <c r="F85" i="845"/>
  <c r="E35" i="849"/>
  <c r="E35" i="847"/>
  <c r="E35" i="845"/>
  <c r="M34" i="848"/>
  <c r="M34" i="849"/>
  <c r="G134" i="845"/>
  <c r="D34" i="851"/>
  <c r="D84" i="846"/>
  <c r="E32" i="851"/>
  <c r="E82" i="846"/>
  <c r="E32" i="849"/>
  <c r="E32" i="847"/>
  <c r="E32" i="845"/>
  <c r="D31" i="852"/>
  <c r="D131" i="846"/>
  <c r="F30" i="850"/>
  <c r="F30" i="846"/>
  <c r="E30" i="850"/>
  <c r="E30" i="846"/>
  <c r="D30" i="850"/>
  <c r="D30" i="846"/>
  <c r="G28" i="848"/>
  <c r="M28" i="847"/>
  <c r="G78" i="845"/>
  <c r="F28" i="849"/>
  <c r="F28" i="847"/>
  <c r="F28" i="845"/>
  <c r="G27" i="848"/>
  <c r="M27" i="847"/>
  <c r="G77" i="845"/>
  <c r="F27" i="849"/>
  <c r="F27" i="847"/>
  <c r="F27" i="845"/>
  <c r="J27" i="848"/>
  <c r="J27" i="849"/>
  <c r="D127" i="845"/>
  <c r="F26" i="849"/>
  <c r="F26" i="847"/>
  <c r="F26" i="845"/>
  <c r="G25" i="848"/>
  <c r="M25" i="847"/>
  <c r="G75" i="845"/>
  <c r="E24" i="851"/>
  <c r="E74" i="846"/>
  <c r="G23" i="849"/>
  <c r="G23" i="847"/>
  <c r="G23" i="845"/>
  <c r="K23" i="848"/>
  <c r="K23" i="849"/>
  <c r="E123" i="845"/>
  <c r="E22" i="851"/>
  <c r="E72" i="846"/>
  <c r="E22" i="849"/>
  <c r="E22" i="847"/>
  <c r="E22" i="845"/>
  <c r="G48" i="848"/>
  <c r="M48" i="847"/>
  <c r="G98" i="845"/>
  <c r="J46" i="848"/>
  <c r="J46" i="849"/>
  <c r="D146" i="845"/>
  <c r="J45" i="848"/>
  <c r="J45" i="849"/>
  <c r="D145" i="845"/>
  <c r="J43" i="848"/>
  <c r="J43" i="849"/>
  <c r="D143" i="845"/>
  <c r="G41" i="848"/>
  <c r="M41" i="847"/>
  <c r="G91" i="845"/>
  <c r="E40" i="850"/>
  <c r="E40" i="846"/>
  <c r="D38" i="852"/>
  <c r="D138" i="846"/>
  <c r="E37" i="848"/>
  <c r="K37" i="847"/>
  <c r="E87" i="845"/>
  <c r="F33" i="850"/>
  <c r="F33" i="846"/>
  <c r="J33" i="848"/>
  <c r="J33" i="849"/>
  <c r="D133" i="845"/>
  <c r="E30" i="849"/>
  <c r="E30" i="847"/>
  <c r="E30" i="845"/>
  <c r="G23" i="848"/>
  <c r="M23" i="847"/>
  <c r="G73" i="845"/>
  <c r="E51" i="848"/>
  <c r="K51" i="847"/>
  <c r="E101" i="845"/>
  <c r="D51" i="852"/>
  <c r="D151" i="846"/>
  <c r="F50" i="852"/>
  <c r="F150" i="846"/>
  <c r="L50" i="848"/>
  <c r="L50" i="849"/>
  <c r="F150" i="845"/>
  <c r="E50" i="848"/>
  <c r="K50" i="847"/>
  <c r="E100" i="845"/>
  <c r="E49" i="848"/>
  <c r="K49" i="847"/>
  <c r="E99" i="845"/>
  <c r="E48" i="852"/>
  <c r="E148" i="846"/>
  <c r="E47" i="848"/>
  <c r="K47" i="847"/>
  <c r="E97" i="845"/>
  <c r="D47" i="852"/>
  <c r="D147" i="846"/>
  <c r="F46" i="852"/>
  <c r="F146" i="846"/>
  <c r="E46" i="848"/>
  <c r="K46" i="847"/>
  <c r="E96" i="845"/>
  <c r="E45" i="848"/>
  <c r="K45" i="847"/>
  <c r="E95" i="845"/>
  <c r="E44" i="852"/>
  <c r="E144" i="846"/>
  <c r="F43" i="852"/>
  <c r="F143" i="846"/>
  <c r="L43" i="848"/>
  <c r="L43" i="849"/>
  <c r="F143" i="845"/>
  <c r="D42" i="852"/>
  <c r="D142" i="846"/>
  <c r="F40" i="852"/>
  <c r="F140" i="846"/>
  <c r="D40" i="852"/>
  <c r="D140" i="846"/>
  <c r="E39" i="851"/>
  <c r="E89" i="846"/>
  <c r="D39" i="851"/>
  <c r="D89" i="846"/>
  <c r="E37" i="850"/>
  <c r="E37" i="846"/>
  <c r="F37" i="849"/>
  <c r="F37" i="847"/>
  <c r="F37" i="845"/>
  <c r="E36" i="852"/>
  <c r="E136" i="846"/>
  <c r="F34" i="850"/>
  <c r="F34" i="846"/>
  <c r="E34" i="850"/>
  <c r="E34" i="846"/>
  <c r="D33" i="852"/>
  <c r="D133" i="846"/>
  <c r="G32" i="848"/>
  <c r="M32" i="847"/>
  <c r="G82" i="845"/>
  <c r="F32" i="849"/>
  <c r="F32" i="847"/>
  <c r="F32" i="845"/>
  <c r="K30" i="848"/>
  <c r="K30" i="849"/>
  <c r="E130" i="845"/>
  <c r="K28" i="848"/>
  <c r="K28" i="849"/>
  <c r="E128" i="845"/>
  <c r="K26" i="848"/>
  <c r="K26" i="849"/>
  <c r="E126" i="845"/>
  <c r="G24" i="848"/>
  <c r="M24" i="847"/>
  <c r="G74" i="845"/>
  <c r="E24" i="850"/>
  <c r="E24" i="846"/>
  <c r="J24" i="848"/>
  <c r="J24" i="849"/>
  <c r="D124" i="845"/>
  <c r="G22" i="848"/>
  <c r="M22" i="847"/>
  <c r="G72" i="845"/>
  <c r="F22" i="849"/>
  <c r="F22" i="847"/>
  <c r="F22" i="845"/>
  <c r="F51" i="849"/>
  <c r="F51" i="847"/>
  <c r="F51" i="845"/>
  <c r="F50" i="849"/>
  <c r="F50" i="847"/>
  <c r="F50" i="845"/>
  <c r="E50" i="850"/>
  <c r="E50" i="846"/>
  <c r="E49" i="850"/>
  <c r="E49" i="846"/>
  <c r="E48" i="850"/>
  <c r="E48" i="846"/>
  <c r="J47" i="848"/>
  <c r="J47" i="849"/>
  <c r="D147" i="845"/>
  <c r="E44" i="850"/>
  <c r="E44" i="846"/>
  <c r="G40" i="848"/>
  <c r="M40" i="847"/>
  <c r="G90" i="845"/>
  <c r="L38" i="848"/>
  <c r="L38" i="849"/>
  <c r="F138" i="845"/>
  <c r="L37" i="848"/>
  <c r="L37" i="849"/>
  <c r="F137" i="845"/>
  <c r="D34" i="852"/>
  <c r="D134" i="846"/>
  <c r="K29" i="848"/>
  <c r="K29" i="849"/>
  <c r="E129" i="845"/>
  <c r="E28" i="849"/>
  <c r="E28" i="847"/>
  <c r="E28" i="845"/>
  <c r="D28" i="851"/>
  <c r="D78" i="846"/>
  <c r="E27" i="849"/>
  <c r="E27" i="847"/>
  <c r="E27" i="845"/>
  <c r="D27" i="851"/>
  <c r="D77" i="846"/>
  <c r="M25" i="848"/>
  <c r="M25" i="849"/>
  <c r="G125" i="845"/>
  <c r="E24" i="852"/>
  <c r="E124" i="846"/>
  <c r="E51" i="849"/>
  <c r="E51" i="847"/>
  <c r="E51" i="845"/>
  <c r="M50" i="848"/>
  <c r="M50" i="849"/>
  <c r="G150" i="845"/>
  <c r="F50" i="848"/>
  <c r="L50" i="847"/>
  <c r="F100" i="845"/>
  <c r="E50" i="849"/>
  <c r="E50" i="847"/>
  <c r="E50" i="845"/>
  <c r="D50" i="851"/>
  <c r="D100" i="846"/>
  <c r="E48" i="849"/>
  <c r="E48" i="847"/>
  <c r="E48" i="845"/>
  <c r="E46" i="849"/>
  <c r="E46" i="847"/>
  <c r="E46" i="845"/>
  <c r="E44" i="849"/>
  <c r="E44" i="847"/>
  <c r="E44" i="845"/>
  <c r="D44" i="851"/>
  <c r="D94" i="846"/>
  <c r="F43" i="851"/>
  <c r="F93" i="846"/>
  <c r="E43" i="849"/>
  <c r="E43" i="847"/>
  <c r="E43" i="845"/>
  <c r="M42" i="848"/>
  <c r="M42" i="849"/>
  <c r="G142" i="845"/>
  <c r="D42" i="851"/>
  <c r="D92" i="846"/>
  <c r="M41" i="848"/>
  <c r="M41" i="849"/>
  <c r="G141" i="845"/>
  <c r="F41" i="848"/>
  <c r="L41" i="847"/>
  <c r="F91" i="845"/>
  <c r="E41" i="849"/>
  <c r="E41" i="847"/>
  <c r="E41" i="845"/>
  <c r="F40" i="851"/>
  <c r="F90" i="846"/>
  <c r="E40" i="851"/>
  <c r="E90" i="846"/>
  <c r="E39" i="850"/>
  <c r="E39" i="846"/>
  <c r="E33" i="851"/>
  <c r="E83" i="846"/>
  <c r="D33" i="851"/>
  <c r="D83" i="846"/>
  <c r="L30" i="848"/>
  <c r="L30" i="849"/>
  <c r="F130" i="845"/>
  <c r="E30" i="848"/>
  <c r="K30" i="847"/>
  <c r="E80" i="845"/>
  <c r="F29" i="849"/>
  <c r="F29" i="847"/>
  <c r="F29" i="845"/>
  <c r="E28" i="852"/>
  <c r="E128" i="846"/>
  <c r="E27" i="852"/>
  <c r="E127" i="846"/>
  <c r="D26" i="852"/>
  <c r="D126" i="846"/>
  <c r="F25" i="852"/>
  <c r="F125" i="846"/>
  <c r="K24" i="848"/>
  <c r="K24" i="849"/>
  <c r="E124" i="845"/>
  <c r="E23" i="849"/>
  <c r="E23" i="847"/>
  <c r="E23" i="845"/>
  <c r="K22" i="848"/>
  <c r="K22" i="849"/>
  <c r="E122" i="845"/>
  <c r="D51" i="850"/>
  <c r="D51" i="846"/>
  <c r="G49" i="848"/>
  <c r="M49" i="847"/>
  <c r="G99" i="845"/>
  <c r="F47" i="850"/>
  <c r="F47" i="846"/>
  <c r="G45" i="848"/>
  <c r="M45" i="847"/>
  <c r="G95" i="845"/>
  <c r="G44" i="848"/>
  <c r="M44" i="847"/>
  <c r="G94" i="845"/>
  <c r="F43" i="850"/>
  <c r="F43" i="846"/>
  <c r="J42" i="848"/>
  <c r="J42" i="849"/>
  <c r="D142" i="845"/>
  <c r="J41" i="848"/>
  <c r="J41" i="849"/>
  <c r="D141" i="845"/>
  <c r="J40" i="848"/>
  <c r="J40" i="849"/>
  <c r="D140" i="845"/>
  <c r="F36" i="850"/>
  <c r="F36" i="846"/>
  <c r="E33" i="850"/>
  <c r="E33" i="846"/>
  <c r="F30" i="848"/>
  <c r="L30" i="847"/>
  <c r="F80" i="845"/>
  <c r="E30" i="851"/>
  <c r="E80" i="846"/>
  <c r="G29" i="849"/>
  <c r="G29" i="847"/>
  <c r="G29" i="845"/>
  <c r="F28" i="848"/>
  <c r="L28" i="847"/>
  <c r="F78" i="845"/>
  <c r="E19" i="851"/>
  <c r="E69" i="846"/>
  <c r="C19" i="851"/>
  <c r="C69" i="846"/>
  <c r="I17" i="848"/>
  <c r="I17" i="849"/>
  <c r="C117" i="845"/>
  <c r="F16" i="851"/>
  <c r="F66" i="846"/>
  <c r="B50" i="852"/>
  <c r="B150" i="846"/>
  <c r="C21" i="848"/>
  <c r="I21" i="847"/>
  <c r="C71" i="845"/>
  <c r="F20" i="849"/>
  <c r="F20" i="847"/>
  <c r="F20" i="845"/>
  <c r="C19" i="848"/>
  <c r="I19" i="847"/>
  <c r="C69" i="845"/>
  <c r="F18" i="849"/>
  <c r="F18" i="847"/>
  <c r="F18" i="845"/>
  <c r="C18" i="848"/>
  <c r="I18" i="847"/>
  <c r="C68" i="845"/>
  <c r="J17" i="848"/>
  <c r="J17" i="849"/>
  <c r="D117" i="845"/>
  <c r="F21" i="851"/>
  <c r="F71" i="846"/>
  <c r="C17" i="849"/>
  <c r="C17" i="847"/>
  <c r="C17" i="845"/>
  <c r="D16" i="848"/>
  <c r="J16" i="847"/>
  <c r="D66" i="845"/>
  <c r="D21" i="852"/>
  <c r="D121" i="846"/>
  <c r="L19" i="848"/>
  <c r="L19" i="849"/>
  <c r="F119" i="845"/>
  <c r="L16" i="848"/>
  <c r="L16" i="849"/>
  <c r="F116" i="845"/>
  <c r="C25" i="849"/>
  <c r="C25" i="847"/>
  <c r="C25" i="845"/>
  <c r="H48" i="848"/>
  <c r="H48" i="849"/>
  <c r="B148" i="845"/>
  <c r="D45" i="849"/>
  <c r="D45" i="847"/>
  <c r="D45" i="845"/>
  <c r="D42" i="849"/>
  <c r="D42" i="847"/>
  <c r="D42" i="845"/>
  <c r="D36" i="849"/>
  <c r="D36" i="847"/>
  <c r="D36" i="845"/>
  <c r="B32" i="852"/>
  <c r="B132" i="846"/>
  <c r="C49" i="851"/>
  <c r="C99" i="846"/>
  <c r="B46" i="851"/>
  <c r="B96" i="846"/>
  <c r="I37" i="848"/>
  <c r="I37" i="849"/>
  <c r="C137" i="845"/>
  <c r="B36" i="848"/>
  <c r="H36" i="847"/>
  <c r="B86" i="845"/>
  <c r="B34" i="848"/>
  <c r="H34" i="847"/>
  <c r="B84" i="845"/>
  <c r="C30" i="851"/>
  <c r="C80" i="846"/>
  <c r="C29" i="851"/>
  <c r="C79" i="846"/>
  <c r="C26" i="851"/>
  <c r="C76" i="846"/>
  <c r="B48" i="849"/>
  <c r="B48" i="847"/>
  <c r="B48" i="845"/>
  <c r="B47" i="850"/>
  <c r="B47" i="846"/>
  <c r="B46" i="849"/>
  <c r="B46" i="847"/>
  <c r="B46" i="845"/>
  <c r="B43" i="850"/>
  <c r="B43" i="846"/>
  <c r="B41" i="850"/>
  <c r="B41" i="846"/>
  <c r="B39" i="850"/>
  <c r="B39" i="846"/>
  <c r="B37" i="850"/>
  <c r="B37" i="846"/>
  <c r="B33" i="850"/>
  <c r="B33" i="846"/>
  <c r="B31" i="850"/>
  <c r="B31" i="846"/>
  <c r="K51" i="848"/>
  <c r="K51" i="849"/>
  <c r="E151" i="845"/>
  <c r="E37" i="851"/>
  <c r="E87" i="846"/>
  <c r="G30" i="848"/>
  <c r="M30" i="847"/>
  <c r="G80" i="845"/>
  <c r="D24" i="851"/>
  <c r="D74" i="846"/>
  <c r="F50" i="850"/>
  <c r="F50" i="846"/>
  <c r="E47" i="850"/>
  <c r="E47" i="846"/>
  <c r="L51" i="848"/>
  <c r="L51" i="849"/>
  <c r="F151" i="845"/>
  <c r="F48" i="852"/>
  <c r="F148" i="846"/>
  <c r="C51" i="849"/>
  <c r="C51" i="847"/>
  <c r="C51" i="845"/>
  <c r="B21" i="851"/>
  <c r="B71" i="846"/>
  <c r="F20" i="851"/>
  <c r="F70" i="846"/>
  <c r="E20" i="851"/>
  <c r="E70" i="846"/>
  <c r="D20" i="851"/>
  <c r="D70" i="846"/>
  <c r="C20" i="851"/>
  <c r="C70" i="846"/>
  <c r="B20" i="848"/>
  <c r="H20" i="847"/>
  <c r="B70" i="845"/>
  <c r="M19" i="848"/>
  <c r="M19" i="849"/>
  <c r="G119" i="845"/>
  <c r="F19" i="848"/>
  <c r="L19" i="847"/>
  <c r="F69" i="845"/>
  <c r="E19" i="849"/>
  <c r="E19" i="847"/>
  <c r="E19" i="845"/>
  <c r="M18" i="848"/>
  <c r="M18" i="849"/>
  <c r="G118" i="845"/>
  <c r="F18" i="848"/>
  <c r="L18" i="847"/>
  <c r="F68" i="845"/>
  <c r="B18" i="848"/>
  <c r="H18" i="847"/>
  <c r="B68" i="845"/>
  <c r="E17" i="851"/>
  <c r="E67" i="846"/>
  <c r="E17" i="849"/>
  <c r="E17" i="847"/>
  <c r="E17" i="845"/>
  <c r="M16" i="848"/>
  <c r="M16" i="849"/>
  <c r="G116" i="845"/>
  <c r="C16" i="851"/>
  <c r="C66" i="846"/>
  <c r="B51" i="852"/>
  <c r="B151" i="846"/>
  <c r="D50" i="849"/>
  <c r="D50" i="847"/>
  <c r="D50" i="845"/>
  <c r="H50" i="848"/>
  <c r="H50" i="849"/>
  <c r="B150" i="845"/>
  <c r="F21" i="852"/>
  <c r="F121" i="846"/>
  <c r="F21" i="849"/>
  <c r="F21" i="847"/>
  <c r="F21" i="845"/>
  <c r="J21" i="848"/>
  <c r="J21" i="849"/>
  <c r="D121" i="845"/>
  <c r="B21" i="849"/>
  <c r="B21" i="847"/>
  <c r="B21" i="845"/>
  <c r="G20" i="848"/>
  <c r="M20" i="847"/>
  <c r="G70" i="845"/>
  <c r="D20" i="850"/>
  <c r="D20" i="846"/>
  <c r="G19" i="848"/>
  <c r="M19" i="847"/>
  <c r="G69" i="845"/>
  <c r="F19" i="849"/>
  <c r="F19" i="847"/>
  <c r="F19" i="845"/>
  <c r="G18" i="848"/>
  <c r="M18" i="847"/>
  <c r="G68" i="845"/>
  <c r="E18" i="850"/>
  <c r="E18" i="846"/>
  <c r="D18" i="850"/>
  <c r="D18" i="846"/>
  <c r="B18" i="850"/>
  <c r="B18" i="846"/>
  <c r="G17" i="848"/>
  <c r="M17" i="847"/>
  <c r="G67" i="845"/>
  <c r="F17" i="850"/>
  <c r="F17" i="846"/>
  <c r="F17" i="849"/>
  <c r="F17" i="847"/>
  <c r="F17" i="845"/>
  <c r="G16" i="848"/>
  <c r="M16" i="847"/>
  <c r="G66" i="845"/>
  <c r="D16" i="850"/>
  <c r="D16" i="846"/>
  <c r="B51" i="851"/>
  <c r="B101" i="846"/>
  <c r="C21" i="849"/>
  <c r="C21" i="847"/>
  <c r="C21" i="845"/>
  <c r="K20" i="848"/>
  <c r="K20" i="849"/>
  <c r="E120" i="845"/>
  <c r="C18" i="849"/>
  <c r="C18" i="847"/>
  <c r="C18" i="845"/>
  <c r="D17" i="848"/>
  <c r="J17" i="847"/>
  <c r="D67" i="845"/>
  <c r="B16" i="850"/>
  <c r="B16" i="846"/>
  <c r="C50" i="848"/>
  <c r="I50" i="847"/>
  <c r="C100" i="845"/>
  <c r="B50" i="849"/>
  <c r="B50" i="847"/>
  <c r="B50" i="845"/>
  <c r="C21" i="852"/>
  <c r="C121" i="846"/>
  <c r="C20" i="852"/>
  <c r="C120" i="846"/>
  <c r="H20" i="848"/>
  <c r="H20" i="849"/>
  <c r="B120" i="845"/>
  <c r="E19" i="852"/>
  <c r="E119" i="846"/>
  <c r="F18" i="852"/>
  <c r="F118" i="846"/>
  <c r="E18" i="848"/>
  <c r="K18" i="847"/>
  <c r="E68" i="845"/>
  <c r="C18" i="852"/>
  <c r="C118" i="846"/>
  <c r="B18" i="852"/>
  <c r="B118" i="846"/>
  <c r="B17" i="852"/>
  <c r="B117" i="846"/>
  <c r="D16" i="849"/>
  <c r="D16" i="847"/>
  <c r="D16" i="845"/>
  <c r="H16" i="848"/>
  <c r="H16" i="849"/>
  <c r="B116" i="845"/>
  <c r="E16" i="849"/>
  <c r="E16" i="847"/>
  <c r="E16" i="845"/>
  <c r="B16" i="851"/>
  <c r="B66" i="846"/>
  <c r="C49" i="849"/>
  <c r="C49" i="847"/>
  <c r="C49" i="845"/>
  <c r="D46" i="848"/>
  <c r="J46" i="847"/>
  <c r="D96" i="845"/>
  <c r="C46" i="849"/>
  <c r="C46" i="847"/>
  <c r="C46" i="845"/>
  <c r="D45" i="848"/>
  <c r="J45" i="847"/>
  <c r="D95" i="845"/>
  <c r="C45" i="849"/>
  <c r="C45" i="847"/>
  <c r="C45" i="845"/>
  <c r="C44" i="849"/>
  <c r="C44" i="847"/>
  <c r="C44" i="845"/>
  <c r="C41" i="849"/>
  <c r="C41" i="847"/>
  <c r="C41" i="845"/>
  <c r="C40" i="849"/>
  <c r="C40" i="847"/>
  <c r="C40" i="845"/>
  <c r="C37" i="849"/>
  <c r="C37" i="847"/>
  <c r="C37" i="845"/>
  <c r="C36" i="849"/>
  <c r="C36" i="847"/>
  <c r="C36" i="845"/>
  <c r="D33" i="848"/>
  <c r="J33" i="847"/>
  <c r="D83" i="845"/>
  <c r="C33" i="849"/>
  <c r="C33" i="847"/>
  <c r="C33" i="845"/>
  <c r="C32" i="849"/>
  <c r="C32" i="847"/>
  <c r="C32" i="845"/>
  <c r="D31" i="848"/>
  <c r="J31" i="847"/>
  <c r="D81" i="845"/>
  <c r="C28" i="849"/>
  <c r="C28" i="847"/>
  <c r="C28" i="845"/>
  <c r="D27" i="848"/>
  <c r="J27" i="847"/>
  <c r="D77" i="845"/>
  <c r="C24" i="849"/>
  <c r="C24" i="847"/>
  <c r="C24" i="845"/>
  <c r="D23" i="848"/>
  <c r="J23" i="847"/>
  <c r="D73" i="845"/>
  <c r="B49" i="852"/>
  <c r="B149" i="846"/>
  <c r="D48" i="849"/>
  <c r="D48" i="847"/>
  <c r="D48" i="845"/>
  <c r="H47" i="848"/>
  <c r="H47" i="849"/>
  <c r="B147" i="845"/>
  <c r="D46" i="849"/>
  <c r="D46" i="847"/>
  <c r="D46" i="845"/>
  <c r="B45" i="852"/>
  <c r="B145" i="846"/>
  <c r="B44" i="852"/>
  <c r="B144" i="846"/>
  <c r="D43" i="849"/>
  <c r="D43" i="847"/>
  <c r="D43" i="845"/>
  <c r="H43" i="848"/>
  <c r="H43" i="849"/>
  <c r="B143" i="845"/>
  <c r="D41" i="849"/>
  <c r="D41" i="847"/>
  <c r="D41" i="845"/>
  <c r="B41" i="852"/>
  <c r="B141" i="846"/>
  <c r="B40" i="852"/>
  <c r="B140" i="846"/>
  <c r="D39" i="849"/>
  <c r="D39" i="847"/>
  <c r="D39" i="845"/>
  <c r="H39" i="848"/>
  <c r="H39" i="849"/>
  <c r="B139" i="845"/>
  <c r="D37" i="849"/>
  <c r="D37" i="847"/>
  <c r="D37" i="845"/>
  <c r="B37" i="852"/>
  <c r="B137" i="846"/>
  <c r="B36" i="852"/>
  <c r="B136" i="846"/>
  <c r="D35" i="849"/>
  <c r="D35" i="847"/>
  <c r="D35" i="845"/>
  <c r="H35" i="848"/>
  <c r="H35" i="849"/>
  <c r="B135" i="845"/>
  <c r="D33" i="849"/>
  <c r="D33" i="847"/>
  <c r="D33" i="845"/>
  <c r="B33" i="852"/>
  <c r="B133" i="846"/>
  <c r="D31" i="849"/>
  <c r="D31" i="847"/>
  <c r="D31" i="845"/>
  <c r="H31" i="848"/>
  <c r="H31" i="849"/>
  <c r="B131" i="845"/>
  <c r="D29" i="849"/>
  <c r="D29" i="847"/>
  <c r="D29" i="845"/>
  <c r="B29" i="852"/>
  <c r="B129" i="846"/>
  <c r="B28" i="852"/>
  <c r="B128" i="846"/>
  <c r="D27" i="849"/>
  <c r="D27" i="847"/>
  <c r="D27" i="845"/>
  <c r="H27" i="848"/>
  <c r="H27" i="849"/>
  <c r="B127" i="845"/>
  <c r="D25" i="849"/>
  <c r="D25" i="847"/>
  <c r="D25" i="845"/>
  <c r="B25" i="852"/>
  <c r="B125" i="846"/>
  <c r="B24" i="852"/>
  <c r="B124" i="846"/>
  <c r="D23" i="849"/>
  <c r="D23" i="847"/>
  <c r="D23" i="845"/>
  <c r="H23" i="848"/>
  <c r="H23" i="849"/>
  <c r="B123" i="845"/>
  <c r="B49" i="851"/>
  <c r="B99" i="846"/>
  <c r="C48" i="851"/>
  <c r="C98" i="846"/>
  <c r="C47" i="851"/>
  <c r="C97" i="846"/>
  <c r="B47" i="851"/>
  <c r="B97" i="846"/>
  <c r="B45" i="851"/>
  <c r="B95" i="846"/>
  <c r="B43" i="851"/>
  <c r="B93" i="846"/>
  <c r="C42" i="851"/>
  <c r="C92" i="846"/>
  <c r="C41" i="851"/>
  <c r="C91" i="846"/>
  <c r="B41" i="851"/>
  <c r="B91" i="846"/>
  <c r="B39" i="851"/>
  <c r="B89" i="846"/>
  <c r="C38" i="851"/>
  <c r="C88" i="846"/>
  <c r="C37" i="851"/>
  <c r="C87" i="846"/>
  <c r="B37" i="851"/>
  <c r="B87" i="846"/>
  <c r="B35" i="851"/>
  <c r="B85" i="846"/>
  <c r="C34" i="851"/>
  <c r="C84" i="846"/>
  <c r="C33" i="851"/>
  <c r="C83" i="846"/>
  <c r="B33" i="851"/>
  <c r="B83" i="846"/>
  <c r="C31" i="851"/>
  <c r="C81" i="846"/>
  <c r="B31" i="851"/>
  <c r="B81" i="846"/>
  <c r="B29" i="851"/>
  <c r="B79" i="846"/>
  <c r="C27" i="851"/>
  <c r="C77" i="846"/>
  <c r="B27" i="851"/>
  <c r="B77" i="846"/>
  <c r="B25" i="851"/>
  <c r="B75" i="846"/>
  <c r="I24" i="848"/>
  <c r="I24" i="849"/>
  <c r="C124" i="845"/>
  <c r="C23" i="851"/>
  <c r="C73" i="846"/>
  <c r="B23" i="851"/>
  <c r="B73" i="846"/>
  <c r="I22" i="848"/>
  <c r="I22" i="849"/>
  <c r="C122" i="845"/>
  <c r="C49" i="850"/>
  <c r="C49" i="846"/>
  <c r="B49" i="849"/>
  <c r="B49" i="847"/>
  <c r="B49" i="845"/>
  <c r="C48" i="848"/>
  <c r="I48" i="847"/>
  <c r="C98" i="845"/>
  <c r="C47" i="848"/>
  <c r="I47" i="847"/>
  <c r="C97" i="845"/>
  <c r="C45" i="850"/>
  <c r="C45" i="846"/>
  <c r="B45" i="849"/>
  <c r="B45" i="847"/>
  <c r="B45" i="845"/>
  <c r="C44" i="850"/>
  <c r="C44" i="846"/>
  <c r="B44" i="850"/>
  <c r="B44" i="846"/>
  <c r="C43" i="850"/>
  <c r="C43" i="846"/>
  <c r="C42" i="850"/>
  <c r="C42" i="846"/>
  <c r="B42" i="850"/>
  <c r="B42" i="846"/>
  <c r="B41" i="849"/>
  <c r="B41" i="847"/>
  <c r="B41" i="845"/>
  <c r="C40" i="850"/>
  <c r="C40" i="846"/>
  <c r="B40" i="850"/>
  <c r="B40" i="846"/>
  <c r="C39" i="850"/>
  <c r="C39" i="846"/>
  <c r="C38" i="850"/>
  <c r="C38" i="846"/>
  <c r="B38" i="850"/>
  <c r="B38" i="846"/>
  <c r="B37" i="849"/>
  <c r="B37" i="847"/>
  <c r="B37" i="845"/>
  <c r="C36" i="850"/>
  <c r="C36" i="846"/>
  <c r="B36" i="850"/>
  <c r="B36" i="846"/>
  <c r="C35" i="850"/>
  <c r="C35" i="846"/>
  <c r="C34" i="850"/>
  <c r="C34" i="846"/>
  <c r="B34" i="850"/>
  <c r="B34" i="846"/>
  <c r="C32" i="850"/>
  <c r="C32" i="846"/>
  <c r="B32" i="850"/>
  <c r="B32" i="846"/>
  <c r="C31" i="850"/>
  <c r="C31" i="846"/>
  <c r="C30" i="850"/>
  <c r="C30" i="846"/>
  <c r="B30" i="850"/>
  <c r="B30" i="846"/>
  <c r="C28" i="850"/>
  <c r="C28" i="846"/>
  <c r="B28" i="850"/>
  <c r="B28" i="846"/>
  <c r="C27" i="850"/>
  <c r="C27" i="846"/>
  <c r="C26" i="850"/>
  <c r="C26" i="846"/>
  <c r="B26" i="850"/>
  <c r="B26" i="846"/>
  <c r="C24" i="850"/>
  <c r="C24" i="846"/>
  <c r="B24" i="849"/>
  <c r="B24" i="847"/>
  <c r="B24" i="845"/>
  <c r="C23" i="850"/>
  <c r="C23" i="846"/>
  <c r="C22" i="850"/>
  <c r="C22" i="846"/>
  <c r="B22" i="849"/>
  <c r="B22" i="847"/>
  <c r="B22" i="845"/>
  <c r="G51" i="849"/>
  <c r="G51" i="847"/>
  <c r="G51" i="845"/>
  <c r="K49" i="848"/>
  <c r="K49" i="849"/>
  <c r="E149" i="845"/>
  <c r="G48" i="849"/>
  <c r="G48" i="847"/>
  <c r="G48" i="845"/>
  <c r="G47" i="849"/>
  <c r="G47" i="847"/>
  <c r="G47" i="845"/>
  <c r="G45" i="849"/>
  <c r="G45" i="847"/>
  <c r="G45" i="845"/>
  <c r="K45" i="848"/>
  <c r="K45" i="849"/>
  <c r="E145" i="845"/>
  <c r="G42" i="849"/>
  <c r="G42" i="847"/>
  <c r="G42" i="845"/>
  <c r="G40" i="849"/>
  <c r="G40" i="847"/>
  <c r="G40" i="845"/>
  <c r="L39" i="848"/>
  <c r="L39" i="849"/>
  <c r="F139" i="845"/>
  <c r="D39" i="852"/>
  <c r="D139" i="846"/>
  <c r="F38" i="851"/>
  <c r="F88" i="846"/>
  <c r="E38" i="851"/>
  <c r="E88" i="846"/>
  <c r="F37" i="851"/>
  <c r="F87" i="846"/>
  <c r="F34" i="851"/>
  <c r="F84" i="846"/>
  <c r="E34" i="851"/>
  <c r="E84" i="846"/>
  <c r="E34" i="849"/>
  <c r="E34" i="847"/>
  <c r="E34" i="845"/>
  <c r="G33" i="849"/>
  <c r="G33" i="847"/>
  <c r="G33" i="845"/>
  <c r="D32" i="851"/>
  <c r="D82" i="846"/>
  <c r="L29" i="848"/>
  <c r="L29" i="849"/>
  <c r="F129" i="845"/>
  <c r="D29" i="852"/>
  <c r="D129" i="846"/>
  <c r="E28" i="850"/>
  <c r="E28" i="846"/>
  <c r="D28" i="850"/>
  <c r="D28" i="846"/>
  <c r="F26" i="850"/>
  <c r="F26" i="846"/>
  <c r="E26" i="850"/>
  <c r="E26" i="846"/>
  <c r="D26" i="850"/>
  <c r="D26" i="846"/>
  <c r="D22" i="851"/>
  <c r="D72" i="846"/>
  <c r="G51" i="848"/>
  <c r="M51" i="847"/>
  <c r="G101" i="845"/>
  <c r="G50" i="848"/>
  <c r="M50" i="847"/>
  <c r="G100" i="845"/>
  <c r="J50" i="848"/>
  <c r="J50" i="849"/>
  <c r="D150" i="845"/>
  <c r="F48" i="850"/>
  <c r="F48" i="846"/>
  <c r="F47" i="849"/>
  <c r="F47" i="847"/>
  <c r="F47" i="845"/>
  <c r="E46" i="850"/>
  <c r="E46" i="846"/>
  <c r="D45" i="850"/>
  <c r="D45" i="846"/>
  <c r="D44" i="850"/>
  <c r="D44" i="846"/>
  <c r="J44" i="848"/>
  <c r="J44" i="849"/>
  <c r="D144" i="845"/>
  <c r="K39" i="848"/>
  <c r="K39" i="849"/>
  <c r="E139" i="845"/>
  <c r="G33" i="848"/>
  <c r="M33" i="847"/>
  <c r="G83" i="845"/>
  <c r="D33" i="850"/>
  <c r="D33" i="846"/>
  <c r="K31" i="848"/>
  <c r="K31" i="849"/>
  <c r="E131" i="845"/>
  <c r="M27" i="848"/>
  <c r="M27" i="849"/>
  <c r="G127" i="845"/>
  <c r="J25" i="848"/>
  <c r="J25" i="849"/>
  <c r="D125" i="845"/>
  <c r="F23" i="850"/>
  <c r="F23" i="846"/>
  <c r="E22" i="852"/>
  <c r="E122" i="846"/>
  <c r="E51" i="852"/>
  <c r="E151" i="846"/>
  <c r="D50" i="852"/>
  <c r="D150" i="846"/>
  <c r="E48" i="848"/>
  <c r="K48" i="847"/>
  <c r="E98" i="845"/>
  <c r="D46" i="852"/>
  <c r="D146" i="846"/>
  <c r="E44" i="848"/>
  <c r="K44" i="847"/>
  <c r="E94" i="845"/>
  <c r="E43" i="848"/>
  <c r="K43" i="847"/>
  <c r="E93" i="845"/>
  <c r="E42" i="852"/>
  <c r="E142" i="846"/>
  <c r="F41" i="852"/>
  <c r="F141" i="846"/>
  <c r="E41" i="852"/>
  <c r="E141" i="846"/>
  <c r="E40" i="852"/>
  <c r="E140" i="846"/>
  <c r="F39" i="851"/>
  <c r="F89" i="846"/>
  <c r="E39" i="849"/>
  <c r="E39" i="847"/>
  <c r="E39" i="845"/>
  <c r="G38" i="848"/>
  <c r="M38" i="847"/>
  <c r="G88" i="845"/>
  <c r="F38" i="849"/>
  <c r="F38" i="847"/>
  <c r="F38" i="845"/>
  <c r="J38" i="848"/>
  <c r="J38" i="849"/>
  <c r="D138" i="845"/>
  <c r="F37" i="850"/>
  <c r="F37" i="846"/>
  <c r="L36" i="848"/>
  <c r="L36" i="849"/>
  <c r="F136" i="845"/>
  <c r="F35" i="850"/>
  <c r="F35" i="846"/>
  <c r="J34" i="848"/>
  <c r="J34" i="849"/>
  <c r="D134" i="845"/>
  <c r="L33" i="848"/>
  <c r="L33" i="849"/>
  <c r="F133" i="845"/>
  <c r="E32" i="850"/>
  <c r="E32" i="846"/>
  <c r="E31" i="849"/>
  <c r="E31" i="847"/>
  <c r="E31" i="845"/>
  <c r="G30" i="849"/>
  <c r="G30" i="847"/>
  <c r="G30" i="845"/>
  <c r="F29" i="848"/>
  <c r="L29" i="847"/>
  <c r="F79" i="845"/>
  <c r="E29" i="849"/>
  <c r="E29" i="847"/>
  <c r="E29" i="845"/>
  <c r="G28" i="849"/>
  <c r="G28" i="847"/>
  <c r="G28" i="845"/>
  <c r="K27" i="848"/>
  <c r="K27" i="849"/>
  <c r="E127" i="845"/>
  <c r="G26" i="849"/>
  <c r="G26" i="847"/>
  <c r="G26" i="845"/>
  <c r="D25" i="852"/>
  <c r="D125" i="846"/>
  <c r="D24" i="850"/>
  <c r="D24" i="846"/>
  <c r="E22" i="850"/>
  <c r="E22" i="846"/>
  <c r="J22" i="848"/>
  <c r="J22" i="849"/>
  <c r="D122" i="845"/>
  <c r="F48" i="849"/>
  <c r="F48" i="847"/>
  <c r="F48" i="845"/>
  <c r="F45" i="849"/>
  <c r="F45" i="847"/>
  <c r="F45" i="845"/>
  <c r="F44" i="849"/>
  <c r="F44" i="847"/>
  <c r="F44" i="845"/>
  <c r="F43" i="849"/>
  <c r="F43" i="847"/>
  <c r="F43" i="845"/>
  <c r="E38" i="852"/>
  <c r="E138" i="846"/>
  <c r="J36" i="848"/>
  <c r="J36" i="849"/>
  <c r="D136" i="845"/>
  <c r="D35" i="852"/>
  <c r="D135" i="846"/>
  <c r="D32" i="852"/>
  <c r="D132" i="846"/>
  <c r="E32" i="848"/>
  <c r="K32" i="847"/>
  <c r="E82" i="845"/>
  <c r="L24" i="848"/>
  <c r="L24" i="849"/>
  <c r="F124" i="845"/>
  <c r="E23" i="850"/>
  <c r="E23" i="846"/>
  <c r="M51" i="848"/>
  <c r="M51" i="849"/>
  <c r="G151" i="845"/>
  <c r="F51" i="848"/>
  <c r="L51" i="847"/>
  <c r="F101" i="845"/>
  <c r="M49" i="848"/>
  <c r="M49" i="849"/>
  <c r="G149" i="845"/>
  <c r="F49" i="848"/>
  <c r="L49" i="847"/>
  <c r="F99" i="845"/>
  <c r="D49" i="851"/>
  <c r="D99" i="846"/>
  <c r="E48" i="851"/>
  <c r="E98" i="846"/>
  <c r="M47" i="848"/>
  <c r="M47" i="849"/>
  <c r="G147" i="845"/>
  <c r="F47" i="848"/>
  <c r="L47" i="847"/>
  <c r="F97" i="845"/>
  <c r="E47" i="849"/>
  <c r="E47" i="847"/>
  <c r="E47" i="845"/>
  <c r="M45" i="848"/>
  <c r="M45" i="849"/>
  <c r="G145" i="845"/>
  <c r="F45" i="848"/>
  <c r="L45" i="847"/>
  <c r="F95" i="845"/>
  <c r="D45" i="851"/>
  <c r="D95" i="846"/>
  <c r="E43" i="851"/>
  <c r="E93" i="846"/>
  <c r="F42" i="848"/>
  <c r="L42" i="847"/>
  <c r="F92" i="845"/>
  <c r="E42" i="849"/>
  <c r="E42" i="847"/>
  <c r="E42" i="845"/>
  <c r="F41" i="851"/>
  <c r="F91" i="846"/>
  <c r="D40" i="851"/>
  <c r="D90" i="846"/>
  <c r="J39" i="848"/>
  <c r="J39" i="849"/>
  <c r="D139" i="845"/>
  <c r="K38" i="848"/>
  <c r="K38" i="849"/>
  <c r="E138" i="845"/>
  <c r="G37" i="849"/>
  <c r="G37" i="847"/>
  <c r="G37" i="845"/>
  <c r="K37" i="848"/>
  <c r="K37" i="849"/>
  <c r="E137" i="845"/>
  <c r="E36" i="849"/>
  <c r="E36" i="847"/>
  <c r="E36" i="845"/>
  <c r="K35" i="848"/>
  <c r="K35" i="849"/>
  <c r="E135" i="845"/>
  <c r="K34" i="848"/>
  <c r="K34" i="849"/>
  <c r="E134" i="845"/>
  <c r="E33" i="849"/>
  <c r="E33" i="847"/>
  <c r="E33" i="845"/>
  <c r="G32" i="849"/>
  <c r="G32" i="847"/>
  <c r="G32" i="845"/>
  <c r="K32" i="848"/>
  <c r="K32" i="849"/>
  <c r="E132" i="845"/>
  <c r="E31" i="850"/>
  <c r="E31" i="846"/>
  <c r="F31" i="849"/>
  <c r="F31" i="847"/>
  <c r="F31" i="845"/>
  <c r="J31" i="848"/>
  <c r="J31" i="849"/>
  <c r="D131" i="845"/>
  <c r="D31" i="850"/>
  <c r="D31" i="846"/>
  <c r="D30" i="852"/>
  <c r="D130" i="846"/>
  <c r="F29" i="850"/>
  <c r="F29" i="846"/>
  <c r="E29" i="850"/>
  <c r="E29" i="846"/>
  <c r="L28" i="848"/>
  <c r="L28" i="849"/>
  <c r="F128" i="845"/>
  <c r="E28" i="848"/>
  <c r="K28" i="847"/>
  <c r="E78" i="845"/>
  <c r="E27" i="848"/>
  <c r="K27" i="847"/>
  <c r="E77" i="845"/>
  <c r="F26" i="852"/>
  <c r="F126" i="846"/>
  <c r="L26" i="848"/>
  <c r="L26" i="849"/>
  <c r="F126" i="845"/>
  <c r="F25" i="848"/>
  <c r="L25" i="847"/>
  <c r="F75" i="845"/>
  <c r="E25" i="849"/>
  <c r="E25" i="847"/>
  <c r="E25" i="845"/>
  <c r="G24" i="849"/>
  <c r="G24" i="847"/>
  <c r="G24" i="845"/>
  <c r="F23" i="848"/>
  <c r="L23" i="847"/>
  <c r="F73" i="845"/>
  <c r="G22" i="849"/>
  <c r="G22" i="847"/>
  <c r="G22" i="845"/>
  <c r="E31" i="851"/>
  <c r="E81" i="846"/>
  <c r="F49" i="850"/>
  <c r="F49" i="846"/>
  <c r="G46" i="848"/>
  <c r="M46" i="847"/>
  <c r="G96" i="845"/>
  <c r="F44" i="850"/>
  <c r="F44" i="846"/>
  <c r="G42" i="848"/>
  <c r="M42" i="847"/>
  <c r="G92" i="845"/>
  <c r="D41" i="850"/>
  <c r="D41" i="846"/>
  <c r="D40" i="850"/>
  <c r="D40" i="846"/>
  <c r="G36" i="848"/>
  <c r="M36" i="847"/>
  <c r="G86" i="845"/>
  <c r="L34" i="848"/>
  <c r="L34" i="849"/>
  <c r="F134" i="845"/>
  <c r="L32" i="848"/>
  <c r="L32" i="849"/>
  <c r="F132" i="845"/>
  <c r="G31" i="848"/>
  <c r="M31" i="847"/>
  <c r="G81" i="845"/>
  <c r="E28" i="851"/>
  <c r="E78" i="846"/>
  <c r="E27" i="851"/>
  <c r="E77" i="846"/>
  <c r="F26" i="848"/>
  <c r="L26" i="847"/>
  <c r="F76" i="845"/>
  <c r="D24" i="852"/>
  <c r="D124" i="846"/>
  <c r="E24" i="848"/>
  <c r="K24" i="847"/>
  <c r="E74" i="845"/>
  <c r="F120" i="836"/>
  <c r="J121" i="836"/>
  <c r="E121" i="836"/>
  <c r="E118" i="836"/>
  <c r="J71" i="836"/>
  <c r="I70" i="836"/>
  <c r="E68" i="836"/>
  <c r="E124" i="836"/>
  <c r="E122" i="836"/>
  <c r="E98" i="836"/>
  <c r="E96" i="836"/>
  <c r="E89" i="836"/>
  <c r="G150" i="836"/>
  <c r="I149" i="836"/>
  <c r="G146" i="836"/>
  <c r="G89" i="836"/>
  <c r="F137" i="836"/>
  <c r="F96" i="836"/>
  <c r="F95" i="836"/>
  <c r="F126" i="836"/>
  <c r="F75" i="836"/>
  <c r="I100" i="836"/>
  <c r="G100" i="836"/>
  <c r="J139" i="836"/>
  <c r="H82" i="836"/>
  <c r="H72" i="836"/>
  <c r="H100" i="836"/>
  <c r="H93" i="836"/>
  <c r="I88" i="836"/>
  <c r="G84" i="836"/>
  <c r="H144" i="836"/>
  <c r="F143" i="836"/>
  <c r="J141" i="836"/>
  <c r="G137" i="836"/>
  <c r="G135" i="836"/>
  <c r="G80" i="836"/>
  <c r="G124" i="836"/>
  <c r="F92" i="836"/>
  <c r="I84" i="836"/>
  <c r="I121" i="836"/>
  <c r="J120" i="836"/>
  <c r="J119" i="836"/>
  <c r="H119" i="836"/>
  <c r="H117" i="836"/>
  <c r="E101" i="836"/>
  <c r="E100" i="836"/>
  <c r="J69" i="836"/>
  <c r="J68" i="836"/>
  <c r="J66" i="836"/>
  <c r="G121" i="836"/>
  <c r="G120" i="836"/>
  <c r="G119" i="836"/>
  <c r="G118" i="836"/>
  <c r="G117" i="836"/>
  <c r="G116" i="836"/>
  <c r="E71" i="836"/>
  <c r="I69" i="836"/>
  <c r="G69" i="836"/>
  <c r="E67" i="836"/>
  <c r="E148" i="836"/>
  <c r="E147" i="836"/>
  <c r="E146" i="836"/>
  <c r="E129" i="836"/>
  <c r="E125" i="836"/>
  <c r="E97" i="836"/>
  <c r="E94" i="836"/>
  <c r="E92" i="836"/>
  <c r="E91" i="836"/>
  <c r="E90" i="836"/>
  <c r="E88" i="836"/>
  <c r="E87" i="836"/>
  <c r="E86" i="836"/>
  <c r="E84" i="836"/>
  <c r="E83" i="836"/>
  <c r="E82" i="836"/>
  <c r="E81" i="836"/>
  <c r="E77" i="836"/>
  <c r="E73" i="836"/>
  <c r="I151" i="836"/>
  <c r="I148" i="836"/>
  <c r="I145" i="836"/>
  <c r="I144" i="836"/>
  <c r="G143" i="836"/>
  <c r="I142" i="836"/>
  <c r="G141" i="836"/>
  <c r="J138" i="836"/>
  <c r="H138" i="836"/>
  <c r="F138" i="836"/>
  <c r="H137" i="836"/>
  <c r="I136" i="836"/>
  <c r="H135" i="836"/>
  <c r="F135" i="836"/>
  <c r="H134" i="836"/>
  <c r="F134" i="836"/>
  <c r="F132" i="836"/>
  <c r="F80" i="836"/>
  <c r="H77" i="836"/>
  <c r="F77" i="836"/>
  <c r="G125" i="836"/>
  <c r="H124" i="836"/>
  <c r="I123" i="836"/>
  <c r="H96" i="836"/>
  <c r="F93" i="836"/>
  <c r="G139" i="836"/>
  <c r="G87" i="836"/>
  <c r="H86" i="836"/>
  <c r="I72" i="836"/>
  <c r="I101" i="836"/>
  <c r="G98" i="836"/>
  <c r="I97" i="836"/>
  <c r="I96" i="836"/>
  <c r="I95" i="836"/>
  <c r="G94" i="836"/>
  <c r="G93" i="836"/>
  <c r="I91" i="836"/>
  <c r="H88" i="836"/>
  <c r="H87" i="836"/>
  <c r="F87" i="836"/>
  <c r="J85" i="836"/>
  <c r="H84" i="836"/>
  <c r="F84" i="836"/>
  <c r="F129" i="836"/>
  <c r="I127" i="836"/>
  <c r="I75" i="836"/>
  <c r="G75" i="836"/>
  <c r="J74" i="836"/>
  <c r="H101" i="836"/>
  <c r="F86" i="836"/>
  <c r="G129" i="836"/>
  <c r="F128" i="836"/>
  <c r="J125" i="836"/>
  <c r="H73" i="836"/>
  <c r="J151" i="836"/>
  <c r="J150" i="836"/>
  <c r="J149" i="836"/>
  <c r="F148" i="836"/>
  <c r="F147" i="836"/>
  <c r="J145" i="836"/>
  <c r="J142" i="836"/>
  <c r="H142" i="836"/>
  <c r="F142" i="836"/>
  <c r="H141" i="836"/>
  <c r="J140" i="836"/>
  <c r="I138" i="836"/>
  <c r="G138" i="836"/>
  <c r="H136" i="836"/>
  <c r="I134" i="836"/>
  <c r="H133" i="836"/>
  <c r="I132" i="836"/>
  <c r="J79" i="836"/>
  <c r="F79" i="836"/>
  <c r="I78" i="836"/>
  <c r="G76" i="836"/>
  <c r="F125" i="836"/>
  <c r="H131" i="836"/>
  <c r="J93" i="836"/>
  <c r="J92" i="836"/>
  <c r="F90" i="836"/>
  <c r="J81" i="836"/>
  <c r="H126" i="836"/>
  <c r="G74" i="836"/>
  <c r="F118" i="836"/>
  <c r="H71" i="836"/>
  <c r="E120" i="836"/>
  <c r="E116" i="836"/>
  <c r="G71" i="836"/>
  <c r="I66" i="836"/>
  <c r="E143" i="836"/>
  <c r="E135" i="836"/>
  <c r="E133" i="836"/>
  <c r="E126" i="836"/>
  <c r="J134" i="836"/>
  <c r="G133" i="836"/>
  <c r="H80" i="836"/>
  <c r="F98" i="836"/>
  <c r="J73" i="836"/>
  <c r="G73" i="836"/>
  <c r="H91" i="836"/>
  <c r="G85" i="836"/>
  <c r="I74" i="836"/>
  <c r="H143" i="836"/>
  <c r="H140" i="836"/>
  <c r="J89" i="836"/>
  <c r="F123" i="836"/>
  <c r="J117" i="836"/>
  <c r="J116" i="836"/>
  <c r="H116" i="836"/>
  <c r="F71" i="836"/>
  <c r="J70" i="836"/>
  <c r="F70" i="836"/>
  <c r="H68" i="836"/>
  <c r="F68" i="836"/>
  <c r="J67" i="836"/>
  <c r="H66" i="836"/>
  <c r="F66" i="836"/>
  <c r="E70" i="836"/>
  <c r="I68" i="836"/>
  <c r="G68" i="836"/>
  <c r="E66" i="836"/>
  <c r="E144" i="836"/>
  <c r="E142" i="836"/>
  <c r="E140" i="836"/>
  <c r="E138" i="836"/>
  <c r="E136" i="836"/>
  <c r="E131" i="836"/>
  <c r="E127" i="836"/>
  <c r="E123" i="836"/>
  <c r="E99" i="836"/>
  <c r="E95" i="836"/>
  <c r="E80" i="836"/>
  <c r="E79" i="836"/>
  <c r="E78" i="836"/>
  <c r="E76" i="836"/>
  <c r="E75" i="836"/>
  <c r="E74" i="836"/>
  <c r="E72" i="836"/>
  <c r="I150" i="836"/>
  <c r="G149" i="836"/>
  <c r="G148" i="836"/>
  <c r="I147" i="836"/>
  <c r="G145" i="836"/>
  <c r="I140" i="836"/>
  <c r="G140" i="836"/>
  <c r="G136" i="836"/>
  <c r="J80" i="836"/>
  <c r="I79" i="836"/>
  <c r="G79" i="836"/>
  <c r="J78" i="836"/>
  <c r="G123" i="836"/>
  <c r="F122" i="836"/>
  <c r="J101" i="836"/>
  <c r="F100" i="836"/>
  <c r="F94" i="836"/>
  <c r="J91" i="836"/>
  <c r="H90" i="836"/>
  <c r="F130" i="836"/>
  <c r="J127" i="836"/>
  <c r="I99" i="836"/>
  <c r="I93" i="836"/>
  <c r="I92" i="836"/>
  <c r="H139" i="836"/>
  <c r="G86" i="836"/>
  <c r="F85" i="836"/>
  <c r="I81" i="836"/>
  <c r="F131" i="836"/>
  <c r="H74" i="836"/>
  <c r="J72" i="836"/>
  <c r="H98" i="836"/>
  <c r="J90" i="836"/>
  <c r="G82" i="836"/>
  <c r="H151" i="836"/>
  <c r="H149" i="836"/>
  <c r="F149" i="836"/>
  <c r="J148" i="836"/>
  <c r="H148" i="836"/>
  <c r="J147" i="836"/>
  <c r="H147" i="836"/>
  <c r="J146" i="836"/>
  <c r="H146" i="836"/>
  <c r="H145" i="836"/>
  <c r="F145" i="836"/>
  <c r="J144" i="836"/>
  <c r="F144" i="836"/>
  <c r="H89" i="836"/>
  <c r="F89" i="836"/>
  <c r="F136" i="836"/>
  <c r="G134" i="836"/>
  <c r="F133" i="836"/>
  <c r="G132" i="836"/>
  <c r="H79" i="836"/>
  <c r="J99" i="836"/>
  <c r="F99" i="836"/>
  <c r="J97" i="836"/>
  <c r="J96" i="836"/>
  <c r="F91" i="836"/>
  <c r="J86" i="836"/>
  <c r="I129" i="836"/>
  <c r="H75" i="836"/>
  <c r="F73" i="836"/>
  <c r="F121" i="836"/>
  <c r="I119" i="836"/>
  <c r="E119" i="836"/>
  <c r="I118" i="836"/>
  <c r="E117" i="836"/>
  <c r="G70" i="836"/>
  <c r="G66" i="836"/>
  <c r="F116" i="836"/>
  <c r="E145" i="836"/>
  <c r="E139" i="836"/>
  <c r="E130" i="836"/>
  <c r="E128" i="836"/>
  <c r="E93" i="836"/>
  <c r="E85" i="836"/>
  <c r="I89" i="836"/>
  <c r="J137" i="836"/>
  <c r="I133" i="836"/>
  <c r="H132" i="836"/>
  <c r="J76" i="836"/>
  <c r="F76" i="836"/>
  <c r="F124" i="836"/>
  <c r="J98" i="836"/>
  <c r="H97" i="836"/>
  <c r="J83" i="836"/>
  <c r="J126" i="836"/>
  <c r="G96" i="836"/>
  <c r="I73" i="836"/>
  <c r="F97" i="836"/>
  <c r="J143" i="836"/>
  <c r="F141" i="836"/>
  <c r="I137" i="836"/>
  <c r="I82" i="836"/>
  <c r="H128" i="836"/>
  <c r="E150" i="836"/>
  <c r="J118" i="836"/>
  <c r="H118" i="836"/>
  <c r="E151" i="836"/>
  <c r="H120" i="836"/>
  <c r="F119" i="836"/>
  <c r="F117" i="836"/>
  <c r="H70" i="836"/>
  <c r="H69" i="836"/>
  <c r="F69" i="836"/>
  <c r="H67" i="836"/>
  <c r="F67" i="836"/>
  <c r="I120" i="836"/>
  <c r="I117" i="836"/>
  <c r="I116" i="836"/>
  <c r="E69" i="836"/>
  <c r="I67" i="836"/>
  <c r="G67" i="836"/>
  <c r="E149" i="836"/>
  <c r="E141" i="836"/>
  <c r="E137" i="836"/>
  <c r="E134" i="836"/>
  <c r="E132" i="836"/>
  <c r="G151" i="836"/>
  <c r="G147" i="836"/>
  <c r="I146" i="836"/>
  <c r="G144" i="836"/>
  <c r="I143" i="836"/>
  <c r="G142" i="836"/>
  <c r="I141" i="836"/>
  <c r="I131" i="836"/>
  <c r="G81" i="836"/>
  <c r="H78" i="836"/>
  <c r="F78" i="836"/>
  <c r="J77" i="836"/>
  <c r="H76" i="836"/>
  <c r="J75" i="836"/>
  <c r="H122" i="836"/>
  <c r="J100" i="836"/>
  <c r="G88" i="836"/>
  <c r="F83" i="836"/>
  <c r="G131" i="836"/>
  <c r="G101" i="836"/>
  <c r="G99" i="836"/>
  <c r="I98" i="836"/>
  <c r="G97" i="836"/>
  <c r="G95" i="836"/>
  <c r="I94" i="836"/>
  <c r="G92" i="836"/>
  <c r="G91" i="836"/>
  <c r="I90" i="836"/>
  <c r="G90" i="836"/>
  <c r="F139" i="836"/>
  <c r="J88" i="836"/>
  <c r="F88" i="836"/>
  <c r="J87" i="836"/>
  <c r="I86" i="836"/>
  <c r="H85" i="836"/>
  <c r="J84" i="836"/>
  <c r="I83" i="836"/>
  <c r="G83" i="836"/>
  <c r="J82" i="836"/>
  <c r="F82" i="836"/>
  <c r="I130" i="836"/>
  <c r="G130" i="836"/>
  <c r="H129" i="836"/>
  <c r="I128" i="836"/>
  <c r="G128" i="836"/>
  <c r="G127" i="836"/>
  <c r="I126" i="836"/>
  <c r="G126" i="836"/>
  <c r="F74" i="836"/>
  <c r="F72" i="836"/>
  <c r="H99" i="836"/>
  <c r="H95" i="836"/>
  <c r="H94" i="836"/>
  <c r="H92" i="836"/>
  <c r="I139" i="836"/>
  <c r="I87" i="836"/>
  <c r="F127" i="836"/>
  <c r="G72" i="836"/>
  <c r="F151" i="836"/>
  <c r="H150" i="836"/>
  <c r="F150" i="836"/>
  <c r="F146" i="836"/>
  <c r="F140" i="836"/>
  <c r="I135" i="836"/>
  <c r="H81" i="836"/>
  <c r="F81" i="836"/>
  <c r="I80" i="836"/>
  <c r="G78" i="836"/>
  <c r="I77" i="836"/>
  <c r="G77" i="836"/>
  <c r="I76" i="836"/>
  <c r="H125" i="836"/>
  <c r="I124" i="836"/>
  <c r="H123" i="836"/>
  <c r="I122" i="836"/>
  <c r="G122" i="836"/>
  <c r="F101" i="836"/>
  <c r="J95" i="836"/>
  <c r="J94" i="836"/>
  <c r="I85" i="836"/>
  <c r="H83" i="836"/>
  <c r="H130" i="836"/>
  <c r="H127" i="836"/>
  <c r="I125" i="836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83" i="2" s="1"/>
  <c r="T9" i="2"/>
  <c r="T83" i="2" s="1"/>
  <c r="E21" i="860" l="1"/>
  <c r="E49" i="853"/>
  <c r="E7" i="859"/>
  <c r="E31" i="857"/>
  <c r="E11" i="861"/>
  <c r="E14" i="856"/>
  <c r="E8" i="874"/>
  <c r="E38" i="855"/>
  <c r="E21" i="854"/>
  <c r="T423" i="2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Q12" i="855" l="1"/>
  <c r="U35" i="855"/>
  <c r="I23" i="855"/>
  <c r="M6" i="855"/>
  <c r="M9" i="857"/>
  <c r="U35" i="857"/>
  <c r="Q39" i="857"/>
  <c r="I49" i="857"/>
  <c r="Q28" i="874"/>
  <c r="I11" i="874"/>
  <c r="M25" i="874"/>
  <c r="U35" i="874"/>
  <c r="Q29" i="859"/>
  <c r="I8" i="859"/>
  <c r="U35" i="859"/>
  <c r="M22" i="859"/>
  <c r="Q12" i="856"/>
  <c r="U35" i="856"/>
  <c r="M22" i="856"/>
  <c r="I49" i="856"/>
  <c r="Q35" i="853"/>
  <c r="M17" i="853"/>
  <c r="I34" i="853"/>
  <c r="U35" i="853"/>
  <c r="U35" i="854"/>
  <c r="I24" i="854"/>
  <c r="M25" i="854"/>
  <c r="Q47" i="854"/>
  <c r="U35" i="861"/>
  <c r="M28" i="861"/>
  <c r="Q12" i="861"/>
  <c r="I23" i="861"/>
  <c r="Q12" i="860"/>
  <c r="U35" i="860"/>
  <c r="I40" i="860"/>
  <c r="M41" i="860"/>
  <c r="W642" i="2"/>
  <c r="AT589" i="2"/>
  <c r="U642" i="2"/>
  <c r="AS589" i="2"/>
  <c r="V589" i="2"/>
  <c r="X534" i="2"/>
  <c r="W589" i="2"/>
  <c r="AI534" i="2"/>
  <c r="AS476" i="2"/>
  <c r="W476" i="2"/>
  <c r="AA371" i="2"/>
  <c r="Y318" i="2"/>
  <c r="F158" i="846" s="1"/>
  <c r="X208" i="2"/>
  <c r="L476" i="2"/>
  <c r="W208" i="2"/>
  <c r="M318" i="2"/>
  <c r="T146" i="2"/>
  <c r="P371" i="2"/>
  <c r="AR476" i="2"/>
  <c r="V265" i="2"/>
  <c r="F8" i="851" l="1"/>
  <c r="F58" i="846"/>
  <c r="M8" i="848"/>
  <c r="M8" i="849"/>
  <c r="G108" i="845"/>
  <c r="J108" i="836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420" i="2" l="1"/>
  <c r="C441" i="601"/>
  <c r="V639" i="2" l="1"/>
  <c r="AI586" i="2"/>
  <c r="L586" i="2"/>
  <c r="AH531" i="2"/>
  <c r="L205" i="2"/>
  <c r="V473" i="2"/>
  <c r="AH473" i="2"/>
  <c r="U368" i="2"/>
  <c r="S315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F5" i="852" l="1"/>
  <c r="F105" i="846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90" i="2" s="1"/>
  <c r="E14" i="859" l="1"/>
  <c r="E21" i="856"/>
  <c r="E6" i="853"/>
  <c r="E28" i="860"/>
  <c r="E18" i="861"/>
  <c r="E38" i="857"/>
  <c r="E45" i="855"/>
  <c r="E28" i="854"/>
  <c r="E15" i="874"/>
  <c r="AK30" i="2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M32" i="854" l="1"/>
  <c r="I31" i="854"/>
  <c r="U42" i="854"/>
  <c r="Q4" i="854"/>
  <c r="U42" i="860"/>
  <c r="I47" i="860"/>
  <c r="Q19" i="860"/>
  <c r="M9" i="860"/>
  <c r="Q19" i="855"/>
  <c r="U42" i="855"/>
  <c r="I30" i="855"/>
  <c r="M24" i="855"/>
  <c r="I41" i="853"/>
  <c r="Q42" i="853"/>
  <c r="M35" i="853"/>
  <c r="U42" i="853"/>
  <c r="U42" i="857"/>
  <c r="Q46" i="857"/>
  <c r="I6" i="857"/>
  <c r="M27" i="857"/>
  <c r="U42" i="856"/>
  <c r="I6" i="856"/>
  <c r="M40" i="856"/>
  <c r="Q19" i="856"/>
  <c r="I18" i="874"/>
  <c r="Q35" i="874"/>
  <c r="M32" i="874"/>
  <c r="U42" i="874"/>
  <c r="U42" i="861"/>
  <c r="M46" i="861"/>
  <c r="I30" i="861"/>
  <c r="Q19" i="861"/>
  <c r="I15" i="859"/>
  <c r="M40" i="859"/>
  <c r="Q36" i="859"/>
  <c r="U42" i="859"/>
  <c r="B153" i="2"/>
  <c r="U649" i="2"/>
  <c r="AS596" i="2"/>
  <c r="V596" i="2"/>
  <c r="X541" i="2"/>
  <c r="AR483" i="2"/>
  <c r="L483" i="2"/>
  <c r="T431" i="2"/>
  <c r="P378" i="2"/>
  <c r="V272" i="2"/>
  <c r="W215" i="2"/>
  <c r="M325" i="2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F15" i="851" l="1"/>
  <c r="F65" i="846"/>
  <c r="M15" i="848"/>
  <c r="M15" i="849"/>
  <c r="G115" i="845"/>
  <c r="J115" i="836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420" i="2" l="1"/>
  <c r="C442" i="601"/>
  <c r="W639" i="2" l="1"/>
  <c r="AT586" i="2"/>
  <c r="W586" i="2"/>
  <c r="AI531" i="2"/>
  <c r="AS473" i="2"/>
  <c r="W473" i="2"/>
  <c r="Y315" i="2"/>
  <c r="F155" i="846" s="1"/>
  <c r="X205" i="2"/>
  <c r="AA368" i="2"/>
  <c r="V13" i="2"/>
  <c r="V87" i="2" s="1"/>
  <c r="U13" i="2"/>
  <c r="U87" i="2" s="1"/>
  <c r="T13" i="2"/>
  <c r="T87" i="2" s="1"/>
  <c r="S13" i="2"/>
  <c r="S87" i="2" s="1"/>
  <c r="R13" i="2"/>
  <c r="R87" i="2" s="1"/>
  <c r="Q13" i="2"/>
  <c r="Q87" i="2" s="1"/>
  <c r="P13" i="2"/>
  <c r="P87" i="2" s="1"/>
  <c r="O13" i="2"/>
  <c r="O87" i="2" s="1"/>
  <c r="N13" i="2"/>
  <c r="N87" i="2" s="1"/>
  <c r="M13" i="2"/>
  <c r="M87" i="2" s="1"/>
  <c r="L13" i="2"/>
  <c r="L87" i="2" s="1"/>
  <c r="K13" i="2"/>
  <c r="J13" i="2"/>
  <c r="I13" i="2"/>
  <c r="H13" i="2"/>
  <c r="G13" i="2"/>
  <c r="G87" i="2" s="1"/>
  <c r="F13" i="2"/>
  <c r="F87" i="2" s="1"/>
  <c r="E13" i="2"/>
  <c r="E87" i="2" s="1"/>
  <c r="D13" i="2"/>
  <c r="D87" i="2" s="1"/>
  <c r="H375" i="2" s="1"/>
  <c r="C13" i="2"/>
  <c r="C87" i="2" s="1"/>
  <c r="D62" i="876" l="1"/>
  <c r="M56" i="876"/>
  <c r="C192" i="886"/>
  <c r="D142" i="886"/>
  <c r="B242" i="886"/>
  <c r="C62" i="876"/>
  <c r="L56" i="876"/>
  <c r="D92" i="886"/>
  <c r="C142" i="886"/>
  <c r="B192" i="886"/>
  <c r="P56" i="876"/>
  <c r="G79" i="876"/>
  <c r="U92" i="876"/>
  <c r="D292" i="886"/>
  <c r="C342" i="886"/>
  <c r="B392" i="886"/>
  <c r="Q89" i="876"/>
  <c r="H79" i="876"/>
  <c r="D342" i="886"/>
  <c r="C392" i="886"/>
  <c r="N56" i="876"/>
  <c r="E62" i="876"/>
  <c r="S92" i="876"/>
  <c r="C242" i="886"/>
  <c r="D192" i="886"/>
  <c r="B292" i="886"/>
  <c r="R89" i="876"/>
  <c r="I79" i="876"/>
  <c r="D392" i="886"/>
  <c r="F62" i="876"/>
  <c r="O56" i="876"/>
  <c r="T92" i="876"/>
  <c r="D242" i="886"/>
  <c r="C292" i="886"/>
  <c r="B342" i="886"/>
  <c r="J79" i="876"/>
  <c r="H427" i="2"/>
  <c r="H87" i="2"/>
  <c r="L50" i="884"/>
  <c r="C12" i="884"/>
  <c r="L8" i="883"/>
  <c r="C12" i="883"/>
  <c r="L51" i="882"/>
  <c r="C12" i="882"/>
  <c r="C12" i="881"/>
  <c r="L48" i="881"/>
  <c r="L44" i="880"/>
  <c r="L7" i="878"/>
  <c r="C12" i="878"/>
  <c r="C12" i="879"/>
  <c r="C26" i="880"/>
  <c r="L11" i="879"/>
  <c r="L5" i="877"/>
  <c r="L48" i="876"/>
  <c r="C12" i="877"/>
  <c r="C12" i="876"/>
  <c r="P19" i="862"/>
  <c r="F12" i="862"/>
  <c r="P47" i="872"/>
  <c r="P35" i="871"/>
  <c r="P30" i="870"/>
  <c r="P23" i="869"/>
  <c r="F12" i="872"/>
  <c r="F12" i="871"/>
  <c r="F12" i="870"/>
  <c r="F12" i="869"/>
  <c r="F12" i="868"/>
  <c r="P17" i="868"/>
  <c r="L44" i="866"/>
  <c r="C12" i="865"/>
  <c r="L51" i="865"/>
  <c r="L38" i="864"/>
  <c r="L29" i="863"/>
  <c r="C12" i="866"/>
  <c r="C12" i="864"/>
  <c r="C12" i="863"/>
  <c r="L36" i="858"/>
  <c r="C12" i="858"/>
  <c r="C12" i="836"/>
  <c r="U49" i="884"/>
  <c r="P28" i="884"/>
  <c r="G49" i="884"/>
  <c r="G35" i="883"/>
  <c r="P3" i="883"/>
  <c r="P31" i="882"/>
  <c r="U39" i="883"/>
  <c r="U45" i="882"/>
  <c r="G26" i="882"/>
  <c r="G47" i="881"/>
  <c r="P25" i="881"/>
  <c r="U23" i="881"/>
  <c r="U51" i="880"/>
  <c r="P40" i="880"/>
  <c r="P29" i="879"/>
  <c r="P7" i="878"/>
  <c r="G36" i="878"/>
  <c r="G47" i="880"/>
  <c r="U36" i="879"/>
  <c r="G12" i="879"/>
  <c r="U15" i="878"/>
  <c r="P36" i="876"/>
  <c r="U6" i="876"/>
  <c r="P23" i="877"/>
  <c r="G27" i="877"/>
  <c r="U36" i="877"/>
  <c r="G24" i="876"/>
  <c r="T19" i="862"/>
  <c r="J12" i="862"/>
  <c r="T47" i="872"/>
  <c r="T35" i="871"/>
  <c r="T30" i="870"/>
  <c r="T23" i="869"/>
  <c r="J12" i="872"/>
  <c r="J12" i="871"/>
  <c r="J12" i="870"/>
  <c r="J12" i="869"/>
  <c r="J12" i="868"/>
  <c r="T17" i="868"/>
  <c r="U39" i="866"/>
  <c r="U8" i="864"/>
  <c r="U51" i="863"/>
  <c r="P3" i="866"/>
  <c r="G12" i="865"/>
  <c r="P31" i="865"/>
  <c r="P25" i="864"/>
  <c r="P23" i="863"/>
  <c r="G21" i="866"/>
  <c r="U45" i="865"/>
  <c r="G25" i="864"/>
  <c r="G18" i="863"/>
  <c r="U6" i="858"/>
  <c r="P15" i="858"/>
  <c r="G30" i="858"/>
  <c r="G12" i="836"/>
  <c r="E18" i="856"/>
  <c r="E3" i="853"/>
  <c r="E15" i="861"/>
  <c r="E11" i="859"/>
  <c r="E25" i="860"/>
  <c r="E35" i="857"/>
  <c r="E42" i="855"/>
  <c r="E25" i="854"/>
  <c r="E12" i="874"/>
  <c r="I427" i="2"/>
  <c r="I87" i="2"/>
  <c r="B42" i="886" s="1"/>
  <c r="M50" i="884"/>
  <c r="M51" i="882"/>
  <c r="D12" i="884"/>
  <c r="M8" i="883"/>
  <c r="D21" i="883"/>
  <c r="D24" i="881"/>
  <c r="D12" i="882"/>
  <c r="M48" i="881"/>
  <c r="M44" i="880"/>
  <c r="M7" i="878"/>
  <c r="D27" i="878"/>
  <c r="D12" i="879"/>
  <c r="D26" i="880"/>
  <c r="M11" i="879"/>
  <c r="D12" i="877"/>
  <c r="D24" i="876"/>
  <c r="M5" i="877"/>
  <c r="M48" i="876"/>
  <c r="Q19" i="862"/>
  <c r="G12" i="862"/>
  <c r="Q47" i="872"/>
  <c r="Q35" i="871"/>
  <c r="Q30" i="870"/>
  <c r="G12" i="872"/>
  <c r="G12" i="871"/>
  <c r="G12" i="870"/>
  <c r="Q23" i="869"/>
  <c r="G12" i="869"/>
  <c r="G12" i="868"/>
  <c r="Q17" i="868"/>
  <c r="M44" i="866"/>
  <c r="D12" i="865"/>
  <c r="M51" i="865"/>
  <c r="M38" i="864"/>
  <c r="M29" i="863"/>
  <c r="D21" i="866"/>
  <c r="D12" i="864"/>
  <c r="D12" i="863"/>
  <c r="M15" i="858"/>
  <c r="D30" i="858"/>
  <c r="D12" i="836"/>
  <c r="B12" i="859"/>
  <c r="B12" i="857"/>
  <c r="Q28" i="884"/>
  <c r="B12" i="861"/>
  <c r="B22" i="856"/>
  <c r="H49" i="884"/>
  <c r="B28" i="860"/>
  <c r="B12" i="853"/>
  <c r="H46" i="882"/>
  <c r="Q51" i="882"/>
  <c r="H35" i="883"/>
  <c r="Q3" i="883"/>
  <c r="Q5" i="880"/>
  <c r="H47" i="880"/>
  <c r="Q40" i="881"/>
  <c r="H47" i="881"/>
  <c r="Q11" i="879"/>
  <c r="H36" i="878"/>
  <c r="H30" i="879"/>
  <c r="Q36" i="878"/>
  <c r="H27" i="877"/>
  <c r="Q43" i="876"/>
  <c r="H24" i="876"/>
  <c r="Q37" i="877"/>
  <c r="B12" i="855"/>
  <c r="B12" i="854"/>
  <c r="B12" i="874"/>
  <c r="U19" i="862"/>
  <c r="K34" i="862"/>
  <c r="U47" i="872"/>
  <c r="U35" i="871"/>
  <c r="U30" i="870"/>
  <c r="K12" i="872"/>
  <c r="K12" i="871"/>
  <c r="K12" i="870"/>
  <c r="K12" i="868"/>
  <c r="U23" i="869"/>
  <c r="K12" i="869"/>
  <c r="U17" i="868"/>
  <c r="Q3" i="866"/>
  <c r="H32" i="865"/>
  <c r="Q51" i="865"/>
  <c r="Q25" i="864"/>
  <c r="Q38" i="863"/>
  <c r="H21" i="866"/>
  <c r="H25" i="864"/>
  <c r="H18" i="863"/>
  <c r="Q22" i="858"/>
  <c r="H30" i="858"/>
  <c r="H12" i="836"/>
  <c r="J427" i="2"/>
  <c r="J87" i="2"/>
  <c r="E39" i="884"/>
  <c r="N50" i="884"/>
  <c r="S16" i="884"/>
  <c r="S7" i="883"/>
  <c r="N51" i="882"/>
  <c r="E26" i="882"/>
  <c r="E21" i="883"/>
  <c r="N26" i="883"/>
  <c r="S23" i="882"/>
  <c r="N48" i="881"/>
  <c r="S23" i="881"/>
  <c r="S18" i="880"/>
  <c r="N29" i="880"/>
  <c r="E24" i="881"/>
  <c r="E12" i="879"/>
  <c r="E41" i="880"/>
  <c r="N11" i="879"/>
  <c r="S15" i="878"/>
  <c r="N5" i="877"/>
  <c r="S4" i="879"/>
  <c r="N7" i="878"/>
  <c r="E27" i="878"/>
  <c r="E24" i="876"/>
  <c r="S50" i="877"/>
  <c r="N48" i="876"/>
  <c r="S6" i="876"/>
  <c r="E12" i="877"/>
  <c r="H12" i="872"/>
  <c r="H12" i="871"/>
  <c r="H12" i="870"/>
  <c r="H12" i="869"/>
  <c r="R19" i="862"/>
  <c r="H12" i="862"/>
  <c r="R47" i="872"/>
  <c r="R35" i="871"/>
  <c r="R30" i="870"/>
  <c r="R23" i="869"/>
  <c r="R17" i="868"/>
  <c r="H12" i="868"/>
  <c r="N51" i="865"/>
  <c r="N38" i="864"/>
  <c r="N29" i="863"/>
  <c r="E21" i="866"/>
  <c r="E12" i="864"/>
  <c r="E12" i="863"/>
  <c r="S7" i="866"/>
  <c r="S23" i="865"/>
  <c r="S8" i="864"/>
  <c r="S51" i="863"/>
  <c r="N12" i="866"/>
  <c r="E12" i="865"/>
  <c r="N15" i="858"/>
  <c r="E30" i="858"/>
  <c r="S6" i="858"/>
  <c r="E12" i="836"/>
  <c r="C12" i="859"/>
  <c r="C12" i="857"/>
  <c r="C35" i="861"/>
  <c r="C22" i="856"/>
  <c r="R31" i="884"/>
  <c r="I49" i="884"/>
  <c r="C28" i="860"/>
  <c r="C12" i="853"/>
  <c r="R51" i="882"/>
  <c r="I35" i="883"/>
  <c r="R3" i="883"/>
  <c r="I4" i="882"/>
  <c r="R10" i="881"/>
  <c r="I47" i="881"/>
  <c r="R5" i="880"/>
  <c r="I30" i="879"/>
  <c r="R27" i="878"/>
  <c r="I33" i="880"/>
  <c r="R11" i="879"/>
  <c r="I36" i="878"/>
  <c r="R43" i="876"/>
  <c r="I24" i="876"/>
  <c r="R37" i="877"/>
  <c r="I44" i="877"/>
  <c r="C12" i="855"/>
  <c r="C12" i="854"/>
  <c r="C12" i="874"/>
  <c r="R51" i="865"/>
  <c r="R45" i="864"/>
  <c r="R38" i="863"/>
  <c r="I21" i="866"/>
  <c r="I40" i="865"/>
  <c r="I25" i="864"/>
  <c r="I18" i="863"/>
  <c r="R3" i="866"/>
  <c r="R43" i="858"/>
  <c r="I30" i="858"/>
  <c r="I12" i="836"/>
  <c r="K427" i="2"/>
  <c r="K87" i="2"/>
  <c r="F49" i="884"/>
  <c r="T49" i="884"/>
  <c r="O28" i="884"/>
  <c r="T39" i="883"/>
  <c r="O51" i="882"/>
  <c r="F35" i="883"/>
  <c r="O12" i="883"/>
  <c r="O25" i="881"/>
  <c r="T23" i="881"/>
  <c r="T18" i="880"/>
  <c r="T15" i="882"/>
  <c r="F26" i="882"/>
  <c r="F24" i="881"/>
  <c r="F41" i="880"/>
  <c r="T15" i="878"/>
  <c r="T4" i="879"/>
  <c r="T50" i="877"/>
  <c r="O29" i="879"/>
  <c r="O7" i="878"/>
  <c r="F27" i="878"/>
  <c r="O23" i="880"/>
  <c r="F12" i="879"/>
  <c r="O36" i="876"/>
  <c r="T6" i="876"/>
  <c r="O5" i="877"/>
  <c r="F12" i="877"/>
  <c r="F24" i="876"/>
  <c r="I12" i="872"/>
  <c r="I12" i="871"/>
  <c r="I12" i="870"/>
  <c r="S19" i="862"/>
  <c r="I12" i="862"/>
  <c r="S47" i="872"/>
  <c r="S35" i="871"/>
  <c r="S30" i="870"/>
  <c r="I12" i="869"/>
  <c r="S17" i="868"/>
  <c r="S23" i="869"/>
  <c r="I12" i="868"/>
  <c r="F21" i="866"/>
  <c r="T15" i="865"/>
  <c r="F12" i="864"/>
  <c r="F12" i="863"/>
  <c r="T39" i="866"/>
  <c r="T8" i="864"/>
  <c r="T51" i="863"/>
  <c r="O12" i="866"/>
  <c r="F12" i="865"/>
  <c r="O51" i="865"/>
  <c r="O25" i="864"/>
  <c r="O23" i="863"/>
  <c r="F30" i="858"/>
  <c r="T6" i="858"/>
  <c r="O15" i="858"/>
  <c r="F12" i="836"/>
  <c r="D37" i="856"/>
  <c r="D10" i="860"/>
  <c r="J16" i="884"/>
  <c r="D50" i="861"/>
  <c r="D46" i="859"/>
  <c r="D44" i="857"/>
  <c r="D27" i="853"/>
  <c r="J35" i="883"/>
  <c r="J4" i="882"/>
  <c r="J47" i="881"/>
  <c r="J33" i="880"/>
  <c r="J50" i="879"/>
  <c r="J11" i="878"/>
  <c r="J37" i="876"/>
  <c r="J44" i="877"/>
  <c r="D27" i="855"/>
  <c r="D12" i="854"/>
  <c r="D12" i="874"/>
  <c r="J21" i="866"/>
  <c r="J40" i="865"/>
  <c r="J25" i="864"/>
  <c r="J18" i="863"/>
  <c r="J43" i="858"/>
  <c r="K375" i="2"/>
  <c r="J12" i="836"/>
  <c r="C427" i="2"/>
  <c r="G427" i="2"/>
  <c r="O427" i="2"/>
  <c r="S427" i="2"/>
  <c r="D427" i="2"/>
  <c r="L427" i="2"/>
  <c r="P427" i="2"/>
  <c r="T427" i="2"/>
  <c r="AI12" i="825"/>
  <c r="E427" i="2"/>
  <c r="M427" i="2"/>
  <c r="Q427" i="2"/>
  <c r="U427" i="2"/>
  <c r="F427" i="2"/>
  <c r="N427" i="2"/>
  <c r="R427" i="2"/>
  <c r="V427" i="2"/>
  <c r="C42" i="886" l="1"/>
  <c r="B92" i="886"/>
  <c r="B62" i="876"/>
  <c r="K56" i="876"/>
  <c r="C92" i="886"/>
  <c r="D42" i="886"/>
  <c r="B142" i="886"/>
  <c r="T39" i="874"/>
  <c r="P32" i="874"/>
  <c r="L29" i="874"/>
  <c r="H15" i="874"/>
  <c r="P50" i="853"/>
  <c r="T23" i="853"/>
  <c r="L32" i="853"/>
  <c r="H38" i="853"/>
  <c r="O43" i="855"/>
  <c r="K21" i="855"/>
  <c r="S23" i="855"/>
  <c r="G21" i="855"/>
  <c r="O11" i="860"/>
  <c r="S23" i="860"/>
  <c r="G38" i="860"/>
  <c r="K6" i="860"/>
  <c r="O43" i="861"/>
  <c r="G21" i="861"/>
  <c r="S39" i="861"/>
  <c r="K20" i="861"/>
  <c r="N43" i="855"/>
  <c r="F45" i="855"/>
  <c r="J21" i="855"/>
  <c r="R23" i="855"/>
  <c r="R23" i="860"/>
  <c r="F12" i="860"/>
  <c r="N11" i="860"/>
  <c r="J6" i="860"/>
  <c r="U39" i="874"/>
  <c r="M29" i="874"/>
  <c r="Q32" i="874"/>
  <c r="I15" i="874"/>
  <c r="Q16" i="860"/>
  <c r="U39" i="860"/>
  <c r="I44" i="860"/>
  <c r="M6" i="860"/>
  <c r="M37" i="856"/>
  <c r="Q16" i="856"/>
  <c r="U39" i="856"/>
  <c r="I3" i="856"/>
  <c r="P45" i="860"/>
  <c r="T23" i="860"/>
  <c r="L6" i="860"/>
  <c r="H44" i="860"/>
  <c r="K27" i="884"/>
  <c r="K15" i="882"/>
  <c r="B12" i="884"/>
  <c r="K8" i="883"/>
  <c r="B12" i="883"/>
  <c r="K10" i="881"/>
  <c r="B12" i="881"/>
  <c r="B12" i="882"/>
  <c r="B12" i="880"/>
  <c r="K11" i="879"/>
  <c r="K44" i="880"/>
  <c r="K7" i="878"/>
  <c r="B12" i="878"/>
  <c r="B12" i="879"/>
  <c r="K5" i="877"/>
  <c r="K48" i="876"/>
  <c r="B12" i="877"/>
  <c r="B12" i="876"/>
  <c r="E12" i="872"/>
  <c r="E12" i="871"/>
  <c r="E12" i="870"/>
  <c r="O19" i="862"/>
  <c r="E12" i="862"/>
  <c r="O47" i="872"/>
  <c r="O35" i="871"/>
  <c r="O30" i="870"/>
  <c r="O23" i="869"/>
  <c r="O17" i="868"/>
  <c r="E12" i="869"/>
  <c r="E12" i="868"/>
  <c r="B12" i="866"/>
  <c r="B12" i="864"/>
  <c r="B12" i="863"/>
  <c r="K44" i="866"/>
  <c r="B12" i="865"/>
  <c r="K51" i="865"/>
  <c r="K38" i="864"/>
  <c r="K29" i="863"/>
  <c r="B12" i="858"/>
  <c r="K36" i="858"/>
  <c r="K428" i="2"/>
  <c r="B12" i="836"/>
  <c r="O46" i="857"/>
  <c r="K47" i="857"/>
  <c r="S23" i="857"/>
  <c r="G14" i="857"/>
  <c r="D12" i="872"/>
  <c r="D12" i="871"/>
  <c r="D12" i="870"/>
  <c r="D12" i="869"/>
  <c r="N19" i="862"/>
  <c r="D12" i="862"/>
  <c r="N47" i="872"/>
  <c r="N35" i="871"/>
  <c r="N30" i="870"/>
  <c r="N23" i="869"/>
  <c r="N17" i="868"/>
  <c r="D12" i="868"/>
  <c r="J428" i="2"/>
  <c r="F38" i="857"/>
  <c r="J47" i="857"/>
  <c r="N46" i="857"/>
  <c r="R50" i="857"/>
  <c r="U39" i="854"/>
  <c r="Q51" i="854"/>
  <c r="I28" i="854"/>
  <c r="M29" i="854"/>
  <c r="U39" i="859"/>
  <c r="M37" i="859"/>
  <c r="I12" i="859"/>
  <c r="Q33" i="859"/>
  <c r="T39" i="854"/>
  <c r="P51" i="854"/>
  <c r="H28" i="854"/>
  <c r="L29" i="854"/>
  <c r="T23" i="857"/>
  <c r="L47" i="857"/>
  <c r="P30" i="857"/>
  <c r="H20" i="857"/>
  <c r="L21" i="855"/>
  <c r="T23" i="855"/>
  <c r="P27" i="855"/>
  <c r="H27" i="855"/>
  <c r="L37" i="859"/>
  <c r="H46" i="859"/>
  <c r="P44" i="859"/>
  <c r="T23" i="859"/>
  <c r="T23" i="856"/>
  <c r="P43" i="856"/>
  <c r="L3" i="856"/>
  <c r="H3" i="856"/>
  <c r="S39" i="874"/>
  <c r="K29" i="874"/>
  <c r="O32" i="874"/>
  <c r="G15" i="874"/>
  <c r="O10" i="859"/>
  <c r="G40" i="859"/>
  <c r="K37" i="859"/>
  <c r="S23" i="859"/>
  <c r="F15" i="874"/>
  <c r="R39" i="874"/>
  <c r="N32" i="874"/>
  <c r="J29" i="874"/>
  <c r="F21" i="856"/>
  <c r="N9" i="856"/>
  <c r="J37" i="856"/>
  <c r="R23" i="856"/>
  <c r="N9" i="859"/>
  <c r="J6" i="859"/>
  <c r="R40" i="859"/>
  <c r="F14" i="859"/>
  <c r="M19" i="862"/>
  <c r="C12" i="862"/>
  <c r="M47" i="872"/>
  <c r="M35" i="871"/>
  <c r="M30" i="870"/>
  <c r="C12" i="872"/>
  <c r="C12" i="871"/>
  <c r="C12" i="870"/>
  <c r="C12" i="868"/>
  <c r="M23" i="869"/>
  <c r="C12" i="869"/>
  <c r="M17" i="868"/>
  <c r="I428" i="2"/>
  <c r="I375" i="2"/>
  <c r="Q16" i="855"/>
  <c r="U39" i="855"/>
  <c r="I27" i="855"/>
  <c r="M21" i="855"/>
  <c r="U39" i="861"/>
  <c r="I27" i="861"/>
  <c r="Q16" i="861"/>
  <c r="M43" i="861"/>
  <c r="L19" i="862"/>
  <c r="B12" i="862"/>
  <c r="L47" i="872"/>
  <c r="L35" i="871"/>
  <c r="L30" i="870"/>
  <c r="L23" i="869"/>
  <c r="B12" i="872"/>
  <c r="B12" i="871"/>
  <c r="B12" i="870"/>
  <c r="B12" i="869"/>
  <c r="B12" i="868"/>
  <c r="L17" i="868"/>
  <c r="H428" i="2"/>
  <c r="P27" i="861"/>
  <c r="L20" i="861"/>
  <c r="H27" i="861"/>
  <c r="T23" i="861"/>
  <c r="S8" i="854"/>
  <c r="O51" i="854"/>
  <c r="G28" i="854"/>
  <c r="K42" i="854"/>
  <c r="O16" i="853"/>
  <c r="S46" i="853"/>
  <c r="G32" i="853"/>
  <c r="K32" i="853"/>
  <c r="O9" i="856"/>
  <c r="G47" i="856"/>
  <c r="S23" i="856"/>
  <c r="K3" i="856"/>
  <c r="R8" i="854"/>
  <c r="N32" i="854"/>
  <c r="F28" i="854"/>
  <c r="J42" i="854"/>
  <c r="F6" i="853"/>
  <c r="J32" i="853"/>
  <c r="N43" i="853"/>
  <c r="R46" i="853"/>
  <c r="F45" i="861"/>
  <c r="N15" i="861"/>
  <c r="J20" i="861"/>
  <c r="R39" i="861"/>
  <c r="M24" i="857"/>
  <c r="I3" i="857"/>
  <c r="Q43" i="857"/>
  <c r="U39" i="857"/>
  <c r="I38" i="853"/>
  <c r="M32" i="853"/>
  <c r="Q39" i="853"/>
  <c r="U39" i="853"/>
  <c r="S646" i="2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F162" i="846" s="1"/>
  <c r="AA375" i="2"/>
  <c r="X212" i="2"/>
  <c r="AO480" i="2"/>
  <c r="S480" i="2"/>
  <c r="N428" i="2"/>
  <c r="T269" i="2"/>
  <c r="N149" i="2"/>
  <c r="J369" i="2" s="1"/>
  <c r="W322" i="2"/>
  <c r="D162" i="846" s="1"/>
  <c r="T212" i="2"/>
  <c r="AG157" i="2"/>
  <c r="O480" i="2"/>
  <c r="F428" i="2"/>
  <c r="AJ480" i="2"/>
  <c r="R375" i="2"/>
  <c r="U322" i="2"/>
  <c r="B162" i="846" s="1"/>
  <c r="Y157" i="2"/>
  <c r="F149" i="2"/>
  <c r="D269" i="2"/>
  <c r="P212" i="2"/>
  <c r="C112" i="836" s="1"/>
  <c r="V480" i="2"/>
  <c r="U428" i="2"/>
  <c r="AH480" i="2"/>
  <c r="U375" i="2"/>
  <c r="L212" i="2"/>
  <c r="S322" i="2"/>
  <c r="AN480" i="2"/>
  <c r="R480" i="2"/>
  <c r="M428" i="2"/>
  <c r="H212" i="2"/>
  <c r="AF157" i="2"/>
  <c r="E375" i="2"/>
  <c r="Q322" i="2"/>
  <c r="M269" i="2"/>
  <c r="M149" i="2"/>
  <c r="AR480" i="2"/>
  <c r="L480" i="2"/>
  <c r="T428" i="2"/>
  <c r="W212" i="2"/>
  <c r="T149" i="2"/>
  <c r="P375" i="2"/>
  <c r="M322" i="2"/>
  <c r="V269" i="2"/>
  <c r="Y375" i="2"/>
  <c r="AM480" i="2"/>
  <c r="H480" i="2"/>
  <c r="L428" i="2"/>
  <c r="K322" i="2"/>
  <c r="F269" i="2"/>
  <c r="AE157" i="2"/>
  <c r="S212" i="2"/>
  <c r="L149" i="2"/>
  <c r="Z480" i="2"/>
  <c r="D480" i="2"/>
  <c r="D428" i="2"/>
  <c r="J269" i="2"/>
  <c r="W157" i="2"/>
  <c r="I322" i="2"/>
  <c r="O212" i="2"/>
  <c r="B112" i="836" s="1"/>
  <c r="D149" i="2"/>
  <c r="O375" i="2"/>
  <c r="AE480" i="2"/>
  <c r="I480" i="2"/>
  <c r="F322" i="2"/>
  <c r="O149" i="2"/>
  <c r="O428" i="2"/>
  <c r="I212" i="2"/>
  <c r="G269" i="2"/>
  <c r="AH157" i="2"/>
  <c r="AK480" i="2"/>
  <c r="E480" i="2"/>
  <c r="X375" i="2"/>
  <c r="K269" i="2"/>
  <c r="G149" i="2"/>
  <c r="G428" i="2"/>
  <c r="E212" i="2"/>
  <c r="D62" i="836" s="1"/>
  <c r="D322" i="2"/>
  <c r="Z157" i="2"/>
  <c r="R428" i="2"/>
  <c r="U480" i="2"/>
  <c r="F375" i="2"/>
  <c r="V212" i="2"/>
  <c r="AP480" i="2"/>
  <c r="X322" i="2"/>
  <c r="E162" i="846" s="1"/>
  <c r="R149" i="2"/>
  <c r="H269" i="2"/>
  <c r="N375" i="2"/>
  <c r="Q480" i="2"/>
  <c r="AC480" i="2"/>
  <c r="R212" i="2"/>
  <c r="J149" i="2"/>
  <c r="AC157" i="2"/>
  <c r="V322" i="2"/>
  <c r="C162" i="846" s="1"/>
  <c r="L269" i="2"/>
  <c r="AB480" i="2"/>
  <c r="P322" i="2"/>
  <c r="AB157" i="2"/>
  <c r="P480" i="2"/>
  <c r="E269" i="2"/>
  <c r="F212" i="2"/>
  <c r="I149" i="2"/>
  <c r="Z375" i="2"/>
  <c r="Q428" i="2"/>
  <c r="AG480" i="2"/>
  <c r="U269" i="2"/>
  <c r="T480" i="2"/>
  <c r="R322" i="2"/>
  <c r="J212" i="2"/>
  <c r="Q149" i="2"/>
  <c r="AA480" i="2"/>
  <c r="N480" i="2"/>
  <c r="E428" i="2"/>
  <c r="M375" i="2"/>
  <c r="D212" i="2"/>
  <c r="C62" i="836" s="1"/>
  <c r="X157" i="2"/>
  <c r="Q269" i="2"/>
  <c r="O322" i="2"/>
  <c r="E149" i="2"/>
  <c r="AF480" i="2"/>
  <c r="J480" i="2"/>
  <c r="T375" i="2"/>
  <c r="P428" i="2"/>
  <c r="N269" i="2"/>
  <c r="U212" i="2"/>
  <c r="AI157" i="2"/>
  <c r="L322" i="2"/>
  <c r="P149" i="2"/>
  <c r="F480" i="2"/>
  <c r="D375" i="2"/>
  <c r="H149" i="2"/>
  <c r="J322" i="2"/>
  <c r="Q212" i="2"/>
  <c r="D112" i="836" s="1"/>
  <c r="AA157" i="2"/>
  <c r="AL480" i="2"/>
  <c r="R269" i="2"/>
  <c r="AQ480" i="2"/>
  <c r="K480" i="2"/>
  <c r="O269" i="2"/>
  <c r="S149" i="2"/>
  <c r="G322" i="2"/>
  <c r="K212" i="2"/>
  <c r="S428" i="2"/>
  <c r="S375" i="2"/>
  <c r="AD480" i="2"/>
  <c r="K149" i="2"/>
  <c r="G480" i="2"/>
  <c r="E322" i="2"/>
  <c r="S269" i="2"/>
  <c r="G212" i="2"/>
  <c r="AD157" i="2"/>
  <c r="C375" i="2"/>
  <c r="C149" i="2"/>
  <c r="C269" i="2"/>
  <c r="Y480" i="2"/>
  <c r="C212" i="2"/>
  <c r="B62" i="836" s="1"/>
  <c r="C480" i="2"/>
  <c r="C428" i="2"/>
  <c r="V157" i="2"/>
  <c r="C322" i="2"/>
  <c r="V12" i="2"/>
  <c r="V86" i="2" s="1"/>
  <c r="U12" i="2"/>
  <c r="U86" i="2" s="1"/>
  <c r="T12" i="2"/>
  <c r="T86" i="2" s="1"/>
  <c r="S12" i="2"/>
  <c r="S86" i="2" s="1"/>
  <c r="R12" i="2"/>
  <c r="R86" i="2" s="1"/>
  <c r="Q12" i="2"/>
  <c r="Q86" i="2" s="1"/>
  <c r="P12" i="2"/>
  <c r="P86" i="2" s="1"/>
  <c r="O12" i="2"/>
  <c r="O86" i="2" s="1"/>
  <c r="N12" i="2"/>
  <c r="N86" i="2" s="1"/>
  <c r="M12" i="2"/>
  <c r="M86" i="2" s="1"/>
  <c r="L12" i="2"/>
  <c r="L86" i="2" s="1"/>
  <c r="K12" i="2"/>
  <c r="J12" i="2"/>
  <c r="I12" i="2"/>
  <c r="H12" i="2"/>
  <c r="G12" i="2"/>
  <c r="G86" i="2" s="1"/>
  <c r="F12" i="2"/>
  <c r="F86" i="2" s="1"/>
  <c r="E12" i="2"/>
  <c r="E86" i="2" s="1"/>
  <c r="D12" i="2"/>
  <c r="D86" i="2" s="1"/>
  <c r="H374" i="2" s="1"/>
  <c r="C12" i="2"/>
  <c r="C86" i="2" s="1"/>
  <c r="Q88" i="876" l="1"/>
  <c r="H78" i="876"/>
  <c r="C391" i="886"/>
  <c r="D341" i="886"/>
  <c r="L55" i="876"/>
  <c r="C61" i="876"/>
  <c r="D91" i="886"/>
  <c r="B191" i="886"/>
  <c r="C141" i="886"/>
  <c r="P55" i="876"/>
  <c r="G78" i="876"/>
  <c r="U91" i="876"/>
  <c r="C341" i="886"/>
  <c r="D291" i="886"/>
  <c r="B391" i="886"/>
  <c r="D61" i="876"/>
  <c r="M55" i="876"/>
  <c r="B241" i="886"/>
  <c r="C191" i="886"/>
  <c r="D141" i="886"/>
  <c r="R88" i="876"/>
  <c r="I78" i="876"/>
  <c r="D391" i="886"/>
  <c r="N55" i="876"/>
  <c r="E61" i="876"/>
  <c r="S91" i="876"/>
  <c r="C241" i="886"/>
  <c r="B291" i="886"/>
  <c r="D191" i="886"/>
  <c r="O55" i="876"/>
  <c r="F61" i="876"/>
  <c r="T91" i="876"/>
  <c r="C291" i="886"/>
  <c r="D241" i="886"/>
  <c r="B341" i="886"/>
  <c r="J78" i="876"/>
  <c r="K426" i="2"/>
  <c r="K86" i="2"/>
  <c r="F48" i="884"/>
  <c r="T48" i="884"/>
  <c r="O27" i="884"/>
  <c r="O50" i="882"/>
  <c r="T38" i="883"/>
  <c r="F34" i="883"/>
  <c r="O11" i="883"/>
  <c r="O24" i="881"/>
  <c r="T22" i="881"/>
  <c r="T17" i="880"/>
  <c r="T14" i="882"/>
  <c r="F25" i="882"/>
  <c r="F23" i="881"/>
  <c r="F40" i="880"/>
  <c r="T14" i="878"/>
  <c r="T3" i="879"/>
  <c r="T49" i="877"/>
  <c r="O22" i="880"/>
  <c r="O28" i="879"/>
  <c r="O6" i="878"/>
  <c r="F26" i="878"/>
  <c r="F11" i="879"/>
  <c r="O4" i="877"/>
  <c r="O35" i="876"/>
  <c r="T5" i="876"/>
  <c r="F11" i="877"/>
  <c r="F23" i="876"/>
  <c r="I11" i="872"/>
  <c r="I11" i="871"/>
  <c r="I11" i="870"/>
  <c r="S18" i="862"/>
  <c r="I11" i="862"/>
  <c r="S46" i="872"/>
  <c r="S34" i="871"/>
  <c r="S29" i="870"/>
  <c r="S22" i="869"/>
  <c r="I11" i="868"/>
  <c r="I11" i="869"/>
  <c r="S16" i="868"/>
  <c r="F20" i="866"/>
  <c r="T14" i="865"/>
  <c r="F11" i="864"/>
  <c r="F11" i="863"/>
  <c r="T38" i="866"/>
  <c r="T7" i="864"/>
  <c r="T50" i="863"/>
  <c r="F11" i="865"/>
  <c r="O11" i="866"/>
  <c r="O50" i="865"/>
  <c r="O24" i="864"/>
  <c r="O22" i="863"/>
  <c r="F29" i="858"/>
  <c r="T5" i="858"/>
  <c r="O14" i="858"/>
  <c r="F11" i="836"/>
  <c r="D49" i="861"/>
  <c r="D26" i="853"/>
  <c r="D36" i="856"/>
  <c r="D9" i="860"/>
  <c r="J15" i="884"/>
  <c r="D45" i="859"/>
  <c r="D43" i="857"/>
  <c r="J34" i="883"/>
  <c r="J3" i="882"/>
  <c r="J46" i="881"/>
  <c r="J32" i="880"/>
  <c r="J49" i="879"/>
  <c r="J10" i="878"/>
  <c r="J36" i="876"/>
  <c r="J43" i="877"/>
  <c r="D26" i="855"/>
  <c r="D11" i="854"/>
  <c r="D11" i="874"/>
  <c r="J20" i="866"/>
  <c r="J39" i="865"/>
  <c r="J24" i="864"/>
  <c r="J17" i="863"/>
  <c r="J42" i="858"/>
  <c r="K374" i="2"/>
  <c r="J11" i="836"/>
  <c r="H426" i="2"/>
  <c r="H86" i="2"/>
  <c r="L49" i="884"/>
  <c r="L7" i="883"/>
  <c r="C11" i="883"/>
  <c r="C11" i="884"/>
  <c r="L50" i="882"/>
  <c r="C11" i="882"/>
  <c r="C11" i="881"/>
  <c r="L47" i="881"/>
  <c r="L43" i="880"/>
  <c r="L6" i="878"/>
  <c r="C11" i="878"/>
  <c r="C11" i="879"/>
  <c r="C25" i="880"/>
  <c r="L10" i="879"/>
  <c r="L47" i="876"/>
  <c r="C11" i="877"/>
  <c r="C11" i="876"/>
  <c r="L4" i="877"/>
  <c r="P18" i="862"/>
  <c r="F11" i="862"/>
  <c r="P46" i="872"/>
  <c r="P34" i="871"/>
  <c r="P29" i="870"/>
  <c r="P22" i="869"/>
  <c r="F11" i="872"/>
  <c r="F11" i="871"/>
  <c r="F11" i="870"/>
  <c r="P16" i="868"/>
  <c r="F11" i="869"/>
  <c r="F11" i="868"/>
  <c r="C11" i="865"/>
  <c r="L43" i="866"/>
  <c r="L50" i="865"/>
  <c r="L37" i="864"/>
  <c r="L28" i="863"/>
  <c r="C11" i="866"/>
  <c r="C11" i="864"/>
  <c r="C11" i="863"/>
  <c r="L35" i="858"/>
  <c r="C11" i="858"/>
  <c r="C11" i="836"/>
  <c r="U48" i="884"/>
  <c r="P27" i="884"/>
  <c r="G48" i="884"/>
  <c r="U38" i="883"/>
  <c r="G34" i="883"/>
  <c r="P30" i="882"/>
  <c r="P2" i="883"/>
  <c r="U44" i="882"/>
  <c r="G25" i="882"/>
  <c r="G46" i="881"/>
  <c r="P24" i="881"/>
  <c r="U22" i="881"/>
  <c r="U50" i="880"/>
  <c r="P39" i="880"/>
  <c r="G46" i="880"/>
  <c r="P28" i="879"/>
  <c r="P6" i="878"/>
  <c r="G35" i="878"/>
  <c r="U35" i="879"/>
  <c r="G11" i="879"/>
  <c r="U14" i="878"/>
  <c r="P35" i="876"/>
  <c r="U5" i="876"/>
  <c r="P22" i="877"/>
  <c r="G26" i="877"/>
  <c r="U35" i="877"/>
  <c r="G23" i="876"/>
  <c r="T18" i="862"/>
  <c r="J11" i="862"/>
  <c r="T46" i="872"/>
  <c r="T34" i="871"/>
  <c r="T29" i="870"/>
  <c r="T22" i="869"/>
  <c r="J11" i="872"/>
  <c r="J11" i="871"/>
  <c r="J11" i="870"/>
  <c r="J11" i="869"/>
  <c r="T16" i="868"/>
  <c r="J11" i="868"/>
  <c r="U38" i="866"/>
  <c r="U7" i="864"/>
  <c r="U50" i="863"/>
  <c r="G11" i="865"/>
  <c r="P2" i="866"/>
  <c r="P30" i="865"/>
  <c r="P24" i="864"/>
  <c r="P22" i="863"/>
  <c r="G20" i="866"/>
  <c r="U44" i="865"/>
  <c r="G24" i="864"/>
  <c r="G17" i="863"/>
  <c r="U5" i="858"/>
  <c r="P14" i="858"/>
  <c r="G29" i="858"/>
  <c r="G11" i="836"/>
  <c r="E17" i="856"/>
  <c r="E14" i="861"/>
  <c r="E10" i="859"/>
  <c r="E2" i="853"/>
  <c r="E24" i="860"/>
  <c r="E34" i="857"/>
  <c r="E41" i="855"/>
  <c r="E24" i="854"/>
  <c r="E11" i="874"/>
  <c r="I426" i="2"/>
  <c r="I86" i="2"/>
  <c r="B41" i="886" s="1"/>
  <c r="M49" i="884"/>
  <c r="D11" i="884"/>
  <c r="M50" i="882"/>
  <c r="M7" i="883"/>
  <c r="D20" i="883"/>
  <c r="D23" i="881"/>
  <c r="M47" i="881"/>
  <c r="D11" i="882"/>
  <c r="M6" i="878"/>
  <c r="D26" i="878"/>
  <c r="D11" i="879"/>
  <c r="M43" i="880"/>
  <c r="D25" i="880"/>
  <c r="M10" i="879"/>
  <c r="D11" i="877"/>
  <c r="D23" i="876"/>
  <c r="M4" i="877"/>
  <c r="M47" i="876"/>
  <c r="Q18" i="862"/>
  <c r="G11" i="862"/>
  <c r="Q46" i="872"/>
  <c r="Q34" i="871"/>
  <c r="Q29" i="870"/>
  <c r="G11" i="872"/>
  <c r="G11" i="871"/>
  <c r="G11" i="870"/>
  <c r="G11" i="869"/>
  <c r="Q16" i="868"/>
  <c r="Q22" i="869"/>
  <c r="G11" i="868"/>
  <c r="D11" i="865"/>
  <c r="M43" i="866"/>
  <c r="M50" i="865"/>
  <c r="M37" i="864"/>
  <c r="M28" i="863"/>
  <c r="D20" i="866"/>
  <c r="D11" i="864"/>
  <c r="D11" i="863"/>
  <c r="M14" i="858"/>
  <c r="D29" i="858"/>
  <c r="D11" i="836"/>
  <c r="B11" i="859"/>
  <c r="B11" i="857"/>
  <c r="Q27" i="884"/>
  <c r="B21" i="856"/>
  <c r="H48" i="884"/>
  <c r="B11" i="861"/>
  <c r="B27" i="860"/>
  <c r="B11" i="853"/>
  <c r="H45" i="882"/>
  <c r="Q2" i="883"/>
  <c r="Q50" i="882"/>
  <c r="H34" i="883"/>
  <c r="Q4" i="880"/>
  <c r="H46" i="880"/>
  <c r="Q39" i="881"/>
  <c r="H46" i="881"/>
  <c r="Q10" i="879"/>
  <c r="H35" i="878"/>
  <c r="H29" i="879"/>
  <c r="Q35" i="878"/>
  <c r="H26" i="877"/>
  <c r="Q42" i="876"/>
  <c r="H23" i="876"/>
  <c r="Q36" i="877"/>
  <c r="B11" i="855"/>
  <c r="B11" i="854"/>
  <c r="B11" i="874"/>
  <c r="U18" i="862"/>
  <c r="K33" i="862"/>
  <c r="U46" i="872"/>
  <c r="U34" i="871"/>
  <c r="U29" i="870"/>
  <c r="K11" i="872"/>
  <c r="K11" i="871"/>
  <c r="K11" i="870"/>
  <c r="U22" i="869"/>
  <c r="K11" i="869"/>
  <c r="U16" i="868"/>
  <c r="K11" i="868"/>
  <c r="H31" i="865"/>
  <c r="Q2" i="866"/>
  <c r="Q50" i="865"/>
  <c r="Q24" i="864"/>
  <c r="Q37" i="863"/>
  <c r="H20" i="866"/>
  <c r="H24" i="864"/>
  <c r="H17" i="863"/>
  <c r="Q21" i="858"/>
  <c r="H29" i="858"/>
  <c r="H11" i="836"/>
  <c r="J426" i="2"/>
  <c r="J86" i="2"/>
  <c r="E38" i="884"/>
  <c r="N49" i="884"/>
  <c r="S15" i="884"/>
  <c r="S6" i="883"/>
  <c r="N50" i="882"/>
  <c r="E25" i="882"/>
  <c r="E20" i="883"/>
  <c r="N25" i="883"/>
  <c r="S22" i="882"/>
  <c r="N47" i="881"/>
  <c r="S22" i="881"/>
  <c r="S17" i="880"/>
  <c r="N28" i="880"/>
  <c r="E23" i="881"/>
  <c r="E11" i="879"/>
  <c r="E40" i="880"/>
  <c r="N10" i="879"/>
  <c r="S14" i="878"/>
  <c r="S3" i="879"/>
  <c r="N6" i="878"/>
  <c r="E26" i="878"/>
  <c r="E23" i="876"/>
  <c r="S49" i="877"/>
  <c r="N4" i="877"/>
  <c r="N47" i="876"/>
  <c r="S5" i="876"/>
  <c r="E11" i="877"/>
  <c r="H11" i="872"/>
  <c r="H11" i="871"/>
  <c r="H11" i="870"/>
  <c r="R18" i="862"/>
  <c r="H11" i="862"/>
  <c r="R46" i="872"/>
  <c r="R34" i="871"/>
  <c r="R29" i="870"/>
  <c r="R22" i="869"/>
  <c r="H11" i="868"/>
  <c r="R16" i="868"/>
  <c r="H11" i="869"/>
  <c r="N11" i="866"/>
  <c r="N50" i="865"/>
  <c r="N37" i="864"/>
  <c r="N28" i="863"/>
  <c r="E20" i="866"/>
  <c r="E11" i="864"/>
  <c r="E11" i="863"/>
  <c r="S6" i="866"/>
  <c r="S22" i="865"/>
  <c r="S7" i="864"/>
  <c r="S50" i="863"/>
  <c r="E11" i="865"/>
  <c r="N14" i="858"/>
  <c r="E29" i="858"/>
  <c r="S5" i="858"/>
  <c r="E11" i="836"/>
  <c r="C11" i="859"/>
  <c r="C11" i="857"/>
  <c r="C21" i="856"/>
  <c r="R30" i="884"/>
  <c r="I48" i="884"/>
  <c r="C34" i="861"/>
  <c r="C27" i="860"/>
  <c r="C11" i="853"/>
  <c r="R2" i="883"/>
  <c r="R50" i="882"/>
  <c r="I34" i="883"/>
  <c r="I3" i="882"/>
  <c r="R9" i="881"/>
  <c r="I46" i="881"/>
  <c r="R4" i="880"/>
  <c r="I29" i="879"/>
  <c r="R26" i="878"/>
  <c r="I32" i="880"/>
  <c r="R10" i="879"/>
  <c r="I35" i="878"/>
  <c r="R42" i="876"/>
  <c r="I23" i="876"/>
  <c r="R36" i="877"/>
  <c r="I43" i="877"/>
  <c r="C11" i="855"/>
  <c r="C11" i="854"/>
  <c r="C11" i="874"/>
  <c r="R2" i="866"/>
  <c r="R50" i="865"/>
  <c r="R44" i="864"/>
  <c r="R37" i="863"/>
  <c r="I20" i="866"/>
  <c r="I39" i="865"/>
  <c r="I24" i="864"/>
  <c r="I17" i="863"/>
  <c r="R42" i="858"/>
  <c r="I29" i="858"/>
  <c r="I11" i="836"/>
  <c r="E12" i="852"/>
  <c r="E112" i="846"/>
  <c r="D12" i="849"/>
  <c r="D12" i="847"/>
  <c r="D12" i="845"/>
  <c r="M12" i="848"/>
  <c r="M12" i="849"/>
  <c r="G112" i="845"/>
  <c r="C12" i="849"/>
  <c r="C12" i="847"/>
  <c r="C12" i="845"/>
  <c r="K12" i="848"/>
  <c r="K12" i="849"/>
  <c r="E112" i="845"/>
  <c r="I12" i="848"/>
  <c r="I12" i="849"/>
  <c r="C112" i="845"/>
  <c r="F12" i="848"/>
  <c r="L12" i="847"/>
  <c r="F62" i="845"/>
  <c r="G12" i="848"/>
  <c r="M12" i="847"/>
  <c r="G62" i="845"/>
  <c r="E12" i="851"/>
  <c r="E62" i="846"/>
  <c r="D12" i="848"/>
  <c r="J12" i="847"/>
  <c r="D62" i="845"/>
  <c r="G12" i="849"/>
  <c r="G12" i="847"/>
  <c r="G12" i="845"/>
  <c r="B12" i="851"/>
  <c r="B62" i="846"/>
  <c r="F12" i="851"/>
  <c r="F62" i="846"/>
  <c r="E12" i="848"/>
  <c r="K12" i="847"/>
  <c r="E62" i="845"/>
  <c r="F12" i="852"/>
  <c r="F112" i="846"/>
  <c r="C12" i="851"/>
  <c r="C62" i="846"/>
  <c r="B12" i="849"/>
  <c r="B12" i="847"/>
  <c r="B12" i="845"/>
  <c r="B12" i="852"/>
  <c r="B112" i="846"/>
  <c r="L12" i="848"/>
  <c r="L12" i="849"/>
  <c r="F112" i="845"/>
  <c r="C12" i="850"/>
  <c r="C12" i="846"/>
  <c r="C12" i="848"/>
  <c r="I12" i="847"/>
  <c r="C62" i="845"/>
  <c r="E12" i="849"/>
  <c r="E12" i="847"/>
  <c r="E12" i="845"/>
  <c r="D12" i="852"/>
  <c r="D112" i="846"/>
  <c r="B12" i="850"/>
  <c r="B12" i="846"/>
  <c r="D12" i="850"/>
  <c r="D12" i="846"/>
  <c r="J12" i="848"/>
  <c r="J12" i="849"/>
  <c r="D112" i="845"/>
  <c r="F12" i="850"/>
  <c r="F12" i="846"/>
  <c r="H12" i="848"/>
  <c r="H12" i="849"/>
  <c r="B112" i="845"/>
  <c r="C12" i="852"/>
  <c r="C112" i="846"/>
  <c r="F12" i="849"/>
  <c r="F12" i="847"/>
  <c r="F12" i="845"/>
  <c r="E12" i="850"/>
  <c r="E12" i="846"/>
  <c r="B12" i="848"/>
  <c r="H12" i="847"/>
  <c r="B62" i="845"/>
  <c r="D12" i="851"/>
  <c r="D62" i="846"/>
  <c r="J62" i="836"/>
  <c r="G62" i="836"/>
  <c r="I112" i="836"/>
  <c r="F112" i="836"/>
  <c r="J112" i="836"/>
  <c r="G112" i="836"/>
  <c r="F62" i="836"/>
  <c r="H112" i="836"/>
  <c r="I62" i="836"/>
  <c r="E62" i="836"/>
  <c r="E112" i="836"/>
  <c r="H62" i="836"/>
  <c r="AL269" i="2"/>
  <c r="AF12" i="825"/>
  <c r="AD12" i="825"/>
  <c r="AB12" i="825"/>
  <c r="AC12" i="825"/>
  <c r="AE12" i="825"/>
  <c r="C426" i="2"/>
  <c r="O426" i="2"/>
  <c r="D426" i="2"/>
  <c r="L426" i="2"/>
  <c r="P426" i="2"/>
  <c r="T426" i="2"/>
  <c r="G426" i="2"/>
  <c r="U426" i="2"/>
  <c r="S426" i="2"/>
  <c r="E426" i="2"/>
  <c r="M426" i="2"/>
  <c r="Q426" i="2"/>
  <c r="F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55" i="876" l="1"/>
  <c r="B61" i="876"/>
  <c r="C91" i="886"/>
  <c r="D41" i="886"/>
  <c r="B141" i="886"/>
  <c r="B91" i="886"/>
  <c r="C41" i="886"/>
  <c r="K28" i="874"/>
  <c r="S38" i="874"/>
  <c r="G14" i="874"/>
  <c r="O31" i="874"/>
  <c r="O9" i="859"/>
  <c r="S22" i="859"/>
  <c r="G39" i="859"/>
  <c r="K36" i="859"/>
  <c r="F14" i="874"/>
  <c r="R38" i="874"/>
  <c r="N31" i="874"/>
  <c r="J28" i="874"/>
  <c r="F13" i="859"/>
  <c r="N8" i="859"/>
  <c r="R39" i="859"/>
  <c r="J5" i="859"/>
  <c r="M18" i="862"/>
  <c r="C11" i="862"/>
  <c r="M46" i="872"/>
  <c r="M34" i="871"/>
  <c r="M29" i="870"/>
  <c r="C11" i="872"/>
  <c r="C11" i="871"/>
  <c r="C11" i="870"/>
  <c r="M22" i="869"/>
  <c r="C11" i="869"/>
  <c r="M16" i="868"/>
  <c r="C11" i="868"/>
  <c r="I374" i="2"/>
  <c r="Q15" i="855"/>
  <c r="I26" i="855"/>
  <c r="U38" i="855"/>
  <c r="M20" i="855"/>
  <c r="Q32" i="859"/>
  <c r="I11" i="859"/>
  <c r="U38" i="859"/>
  <c r="M36" i="859"/>
  <c r="L18" i="862"/>
  <c r="B11" i="862"/>
  <c r="L46" i="872"/>
  <c r="L34" i="871"/>
  <c r="L29" i="870"/>
  <c r="L22" i="869"/>
  <c r="B11" i="872"/>
  <c r="B11" i="871"/>
  <c r="B11" i="870"/>
  <c r="L16" i="868"/>
  <c r="B11" i="869"/>
  <c r="B11" i="868"/>
  <c r="P44" i="860"/>
  <c r="T22" i="860"/>
  <c r="H43" i="860"/>
  <c r="L5" i="860"/>
  <c r="K41" i="854"/>
  <c r="S7" i="854"/>
  <c r="G27" i="854"/>
  <c r="O50" i="854"/>
  <c r="O15" i="853"/>
  <c r="G31" i="853"/>
  <c r="K31" i="853"/>
  <c r="S45" i="853"/>
  <c r="J41" i="854"/>
  <c r="R7" i="854"/>
  <c r="F27" i="854"/>
  <c r="N31" i="854"/>
  <c r="F5" i="853"/>
  <c r="J31" i="853"/>
  <c r="N42" i="853"/>
  <c r="R45" i="853"/>
  <c r="N8" i="856"/>
  <c r="J36" i="856"/>
  <c r="F20" i="856"/>
  <c r="R22" i="856"/>
  <c r="I2" i="857"/>
  <c r="Q42" i="857"/>
  <c r="U38" i="857"/>
  <c r="M23" i="857"/>
  <c r="M42" i="861"/>
  <c r="I26" i="861"/>
  <c r="U38" i="861"/>
  <c r="Q15" i="861"/>
  <c r="T38" i="874"/>
  <c r="P31" i="874"/>
  <c r="L28" i="874"/>
  <c r="H14" i="874"/>
  <c r="L46" i="857"/>
  <c r="P29" i="857"/>
  <c r="H19" i="857"/>
  <c r="T22" i="857"/>
  <c r="T22" i="856"/>
  <c r="H2" i="856"/>
  <c r="L2" i="856"/>
  <c r="P42" i="856"/>
  <c r="O42" i="855"/>
  <c r="S22" i="855"/>
  <c r="K20" i="855"/>
  <c r="G20" i="855"/>
  <c r="O10" i="860"/>
  <c r="G37" i="860"/>
  <c r="K5" i="860"/>
  <c r="S22" i="860"/>
  <c r="O8" i="856"/>
  <c r="G46" i="856"/>
  <c r="S22" i="856"/>
  <c r="K2" i="856"/>
  <c r="R22" i="855"/>
  <c r="F44" i="855"/>
  <c r="N42" i="855"/>
  <c r="J20" i="855"/>
  <c r="N10" i="860"/>
  <c r="R22" i="860"/>
  <c r="J5" i="860"/>
  <c r="F11" i="860"/>
  <c r="U38" i="874"/>
  <c r="I14" i="874"/>
  <c r="Q31" i="874"/>
  <c r="M28" i="874"/>
  <c r="I43" i="860"/>
  <c r="M5" i="860"/>
  <c r="U38" i="860"/>
  <c r="Q15" i="860"/>
  <c r="U38" i="856"/>
  <c r="I2" i="856"/>
  <c r="Q15" i="856"/>
  <c r="M36" i="856"/>
  <c r="L28" i="854"/>
  <c r="T38" i="854"/>
  <c r="H27" i="854"/>
  <c r="P50" i="854"/>
  <c r="T22" i="859"/>
  <c r="H45" i="859"/>
  <c r="P43" i="859"/>
  <c r="L36" i="859"/>
  <c r="P49" i="853"/>
  <c r="L31" i="853"/>
  <c r="T22" i="853"/>
  <c r="H37" i="853"/>
  <c r="K26" i="884"/>
  <c r="B11" i="884"/>
  <c r="K14" i="882"/>
  <c r="K7" i="883"/>
  <c r="B11" i="883"/>
  <c r="B11" i="882"/>
  <c r="K9" i="881"/>
  <c r="B11" i="881"/>
  <c r="B11" i="880"/>
  <c r="K10" i="879"/>
  <c r="K6" i="878"/>
  <c r="B11" i="878"/>
  <c r="K43" i="880"/>
  <c r="B11" i="879"/>
  <c r="K4" i="877"/>
  <c r="K47" i="876"/>
  <c r="B11" i="877"/>
  <c r="B11" i="876"/>
  <c r="E11" i="872"/>
  <c r="E11" i="871"/>
  <c r="E11" i="870"/>
  <c r="O18" i="862"/>
  <c r="E11" i="862"/>
  <c r="O46" i="872"/>
  <c r="O34" i="871"/>
  <c r="O29" i="870"/>
  <c r="E11" i="868"/>
  <c r="E11" i="869"/>
  <c r="O22" i="869"/>
  <c r="O16" i="868"/>
  <c r="B11" i="866"/>
  <c r="B11" i="864"/>
  <c r="B11" i="863"/>
  <c r="B11" i="865"/>
  <c r="K43" i="866"/>
  <c r="K50" i="865"/>
  <c r="K37" i="864"/>
  <c r="K28" i="863"/>
  <c r="B11" i="858"/>
  <c r="K35" i="858"/>
  <c r="B11" i="836"/>
  <c r="O42" i="861"/>
  <c r="G20" i="861"/>
  <c r="S38" i="861"/>
  <c r="K19" i="861"/>
  <c r="O45" i="857"/>
  <c r="G13" i="857"/>
  <c r="K46" i="857"/>
  <c r="S22" i="857"/>
  <c r="D11" i="872"/>
  <c r="D11" i="871"/>
  <c r="D11" i="870"/>
  <c r="N18" i="862"/>
  <c r="D11" i="862"/>
  <c r="N46" i="872"/>
  <c r="N34" i="871"/>
  <c r="N29" i="870"/>
  <c r="N22" i="869"/>
  <c r="D11" i="868"/>
  <c r="N16" i="868"/>
  <c r="D11" i="869"/>
  <c r="J19" i="861"/>
  <c r="F44" i="861"/>
  <c r="R38" i="861"/>
  <c r="N14" i="861"/>
  <c r="N45" i="857"/>
  <c r="J46" i="857"/>
  <c r="R49" i="857"/>
  <c r="F37" i="857"/>
  <c r="U38" i="854"/>
  <c r="I27" i="854"/>
  <c r="Q50" i="854"/>
  <c r="M28" i="854"/>
  <c r="I37" i="853"/>
  <c r="U38" i="853"/>
  <c r="Q38" i="853"/>
  <c r="M31" i="853"/>
  <c r="P26" i="855"/>
  <c r="L20" i="855"/>
  <c r="T22" i="855"/>
  <c r="H26" i="855"/>
  <c r="L19" i="861"/>
  <c r="P26" i="861"/>
  <c r="T22" i="861"/>
  <c r="H26" i="861"/>
  <c r="S645" i="2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Y321" i="2"/>
  <c r="F161" i="846" s="1"/>
  <c r="X211" i="2"/>
  <c r="AO479" i="2"/>
  <c r="S479" i="2"/>
  <c r="W321" i="2"/>
  <c r="D161" i="846" s="1"/>
  <c r="T268" i="2"/>
  <c r="T211" i="2"/>
  <c r="AG156" i="2"/>
  <c r="O479" i="2"/>
  <c r="AJ479" i="2"/>
  <c r="R374" i="2"/>
  <c r="U321" i="2"/>
  <c r="B161" i="846" s="1"/>
  <c r="D268" i="2"/>
  <c r="P211" i="2"/>
  <c r="C111" i="836" s="1"/>
  <c r="Y156" i="2"/>
  <c r="AN479" i="2"/>
  <c r="R479" i="2"/>
  <c r="E374" i="2"/>
  <c r="M268" i="2"/>
  <c r="H211" i="2"/>
  <c r="Q321" i="2"/>
  <c r="AF156" i="2"/>
  <c r="AB479" i="2"/>
  <c r="P321" i="2"/>
  <c r="P479" i="2"/>
  <c r="AB156" i="2"/>
  <c r="F211" i="2"/>
  <c r="E268" i="2"/>
  <c r="AK479" i="2"/>
  <c r="E479" i="2"/>
  <c r="X374" i="2"/>
  <c r="E211" i="2"/>
  <c r="D61" i="836" s="1"/>
  <c r="Z156" i="2"/>
  <c r="D321" i="2"/>
  <c r="K268" i="2"/>
  <c r="AF479" i="2"/>
  <c r="J479" i="2"/>
  <c r="AI156" i="2"/>
  <c r="T374" i="2"/>
  <c r="U211" i="2"/>
  <c r="N268" i="2"/>
  <c r="L321" i="2"/>
  <c r="F479" i="2"/>
  <c r="AL479" i="2"/>
  <c r="D374" i="2"/>
  <c r="R268" i="2"/>
  <c r="AA156" i="2"/>
  <c r="J321" i="2"/>
  <c r="Q211" i="2"/>
  <c r="D111" i="836" s="1"/>
  <c r="AE479" i="2"/>
  <c r="I479" i="2"/>
  <c r="F321" i="2"/>
  <c r="G268" i="2"/>
  <c r="AH156" i="2"/>
  <c r="O374" i="2"/>
  <c r="I211" i="2"/>
  <c r="AQ479" i="2"/>
  <c r="K211" i="2"/>
  <c r="G321" i="2"/>
  <c r="K479" i="2"/>
  <c r="O268" i="2"/>
  <c r="S374" i="2"/>
  <c r="AD479" i="2"/>
  <c r="E321" i="2"/>
  <c r="G211" i="2"/>
  <c r="AD156" i="2"/>
  <c r="G479" i="2"/>
  <c r="S268" i="2"/>
  <c r="F374" i="2"/>
  <c r="U479" i="2"/>
  <c r="H268" i="2"/>
  <c r="V211" i="2"/>
  <c r="X321" i="2"/>
  <c r="E161" i="846" s="1"/>
  <c r="AP479" i="2"/>
  <c r="N374" i="2"/>
  <c r="Q479" i="2"/>
  <c r="R211" i="2"/>
  <c r="L268" i="2"/>
  <c r="V321" i="2"/>
  <c r="C161" i="846" s="1"/>
  <c r="AC479" i="2"/>
  <c r="AC156" i="2"/>
  <c r="T479" i="2"/>
  <c r="Z374" i="2"/>
  <c r="AG479" i="2"/>
  <c r="U268" i="2"/>
  <c r="R321" i="2"/>
  <c r="J211" i="2"/>
  <c r="AA479" i="2"/>
  <c r="N479" i="2"/>
  <c r="M374" i="2"/>
  <c r="D211" i="2"/>
  <c r="C61" i="836" s="1"/>
  <c r="X156" i="2"/>
  <c r="O321" i="2"/>
  <c r="Q268" i="2"/>
  <c r="V479" i="2"/>
  <c r="AH479" i="2"/>
  <c r="U374" i="2"/>
  <c r="L211" i="2"/>
  <c r="S321" i="2"/>
  <c r="AR479" i="2"/>
  <c r="L479" i="2"/>
  <c r="P374" i="2"/>
  <c r="V268" i="2"/>
  <c r="M321" i="2"/>
  <c r="W211" i="2"/>
  <c r="Y374" i="2"/>
  <c r="AM479" i="2"/>
  <c r="H479" i="2"/>
  <c r="K321" i="2"/>
  <c r="AE156" i="2"/>
  <c r="S211" i="2"/>
  <c r="F268" i="2"/>
  <c r="Z479" i="2"/>
  <c r="D479" i="2"/>
  <c r="W156" i="2"/>
  <c r="J268" i="2"/>
  <c r="O211" i="2"/>
  <c r="B111" i="836" s="1"/>
  <c r="I321" i="2"/>
  <c r="C374" i="2"/>
  <c r="C479" i="2"/>
  <c r="Y479" i="2"/>
  <c r="C321" i="2"/>
  <c r="C268" i="2"/>
  <c r="C211" i="2"/>
  <c r="B61" i="836" s="1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D11" i="851" l="1"/>
  <c r="D61" i="846"/>
  <c r="B11" i="852"/>
  <c r="B111" i="846"/>
  <c r="L11" i="848"/>
  <c r="L11" i="849"/>
  <c r="F111" i="845"/>
  <c r="G11" i="848"/>
  <c r="M11" i="847"/>
  <c r="G61" i="845"/>
  <c r="F11" i="849"/>
  <c r="F11" i="847"/>
  <c r="F11" i="845"/>
  <c r="F11" i="848"/>
  <c r="L11" i="847"/>
  <c r="F61" i="845"/>
  <c r="D11" i="852"/>
  <c r="D111" i="846"/>
  <c r="C11" i="849"/>
  <c r="C11" i="847"/>
  <c r="C11" i="845"/>
  <c r="B11" i="848"/>
  <c r="H11" i="847"/>
  <c r="B61" i="845"/>
  <c r="E11" i="849"/>
  <c r="E11" i="847"/>
  <c r="E11" i="845"/>
  <c r="F11" i="851"/>
  <c r="F61" i="846"/>
  <c r="J11" i="848"/>
  <c r="J11" i="849"/>
  <c r="D111" i="845"/>
  <c r="D11" i="850"/>
  <c r="D11" i="846"/>
  <c r="E11" i="850"/>
  <c r="E11" i="846"/>
  <c r="C11" i="851"/>
  <c r="C61" i="846"/>
  <c r="D11" i="849"/>
  <c r="D11" i="847"/>
  <c r="D11" i="845"/>
  <c r="C11" i="852"/>
  <c r="C111" i="846"/>
  <c r="B11" i="849"/>
  <c r="B11" i="847"/>
  <c r="B11" i="845"/>
  <c r="M11" i="848"/>
  <c r="M11" i="849"/>
  <c r="G111" i="845"/>
  <c r="F11" i="852"/>
  <c r="F111" i="846"/>
  <c r="G11" i="849"/>
  <c r="G11" i="847"/>
  <c r="G11" i="845"/>
  <c r="F11" i="850"/>
  <c r="F11" i="846"/>
  <c r="C11" i="848"/>
  <c r="I11" i="847"/>
  <c r="C61" i="845"/>
  <c r="E11" i="848"/>
  <c r="K11" i="847"/>
  <c r="E61" i="845"/>
  <c r="B11" i="850"/>
  <c r="B11" i="846"/>
  <c r="B11" i="851"/>
  <c r="B61" i="846"/>
  <c r="H11" i="848"/>
  <c r="H11" i="849"/>
  <c r="B111" i="845"/>
  <c r="E11" i="852"/>
  <c r="E111" i="846"/>
  <c r="D11" i="848"/>
  <c r="J11" i="847"/>
  <c r="D61" i="845"/>
  <c r="I11" i="848"/>
  <c r="I11" i="849"/>
  <c r="C111" i="845"/>
  <c r="E11" i="851"/>
  <c r="E61" i="846"/>
  <c r="C11" i="850"/>
  <c r="C11" i="846"/>
  <c r="K11" i="848"/>
  <c r="K11" i="849"/>
  <c r="E111" i="845"/>
  <c r="I61" i="836"/>
  <c r="H61" i="836"/>
  <c r="H111" i="836"/>
  <c r="J61" i="836"/>
  <c r="G61" i="836"/>
  <c r="F111" i="836"/>
  <c r="J111" i="836"/>
  <c r="E111" i="836"/>
  <c r="F61" i="836"/>
  <c r="E61" i="836"/>
  <c r="G111" i="836"/>
  <c r="I111" i="836"/>
  <c r="AL268" i="2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V85" i="2" s="1"/>
  <c r="U11" i="2"/>
  <c r="U85" i="2" s="1"/>
  <c r="T11" i="2"/>
  <c r="T85" i="2" s="1"/>
  <c r="S11" i="2"/>
  <c r="S85" i="2" s="1"/>
  <c r="R11" i="2"/>
  <c r="R85" i="2" s="1"/>
  <c r="Q11" i="2"/>
  <c r="Q85" i="2" s="1"/>
  <c r="P11" i="2"/>
  <c r="P85" i="2" s="1"/>
  <c r="O11" i="2"/>
  <c r="O85" i="2" s="1"/>
  <c r="N11" i="2"/>
  <c r="N85" i="2" s="1"/>
  <c r="M11" i="2"/>
  <c r="M85" i="2" s="1"/>
  <c r="L11" i="2"/>
  <c r="L85" i="2" s="1"/>
  <c r="K11" i="2"/>
  <c r="J11" i="2"/>
  <c r="I11" i="2"/>
  <c r="H11" i="2"/>
  <c r="G11" i="2"/>
  <c r="G85" i="2" s="1"/>
  <c r="F11" i="2"/>
  <c r="F85" i="2" s="1"/>
  <c r="E11" i="2"/>
  <c r="E85" i="2" s="1"/>
  <c r="D11" i="2"/>
  <c r="D85" i="2" s="1"/>
  <c r="H373" i="2" s="1"/>
  <c r="C11" i="2"/>
  <c r="C85" i="2" s="1"/>
  <c r="V10" i="2"/>
  <c r="V84" i="2" s="1"/>
  <c r="U10" i="2"/>
  <c r="U84" i="2" s="1"/>
  <c r="T10" i="2"/>
  <c r="T84" i="2" s="1"/>
  <c r="S10" i="2"/>
  <c r="S84" i="2" s="1"/>
  <c r="R10" i="2"/>
  <c r="R84" i="2" s="1"/>
  <c r="Q10" i="2"/>
  <c r="Q84" i="2" s="1"/>
  <c r="P10" i="2"/>
  <c r="P84" i="2" s="1"/>
  <c r="O10" i="2"/>
  <c r="O84" i="2" s="1"/>
  <c r="N10" i="2"/>
  <c r="N84" i="2" s="1"/>
  <c r="M10" i="2"/>
  <c r="M84" i="2" s="1"/>
  <c r="L10" i="2"/>
  <c r="L84" i="2" s="1"/>
  <c r="K10" i="2"/>
  <c r="J10" i="2"/>
  <c r="I10" i="2"/>
  <c r="H10" i="2"/>
  <c r="G10" i="2"/>
  <c r="G84" i="2" s="1"/>
  <c r="F10" i="2"/>
  <c r="F84" i="2" s="1"/>
  <c r="E10" i="2"/>
  <c r="E84" i="2" s="1"/>
  <c r="D10" i="2"/>
  <c r="D84" i="2" s="1"/>
  <c r="H372" i="2" s="1"/>
  <c r="C10" i="2"/>
  <c r="C84" i="2" s="1"/>
  <c r="V19" i="2"/>
  <c r="V90" i="2" s="1"/>
  <c r="U19" i="2"/>
  <c r="U90" i="2" s="1"/>
  <c r="S19" i="2"/>
  <c r="S90" i="2" s="1"/>
  <c r="R19" i="2"/>
  <c r="R90" i="2" s="1"/>
  <c r="Q19" i="2"/>
  <c r="Q90" i="2" s="1"/>
  <c r="P19" i="2"/>
  <c r="P90" i="2" s="1"/>
  <c r="O19" i="2"/>
  <c r="O90" i="2" s="1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V89" i="2" s="1"/>
  <c r="U18" i="2"/>
  <c r="U89" i="2" s="1"/>
  <c r="T18" i="2"/>
  <c r="T89" i="2" s="1"/>
  <c r="S18" i="2"/>
  <c r="S89" i="2" s="1"/>
  <c r="R18" i="2"/>
  <c r="R89" i="2" s="1"/>
  <c r="Q18" i="2"/>
  <c r="Q89" i="2" s="1"/>
  <c r="P18" i="2"/>
  <c r="P89" i="2" s="1"/>
  <c r="O18" i="2"/>
  <c r="O89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V88" i="2" s="1"/>
  <c r="U17" i="2"/>
  <c r="U88" i="2" s="1"/>
  <c r="T17" i="2"/>
  <c r="T88" i="2" s="1"/>
  <c r="S17" i="2"/>
  <c r="S88" i="2" s="1"/>
  <c r="R17" i="2"/>
  <c r="R88" i="2" s="1"/>
  <c r="Q17" i="2"/>
  <c r="Q88" i="2" s="1"/>
  <c r="P17" i="2"/>
  <c r="P88" i="2" s="1"/>
  <c r="O17" i="2"/>
  <c r="O88" i="2" s="1"/>
  <c r="N17" i="2"/>
  <c r="M17" i="2"/>
  <c r="L17" i="2"/>
  <c r="K17" i="2"/>
  <c r="J17" i="2"/>
  <c r="I17" i="2"/>
  <c r="H17" i="2"/>
  <c r="G17" i="2"/>
  <c r="F17" i="2"/>
  <c r="E17" i="2"/>
  <c r="D17" i="2"/>
  <c r="C17" i="2"/>
  <c r="J88" i="2" l="1"/>
  <c r="I19" i="886"/>
  <c r="I16" i="886"/>
  <c r="I22" i="886"/>
  <c r="I80" i="876"/>
  <c r="R90" i="876"/>
  <c r="D393" i="886"/>
  <c r="F89" i="2"/>
  <c r="E23" i="886"/>
  <c r="E20" i="886"/>
  <c r="E17" i="886"/>
  <c r="N89" i="2"/>
  <c r="N2" i="884" s="1"/>
  <c r="M23" i="886"/>
  <c r="J90" i="2"/>
  <c r="D15" i="869" s="1"/>
  <c r="I24" i="886"/>
  <c r="I21" i="886"/>
  <c r="I18" i="886"/>
  <c r="J77" i="876"/>
  <c r="G88" i="2"/>
  <c r="F22" i="886"/>
  <c r="F19" i="886"/>
  <c r="F16" i="886"/>
  <c r="D88" i="2"/>
  <c r="H376" i="2" s="1"/>
  <c r="C22" i="886"/>
  <c r="C19" i="886"/>
  <c r="C16" i="886"/>
  <c r="E88" i="2"/>
  <c r="D16" i="886"/>
  <c r="D22" i="886"/>
  <c r="D19" i="886"/>
  <c r="I88" i="2"/>
  <c r="B43" i="886" s="1"/>
  <c r="H16" i="886"/>
  <c r="H22" i="886"/>
  <c r="H19" i="886"/>
  <c r="M88" i="2"/>
  <c r="M9" i="883" s="1"/>
  <c r="L22" i="886"/>
  <c r="Q90" i="876"/>
  <c r="H80" i="876"/>
  <c r="D343" i="886"/>
  <c r="C393" i="886"/>
  <c r="E89" i="2"/>
  <c r="D20" i="886"/>
  <c r="D17" i="886"/>
  <c r="D23" i="886"/>
  <c r="I89" i="2"/>
  <c r="B44" i="886" s="1"/>
  <c r="H17" i="886"/>
  <c r="H20" i="886"/>
  <c r="H23" i="886"/>
  <c r="M89" i="2"/>
  <c r="M10" i="883" s="1"/>
  <c r="L23" i="886"/>
  <c r="Q91" i="876"/>
  <c r="H81" i="876"/>
  <c r="C394" i="886"/>
  <c r="D344" i="886"/>
  <c r="E90" i="2"/>
  <c r="D21" i="886"/>
  <c r="D18" i="886"/>
  <c r="D24" i="886"/>
  <c r="I90" i="2"/>
  <c r="B45" i="886" s="1"/>
  <c r="H21" i="886"/>
  <c r="H18" i="886"/>
  <c r="H24" i="886"/>
  <c r="M90" i="2"/>
  <c r="D24" i="883" s="1"/>
  <c r="L24" i="886"/>
  <c r="H82" i="876"/>
  <c r="Q92" i="876"/>
  <c r="C395" i="886"/>
  <c r="D345" i="886"/>
  <c r="N53" i="876"/>
  <c r="E59" i="876"/>
  <c r="S89" i="876"/>
  <c r="D189" i="886"/>
  <c r="C239" i="886"/>
  <c r="B289" i="886"/>
  <c r="R86" i="876"/>
  <c r="I76" i="876"/>
  <c r="D389" i="886"/>
  <c r="N54" i="876"/>
  <c r="E60" i="876"/>
  <c r="S90" i="876"/>
  <c r="D190" i="886"/>
  <c r="B290" i="886"/>
  <c r="C240" i="886"/>
  <c r="R87" i="876"/>
  <c r="I77" i="876"/>
  <c r="D390" i="886"/>
  <c r="F88" i="2"/>
  <c r="E16" i="886"/>
  <c r="E22" i="886"/>
  <c r="E19" i="886"/>
  <c r="N88" i="2"/>
  <c r="S8" i="883" s="1"/>
  <c r="M22" i="886"/>
  <c r="J89" i="2"/>
  <c r="D14" i="872" s="1"/>
  <c r="I23" i="886"/>
  <c r="I20" i="886"/>
  <c r="I17" i="886"/>
  <c r="I82" i="876"/>
  <c r="D395" i="886"/>
  <c r="R92" i="876"/>
  <c r="F59" i="876"/>
  <c r="O53" i="876"/>
  <c r="T89" i="876"/>
  <c r="D239" i="886"/>
  <c r="B339" i="886"/>
  <c r="C289" i="886"/>
  <c r="C88" i="2"/>
  <c r="B22" i="886"/>
  <c r="B19" i="886"/>
  <c r="B16" i="886"/>
  <c r="K88" i="2"/>
  <c r="B13" i="883" s="1"/>
  <c r="J22" i="886"/>
  <c r="J19" i="886"/>
  <c r="J80" i="876"/>
  <c r="C89" i="2"/>
  <c r="B23" i="886"/>
  <c r="B20" i="886"/>
  <c r="B17" i="886"/>
  <c r="G89" i="2"/>
  <c r="F23" i="886"/>
  <c r="F20" i="886"/>
  <c r="F17" i="886"/>
  <c r="K89" i="2"/>
  <c r="J23" i="886"/>
  <c r="J20" i="886"/>
  <c r="F64" i="876"/>
  <c r="O58" i="876"/>
  <c r="T94" i="876"/>
  <c r="B344" i="886"/>
  <c r="C294" i="886"/>
  <c r="D244" i="886"/>
  <c r="J81" i="876"/>
  <c r="C90" i="2"/>
  <c r="B21" i="886"/>
  <c r="B18" i="886"/>
  <c r="B24" i="886"/>
  <c r="G90" i="2"/>
  <c r="F24" i="886"/>
  <c r="F18" i="886"/>
  <c r="F21" i="886"/>
  <c r="K90" i="2"/>
  <c r="J24" i="886"/>
  <c r="J21" i="886"/>
  <c r="O59" i="876"/>
  <c r="F65" i="876"/>
  <c r="T95" i="876"/>
  <c r="C295" i="886"/>
  <c r="D245" i="886"/>
  <c r="B345" i="886"/>
  <c r="J82" i="876"/>
  <c r="C59" i="876"/>
  <c r="L53" i="876"/>
  <c r="D89" i="886"/>
  <c r="C139" i="886"/>
  <c r="B189" i="886"/>
  <c r="P53" i="876"/>
  <c r="G76" i="876"/>
  <c r="U89" i="876"/>
  <c r="B389" i="886"/>
  <c r="D289" i="886"/>
  <c r="C339" i="886"/>
  <c r="C60" i="876"/>
  <c r="L54" i="876"/>
  <c r="C140" i="886"/>
  <c r="D90" i="886"/>
  <c r="B190" i="886"/>
  <c r="P54" i="876"/>
  <c r="G77" i="876"/>
  <c r="U90" i="876"/>
  <c r="B390" i="886"/>
  <c r="C340" i="886"/>
  <c r="D290" i="886"/>
  <c r="I81" i="876"/>
  <c r="R91" i="876"/>
  <c r="D394" i="886"/>
  <c r="F90" i="2"/>
  <c r="E24" i="886"/>
  <c r="E21" i="886"/>
  <c r="E18" i="886"/>
  <c r="N90" i="2"/>
  <c r="S19" i="884" s="1"/>
  <c r="M24" i="886"/>
  <c r="J76" i="876"/>
  <c r="F60" i="876"/>
  <c r="O54" i="876"/>
  <c r="T90" i="876"/>
  <c r="D240" i="886"/>
  <c r="B340" i="886"/>
  <c r="C290" i="886"/>
  <c r="O57" i="876"/>
  <c r="F63" i="876"/>
  <c r="D243" i="886"/>
  <c r="T93" i="876"/>
  <c r="B343" i="886"/>
  <c r="C293" i="886"/>
  <c r="H88" i="2"/>
  <c r="G16" i="886"/>
  <c r="G22" i="886"/>
  <c r="G19" i="886"/>
  <c r="L88" i="2"/>
  <c r="K22" i="886"/>
  <c r="K19" i="886"/>
  <c r="P57" i="876"/>
  <c r="G80" i="876"/>
  <c r="U93" i="876"/>
  <c r="B393" i="886"/>
  <c r="D293" i="886"/>
  <c r="C343" i="886"/>
  <c r="D89" i="2"/>
  <c r="H377" i="2" s="1"/>
  <c r="C17" i="886"/>
  <c r="C23" i="886"/>
  <c r="C20" i="886"/>
  <c r="H89" i="2"/>
  <c r="L37" i="871" s="1"/>
  <c r="G17" i="886"/>
  <c r="G23" i="886"/>
  <c r="G20" i="886"/>
  <c r="L89" i="2"/>
  <c r="C14" i="883" s="1"/>
  <c r="K23" i="886"/>
  <c r="K20" i="886"/>
  <c r="P58" i="876"/>
  <c r="G81" i="876"/>
  <c r="U94" i="876"/>
  <c r="B394" i="886"/>
  <c r="C344" i="886"/>
  <c r="D294" i="886"/>
  <c r="D90" i="2"/>
  <c r="H378" i="2" s="1"/>
  <c r="C21" i="886"/>
  <c r="C18" i="886"/>
  <c r="C24" i="886"/>
  <c r="H90" i="2"/>
  <c r="L50" i="872" s="1"/>
  <c r="G21" i="886"/>
  <c r="G18" i="886"/>
  <c r="G24" i="886"/>
  <c r="L90" i="2"/>
  <c r="L3" i="884" s="1"/>
  <c r="K21" i="886"/>
  <c r="K24" i="886"/>
  <c r="P59" i="876"/>
  <c r="G82" i="876"/>
  <c r="U95" i="876"/>
  <c r="C345" i="886"/>
  <c r="D295" i="886"/>
  <c r="B395" i="886"/>
  <c r="D59" i="876"/>
  <c r="M53" i="876"/>
  <c r="D139" i="886"/>
  <c r="C189" i="886"/>
  <c r="B239" i="886"/>
  <c r="Q86" i="876"/>
  <c r="H76" i="876"/>
  <c r="D339" i="886"/>
  <c r="C389" i="886"/>
  <c r="D60" i="876"/>
  <c r="M54" i="876"/>
  <c r="D140" i="886"/>
  <c r="B240" i="886"/>
  <c r="C190" i="886"/>
  <c r="Q87" i="876"/>
  <c r="H77" i="876"/>
  <c r="C390" i="886"/>
  <c r="D340" i="886"/>
  <c r="B13" i="861"/>
  <c r="B13" i="859"/>
  <c r="B13" i="857"/>
  <c r="Q29" i="884"/>
  <c r="B23" i="856"/>
  <c r="H50" i="884"/>
  <c r="B29" i="860"/>
  <c r="B13" i="853"/>
  <c r="H47" i="882"/>
  <c r="H36" i="883"/>
  <c r="Q4" i="883"/>
  <c r="Q6" i="880"/>
  <c r="Q41" i="881"/>
  <c r="Q2" i="882"/>
  <c r="H48" i="881"/>
  <c r="H48" i="880"/>
  <c r="Q12" i="879"/>
  <c r="H37" i="878"/>
  <c r="H31" i="879"/>
  <c r="Q37" i="878"/>
  <c r="H28" i="877"/>
  <c r="Q44" i="876"/>
  <c r="H25" i="876"/>
  <c r="Q38" i="877"/>
  <c r="B13" i="855"/>
  <c r="B13" i="854"/>
  <c r="B13" i="874"/>
  <c r="U20" i="862"/>
  <c r="K35" i="862"/>
  <c r="U48" i="872"/>
  <c r="U36" i="871"/>
  <c r="U31" i="870"/>
  <c r="K13" i="872"/>
  <c r="K13" i="871"/>
  <c r="K13" i="870"/>
  <c r="U24" i="869"/>
  <c r="K13" i="869"/>
  <c r="U18" i="868"/>
  <c r="K13" i="868"/>
  <c r="Q4" i="866"/>
  <c r="H33" i="865"/>
  <c r="Q2" i="865"/>
  <c r="Q26" i="864"/>
  <c r="Q39" i="863"/>
  <c r="H22" i="866"/>
  <c r="H26" i="864"/>
  <c r="H19" i="863"/>
  <c r="Q23" i="858"/>
  <c r="H31" i="858"/>
  <c r="H13" i="836"/>
  <c r="C14" i="862"/>
  <c r="B14" i="861"/>
  <c r="B14" i="859"/>
  <c r="B14" i="857"/>
  <c r="Q30" i="884"/>
  <c r="B24" i="856"/>
  <c r="H51" i="884"/>
  <c r="B30" i="860"/>
  <c r="B14" i="853"/>
  <c r="H48" i="882"/>
  <c r="H37" i="883"/>
  <c r="Q5" i="883"/>
  <c r="Q3" i="882"/>
  <c r="Q7" i="880"/>
  <c r="Q42" i="881"/>
  <c r="H49" i="881"/>
  <c r="H49" i="880"/>
  <c r="Q13" i="879"/>
  <c r="H38" i="878"/>
  <c r="H32" i="879"/>
  <c r="Q38" i="878"/>
  <c r="H29" i="877"/>
  <c r="Q45" i="876"/>
  <c r="H26" i="876"/>
  <c r="Q39" i="877"/>
  <c r="B14" i="855"/>
  <c r="B14" i="854"/>
  <c r="B14" i="874"/>
  <c r="U21" i="862"/>
  <c r="K36" i="862"/>
  <c r="U49" i="872"/>
  <c r="U37" i="871"/>
  <c r="U32" i="870"/>
  <c r="K14" i="872"/>
  <c r="K14" i="871"/>
  <c r="K14" i="870"/>
  <c r="K14" i="868"/>
  <c r="U25" i="869"/>
  <c r="K14" i="869"/>
  <c r="U19" i="868"/>
  <c r="Q5" i="866"/>
  <c r="H34" i="865"/>
  <c r="Q3" i="865"/>
  <c r="Q27" i="864"/>
  <c r="Q40" i="863"/>
  <c r="H23" i="866"/>
  <c r="H27" i="864"/>
  <c r="H20" i="863"/>
  <c r="Q24" i="858"/>
  <c r="H32" i="858"/>
  <c r="H14" i="836"/>
  <c r="M38" i="871"/>
  <c r="C15" i="870"/>
  <c r="C15" i="868"/>
  <c r="D15" i="884"/>
  <c r="M4" i="882"/>
  <c r="M51" i="881"/>
  <c r="M14" i="879"/>
  <c r="M8" i="877"/>
  <c r="Q38" i="871"/>
  <c r="G15" i="870"/>
  <c r="G15" i="868"/>
  <c r="M41" i="864"/>
  <c r="D15" i="863"/>
  <c r="B15" i="861"/>
  <c r="B15" i="859"/>
  <c r="B15" i="857"/>
  <c r="Q31" i="884"/>
  <c r="B25" i="856"/>
  <c r="H2" i="884"/>
  <c r="B31" i="860"/>
  <c r="B15" i="853"/>
  <c r="H49" i="882"/>
  <c r="H38" i="883"/>
  <c r="Q6" i="883"/>
  <c r="Q8" i="880"/>
  <c r="Q4" i="882"/>
  <c r="Q43" i="881"/>
  <c r="H50" i="881"/>
  <c r="H50" i="880"/>
  <c r="Q14" i="879"/>
  <c r="H39" i="878"/>
  <c r="H33" i="879"/>
  <c r="Q39" i="878"/>
  <c r="Q40" i="877"/>
  <c r="H30" i="877"/>
  <c r="Q46" i="876"/>
  <c r="H27" i="876"/>
  <c r="B15" i="855"/>
  <c r="B15" i="854"/>
  <c r="B15" i="874"/>
  <c r="U22" i="862"/>
  <c r="K37" i="862"/>
  <c r="U50" i="872"/>
  <c r="U38" i="871"/>
  <c r="U33" i="870"/>
  <c r="K15" i="872"/>
  <c r="K15" i="871"/>
  <c r="K15" i="870"/>
  <c r="U26" i="869"/>
  <c r="K15" i="869"/>
  <c r="U20" i="868"/>
  <c r="K15" i="868"/>
  <c r="Q6" i="866"/>
  <c r="H35" i="865"/>
  <c r="Q4" i="865"/>
  <c r="Q28" i="864"/>
  <c r="Q41" i="863"/>
  <c r="H24" i="866"/>
  <c r="H28" i="864"/>
  <c r="H21" i="863"/>
  <c r="Q25" i="858"/>
  <c r="H33" i="858"/>
  <c r="H15" i="836"/>
  <c r="J424" i="2"/>
  <c r="J84" i="2"/>
  <c r="N47" i="884"/>
  <c r="E36" i="884"/>
  <c r="S4" i="883"/>
  <c r="N48" i="882"/>
  <c r="E18" i="883"/>
  <c r="N23" i="883"/>
  <c r="S13" i="884"/>
  <c r="S20" i="882"/>
  <c r="E23" i="882"/>
  <c r="S20" i="881"/>
  <c r="N45" i="881"/>
  <c r="S15" i="880"/>
  <c r="N26" i="880"/>
  <c r="E21" i="881"/>
  <c r="E9" i="879"/>
  <c r="E24" i="878"/>
  <c r="E38" i="880"/>
  <c r="N8" i="879"/>
  <c r="S12" i="878"/>
  <c r="S51" i="879"/>
  <c r="N4" i="878"/>
  <c r="E21" i="876"/>
  <c r="N2" i="877"/>
  <c r="N45" i="876"/>
  <c r="S3" i="876"/>
  <c r="S47" i="877"/>
  <c r="E9" i="877"/>
  <c r="H9" i="872"/>
  <c r="H9" i="871"/>
  <c r="H9" i="870"/>
  <c r="R16" i="862"/>
  <c r="H9" i="862"/>
  <c r="R44" i="872"/>
  <c r="R32" i="871"/>
  <c r="R27" i="870"/>
  <c r="H9" i="868"/>
  <c r="R20" i="869"/>
  <c r="R14" i="868"/>
  <c r="H9" i="869"/>
  <c r="N9" i="866"/>
  <c r="N48" i="865"/>
  <c r="N26" i="863"/>
  <c r="E18" i="866"/>
  <c r="E9" i="864"/>
  <c r="E9" i="863"/>
  <c r="S4" i="866"/>
  <c r="S20" i="865"/>
  <c r="S5" i="864"/>
  <c r="S48" i="863"/>
  <c r="E9" i="865"/>
  <c r="N35" i="864"/>
  <c r="N12" i="858"/>
  <c r="E27" i="858"/>
  <c r="S3" i="858"/>
  <c r="E9" i="836"/>
  <c r="C32" i="861"/>
  <c r="C9" i="859"/>
  <c r="C9" i="857"/>
  <c r="C19" i="856"/>
  <c r="R28" i="884"/>
  <c r="I46" i="884"/>
  <c r="C25" i="860"/>
  <c r="C9" i="853"/>
  <c r="R50" i="883"/>
  <c r="R48" i="882"/>
  <c r="I32" i="883"/>
  <c r="I51" i="882"/>
  <c r="R7" i="881"/>
  <c r="I44" i="881"/>
  <c r="R2" i="880"/>
  <c r="I27" i="879"/>
  <c r="R24" i="878"/>
  <c r="I33" i="878"/>
  <c r="I30" i="880"/>
  <c r="R8" i="879"/>
  <c r="R34" i="877"/>
  <c r="R40" i="876"/>
  <c r="I21" i="876"/>
  <c r="I41" i="877"/>
  <c r="C9" i="855"/>
  <c r="C9" i="854"/>
  <c r="C9" i="874"/>
  <c r="R50" i="866"/>
  <c r="R48" i="865"/>
  <c r="R42" i="864"/>
  <c r="R35" i="863"/>
  <c r="I18" i="866"/>
  <c r="I37" i="865"/>
  <c r="I22" i="864"/>
  <c r="I15" i="863"/>
  <c r="R40" i="858"/>
  <c r="I27" i="858"/>
  <c r="I9" i="836"/>
  <c r="J425" i="2"/>
  <c r="J85" i="2"/>
  <c r="E37" i="884"/>
  <c r="N48" i="884"/>
  <c r="S14" i="884"/>
  <c r="S5" i="883"/>
  <c r="N49" i="882"/>
  <c r="E19" i="883"/>
  <c r="N24" i="883"/>
  <c r="S21" i="882"/>
  <c r="S21" i="881"/>
  <c r="N46" i="881"/>
  <c r="S16" i="880"/>
  <c r="N27" i="880"/>
  <c r="E24" i="882"/>
  <c r="E22" i="881"/>
  <c r="E10" i="879"/>
  <c r="E25" i="878"/>
  <c r="E39" i="880"/>
  <c r="N9" i="879"/>
  <c r="S13" i="878"/>
  <c r="S2" i="879"/>
  <c r="N5" i="878"/>
  <c r="S48" i="877"/>
  <c r="E22" i="876"/>
  <c r="N3" i="877"/>
  <c r="N46" i="876"/>
  <c r="S4" i="876"/>
  <c r="E10" i="877"/>
  <c r="H10" i="872"/>
  <c r="H10" i="871"/>
  <c r="H10" i="870"/>
  <c r="R17" i="862"/>
  <c r="H10" i="862"/>
  <c r="R45" i="872"/>
  <c r="R33" i="871"/>
  <c r="R28" i="870"/>
  <c r="R15" i="868"/>
  <c r="R21" i="869"/>
  <c r="H10" i="868"/>
  <c r="H10" i="869"/>
  <c r="N10" i="866"/>
  <c r="N49" i="865"/>
  <c r="N27" i="863"/>
  <c r="E19" i="866"/>
  <c r="E10" i="864"/>
  <c r="E10" i="863"/>
  <c r="S5" i="866"/>
  <c r="S21" i="865"/>
  <c r="S6" i="864"/>
  <c r="S49" i="863"/>
  <c r="E10" i="865"/>
  <c r="N36" i="864"/>
  <c r="N13" i="858"/>
  <c r="E28" i="858"/>
  <c r="S4" i="858"/>
  <c r="E10" i="836"/>
  <c r="C10" i="859"/>
  <c r="C10" i="857"/>
  <c r="C20" i="856"/>
  <c r="R29" i="884"/>
  <c r="I47" i="884"/>
  <c r="C33" i="861"/>
  <c r="C26" i="860"/>
  <c r="C10" i="853"/>
  <c r="R51" i="883"/>
  <c r="R49" i="882"/>
  <c r="I33" i="883"/>
  <c r="I2" i="882"/>
  <c r="R8" i="881"/>
  <c r="I45" i="881"/>
  <c r="R3" i="880"/>
  <c r="I28" i="879"/>
  <c r="R25" i="878"/>
  <c r="I34" i="878"/>
  <c r="I31" i="880"/>
  <c r="R9" i="879"/>
  <c r="R41" i="876"/>
  <c r="I22" i="876"/>
  <c r="R35" i="877"/>
  <c r="I42" i="877"/>
  <c r="C10" i="855"/>
  <c r="C10" i="854"/>
  <c r="C10" i="874"/>
  <c r="R51" i="866"/>
  <c r="R49" i="865"/>
  <c r="R43" i="864"/>
  <c r="R36" i="863"/>
  <c r="I19" i="866"/>
  <c r="I38" i="865"/>
  <c r="I23" i="864"/>
  <c r="I16" i="863"/>
  <c r="R41" i="858"/>
  <c r="I28" i="858"/>
  <c r="I10" i="836"/>
  <c r="D13" i="872"/>
  <c r="D13" i="871"/>
  <c r="D13" i="870"/>
  <c r="D13" i="869"/>
  <c r="N20" i="862"/>
  <c r="D13" i="862"/>
  <c r="N48" i="872"/>
  <c r="N36" i="871"/>
  <c r="N31" i="870"/>
  <c r="N24" i="869"/>
  <c r="D13" i="868"/>
  <c r="N18" i="868"/>
  <c r="J429" i="2"/>
  <c r="C36" i="861"/>
  <c r="C13" i="859"/>
  <c r="C13" i="857"/>
  <c r="C23" i="856"/>
  <c r="R32" i="884"/>
  <c r="I50" i="884"/>
  <c r="C29" i="860"/>
  <c r="C13" i="853"/>
  <c r="I36" i="883"/>
  <c r="R4" i="883"/>
  <c r="I5" i="882"/>
  <c r="R2" i="882"/>
  <c r="R11" i="881"/>
  <c r="I48" i="881"/>
  <c r="R6" i="880"/>
  <c r="I31" i="879"/>
  <c r="R28" i="878"/>
  <c r="I34" i="880"/>
  <c r="R12" i="879"/>
  <c r="I37" i="878"/>
  <c r="R44" i="876"/>
  <c r="I25" i="876"/>
  <c r="R38" i="877"/>
  <c r="I45" i="877"/>
  <c r="C13" i="855"/>
  <c r="C13" i="854"/>
  <c r="C13" i="874"/>
  <c r="R2" i="865"/>
  <c r="R46" i="864"/>
  <c r="R39" i="863"/>
  <c r="I22" i="866"/>
  <c r="I41" i="865"/>
  <c r="I26" i="864"/>
  <c r="I19" i="863"/>
  <c r="R4" i="866"/>
  <c r="R44" i="858"/>
  <c r="I31" i="858"/>
  <c r="I13" i="836"/>
  <c r="C37" i="861"/>
  <c r="C14" i="859"/>
  <c r="C14" i="857"/>
  <c r="C24" i="856"/>
  <c r="R33" i="884"/>
  <c r="I51" i="884"/>
  <c r="C30" i="860"/>
  <c r="C14" i="853"/>
  <c r="I37" i="883"/>
  <c r="R5" i="883"/>
  <c r="I6" i="882"/>
  <c r="R12" i="881"/>
  <c r="I49" i="881"/>
  <c r="R3" i="882"/>
  <c r="R7" i="880"/>
  <c r="I32" i="879"/>
  <c r="R29" i="878"/>
  <c r="I35" i="880"/>
  <c r="R13" i="879"/>
  <c r="I38" i="878"/>
  <c r="R45" i="876"/>
  <c r="I26" i="876"/>
  <c r="R39" i="877"/>
  <c r="I46" i="877"/>
  <c r="C14" i="855"/>
  <c r="C14" i="854"/>
  <c r="C14" i="874"/>
  <c r="R3" i="865"/>
  <c r="R47" i="864"/>
  <c r="R40" i="863"/>
  <c r="I23" i="866"/>
  <c r="I42" i="865"/>
  <c r="I27" i="864"/>
  <c r="I20" i="863"/>
  <c r="R5" i="866"/>
  <c r="R45" i="858"/>
  <c r="I32" i="858"/>
  <c r="I14" i="836"/>
  <c r="C38" i="861"/>
  <c r="C15" i="859"/>
  <c r="C15" i="857"/>
  <c r="C25" i="856"/>
  <c r="I2" i="884"/>
  <c r="C31" i="860"/>
  <c r="C15" i="853"/>
  <c r="R34" i="884"/>
  <c r="I38" i="883"/>
  <c r="R6" i="883"/>
  <c r="I7" i="882"/>
  <c r="R4" i="882"/>
  <c r="R13" i="881"/>
  <c r="I50" i="881"/>
  <c r="R8" i="880"/>
  <c r="I33" i="879"/>
  <c r="R30" i="878"/>
  <c r="R40" i="877"/>
  <c r="I36" i="880"/>
  <c r="R14" i="879"/>
  <c r="I39" i="878"/>
  <c r="R46" i="876"/>
  <c r="I27" i="876"/>
  <c r="I47" i="877"/>
  <c r="C15" i="855"/>
  <c r="C15" i="854"/>
  <c r="C15" i="874"/>
  <c r="R4" i="865"/>
  <c r="R48" i="864"/>
  <c r="R41" i="863"/>
  <c r="I24" i="866"/>
  <c r="I43" i="865"/>
  <c r="I28" i="864"/>
  <c r="I21" i="863"/>
  <c r="R6" i="866"/>
  <c r="R46" i="858"/>
  <c r="I33" i="858"/>
  <c r="I15" i="836"/>
  <c r="K424" i="2"/>
  <c r="K84" i="2"/>
  <c r="F46" i="884"/>
  <c r="O25" i="884"/>
  <c r="T46" i="884"/>
  <c r="O48" i="882"/>
  <c r="T36" i="883"/>
  <c r="F32" i="883"/>
  <c r="O9" i="883"/>
  <c r="F23" i="882"/>
  <c r="T12" i="882"/>
  <c r="O22" i="881"/>
  <c r="T15" i="880"/>
  <c r="F21" i="881"/>
  <c r="T20" i="881"/>
  <c r="F38" i="880"/>
  <c r="T12" i="878"/>
  <c r="T51" i="879"/>
  <c r="T47" i="877"/>
  <c r="O20" i="880"/>
  <c r="O26" i="879"/>
  <c r="O4" i="878"/>
  <c r="F9" i="879"/>
  <c r="F24" i="878"/>
  <c r="O2" i="877"/>
  <c r="O33" i="876"/>
  <c r="T3" i="876"/>
  <c r="F9" i="877"/>
  <c r="F21" i="876"/>
  <c r="I9" i="872"/>
  <c r="I9" i="871"/>
  <c r="I9" i="870"/>
  <c r="S16" i="862"/>
  <c r="I9" i="862"/>
  <c r="S44" i="872"/>
  <c r="S32" i="871"/>
  <c r="S27" i="870"/>
  <c r="S20" i="869"/>
  <c r="I9" i="868"/>
  <c r="I9" i="869"/>
  <c r="S14" i="868"/>
  <c r="F18" i="866"/>
  <c r="T12" i="865"/>
  <c r="F9" i="864"/>
  <c r="F9" i="863"/>
  <c r="T36" i="866"/>
  <c r="T5" i="864"/>
  <c r="T48" i="863"/>
  <c r="F9" i="865"/>
  <c r="O22" i="864"/>
  <c r="O9" i="866"/>
  <c r="O48" i="865"/>
  <c r="O20" i="863"/>
  <c r="F27" i="858"/>
  <c r="T3" i="858"/>
  <c r="O12" i="858"/>
  <c r="F9" i="836"/>
  <c r="D34" i="856"/>
  <c r="D24" i="853"/>
  <c r="J13" i="884"/>
  <c r="D47" i="861"/>
  <c r="D7" i="860"/>
  <c r="D43" i="859"/>
  <c r="D41" i="857"/>
  <c r="J32" i="883"/>
  <c r="J51" i="882"/>
  <c r="J44" i="881"/>
  <c r="J30" i="880"/>
  <c r="J47" i="879"/>
  <c r="J8" i="878"/>
  <c r="J34" i="876"/>
  <c r="J41" i="877"/>
  <c r="D24" i="855"/>
  <c r="D9" i="854"/>
  <c r="D9" i="874"/>
  <c r="J18" i="866"/>
  <c r="J37" i="865"/>
  <c r="J22" i="864"/>
  <c r="J15" i="863"/>
  <c r="J40" i="858"/>
  <c r="K372" i="2"/>
  <c r="J9" i="836"/>
  <c r="K425" i="2"/>
  <c r="K85" i="2"/>
  <c r="F47" i="884"/>
  <c r="O26" i="884"/>
  <c r="T47" i="884"/>
  <c r="O49" i="882"/>
  <c r="T37" i="883"/>
  <c r="F33" i="883"/>
  <c r="O10" i="883"/>
  <c r="F24" i="882"/>
  <c r="O23" i="881"/>
  <c r="T16" i="880"/>
  <c r="F22" i="881"/>
  <c r="T13" i="882"/>
  <c r="T21" i="881"/>
  <c r="F39" i="880"/>
  <c r="T13" i="878"/>
  <c r="O21" i="880"/>
  <c r="T2" i="879"/>
  <c r="T48" i="877"/>
  <c r="O27" i="879"/>
  <c r="O5" i="878"/>
  <c r="F10" i="879"/>
  <c r="F25" i="878"/>
  <c r="O3" i="877"/>
  <c r="O34" i="876"/>
  <c r="T4" i="876"/>
  <c r="F10" i="877"/>
  <c r="F22" i="876"/>
  <c r="I10" i="872"/>
  <c r="I10" i="871"/>
  <c r="I10" i="870"/>
  <c r="S17" i="862"/>
  <c r="I10" i="862"/>
  <c r="S45" i="872"/>
  <c r="S33" i="871"/>
  <c r="S28" i="870"/>
  <c r="S21" i="869"/>
  <c r="S15" i="868"/>
  <c r="I10" i="869"/>
  <c r="I10" i="868"/>
  <c r="F19" i="866"/>
  <c r="T13" i="865"/>
  <c r="F10" i="864"/>
  <c r="F10" i="863"/>
  <c r="T37" i="866"/>
  <c r="T6" i="864"/>
  <c r="T49" i="863"/>
  <c r="F10" i="865"/>
  <c r="O23" i="864"/>
  <c r="O10" i="866"/>
  <c r="O49" i="865"/>
  <c r="O21" i="863"/>
  <c r="F28" i="858"/>
  <c r="T4" i="858"/>
  <c r="O13" i="858"/>
  <c r="F10" i="836"/>
  <c r="D48" i="861"/>
  <c r="D35" i="856"/>
  <c r="D25" i="853"/>
  <c r="J14" i="884"/>
  <c r="D8" i="860"/>
  <c r="D44" i="859"/>
  <c r="D42" i="857"/>
  <c r="J33" i="883"/>
  <c r="J2" i="882"/>
  <c r="J45" i="881"/>
  <c r="J31" i="880"/>
  <c r="J48" i="879"/>
  <c r="J9" i="878"/>
  <c r="J35" i="876"/>
  <c r="J42" i="877"/>
  <c r="D25" i="855"/>
  <c r="D10" i="854"/>
  <c r="D10" i="874"/>
  <c r="J19" i="866"/>
  <c r="J38" i="865"/>
  <c r="J23" i="864"/>
  <c r="J16" i="863"/>
  <c r="J41" i="858"/>
  <c r="K373" i="2"/>
  <c r="J10" i="836"/>
  <c r="F50" i="884"/>
  <c r="T50" i="884"/>
  <c r="O29" i="884"/>
  <c r="T40" i="883"/>
  <c r="F36" i="883"/>
  <c r="O13" i="883"/>
  <c r="F27" i="882"/>
  <c r="O26" i="881"/>
  <c r="T24" i="881"/>
  <c r="T16" i="882"/>
  <c r="O2" i="882"/>
  <c r="F25" i="881"/>
  <c r="F42" i="880"/>
  <c r="O24" i="880"/>
  <c r="T16" i="878"/>
  <c r="T19" i="880"/>
  <c r="T5" i="879"/>
  <c r="T51" i="877"/>
  <c r="O30" i="879"/>
  <c r="O8" i="878"/>
  <c r="F28" i="878"/>
  <c r="F13" i="879"/>
  <c r="O6" i="877"/>
  <c r="O37" i="876"/>
  <c r="T7" i="876"/>
  <c r="F13" i="877"/>
  <c r="F25" i="876"/>
  <c r="I13" i="872"/>
  <c r="I13" i="871"/>
  <c r="I13" i="870"/>
  <c r="S20" i="862"/>
  <c r="I13" i="862"/>
  <c r="S48" i="872"/>
  <c r="S36" i="871"/>
  <c r="S31" i="870"/>
  <c r="S24" i="869"/>
  <c r="I13" i="868"/>
  <c r="I13" i="869"/>
  <c r="S18" i="868"/>
  <c r="F22" i="866"/>
  <c r="T16" i="865"/>
  <c r="F13" i="864"/>
  <c r="F13" i="863"/>
  <c r="T40" i="866"/>
  <c r="T9" i="864"/>
  <c r="T2" i="863"/>
  <c r="O13" i="866"/>
  <c r="F13" i="865"/>
  <c r="O2" i="865"/>
  <c r="O26" i="864"/>
  <c r="O24" i="863"/>
  <c r="F31" i="858"/>
  <c r="T7" i="858"/>
  <c r="O16" i="858"/>
  <c r="F13" i="836"/>
  <c r="D38" i="856"/>
  <c r="D11" i="860"/>
  <c r="J17" i="884"/>
  <c r="D51" i="861"/>
  <c r="D47" i="859"/>
  <c r="D45" i="857"/>
  <c r="D28" i="853"/>
  <c r="J36" i="883"/>
  <c r="J5" i="882"/>
  <c r="J48" i="881"/>
  <c r="J34" i="880"/>
  <c r="J51" i="879"/>
  <c r="J12" i="878"/>
  <c r="J38" i="876"/>
  <c r="J45" i="877"/>
  <c r="D28" i="855"/>
  <c r="D13" i="854"/>
  <c r="D13" i="874"/>
  <c r="J22" i="866"/>
  <c r="J41" i="865"/>
  <c r="J26" i="864"/>
  <c r="J19" i="863"/>
  <c r="J44" i="858"/>
  <c r="K376" i="2"/>
  <c r="J13" i="836"/>
  <c r="B14" i="884"/>
  <c r="K29" i="884"/>
  <c r="K10" i="883"/>
  <c r="B14" i="883"/>
  <c r="K12" i="881"/>
  <c r="K46" i="880"/>
  <c r="B14" i="882"/>
  <c r="K17" i="882"/>
  <c r="B14" i="881"/>
  <c r="B14" i="880"/>
  <c r="K13" i="879"/>
  <c r="K9" i="878"/>
  <c r="B14" i="878"/>
  <c r="B14" i="879"/>
  <c r="K7" i="877"/>
  <c r="K50" i="876"/>
  <c r="B14" i="877"/>
  <c r="B14" i="876"/>
  <c r="E14" i="872"/>
  <c r="E14" i="871"/>
  <c r="E14" i="870"/>
  <c r="O21" i="862"/>
  <c r="E14" i="862"/>
  <c r="O49" i="872"/>
  <c r="O37" i="871"/>
  <c r="O32" i="870"/>
  <c r="O25" i="869"/>
  <c r="O19" i="868"/>
  <c r="E14" i="869"/>
  <c r="E14" i="868"/>
  <c r="B14" i="866"/>
  <c r="B14" i="864"/>
  <c r="B14" i="863"/>
  <c r="K46" i="866"/>
  <c r="B14" i="865"/>
  <c r="K3" i="865"/>
  <c r="K40" i="864"/>
  <c r="K31" i="863"/>
  <c r="B14" i="858"/>
  <c r="K38" i="858"/>
  <c r="K430" i="2"/>
  <c r="B14" i="836"/>
  <c r="F51" i="884"/>
  <c r="T51" i="884"/>
  <c r="O30" i="884"/>
  <c r="T41" i="883"/>
  <c r="F37" i="883"/>
  <c r="O14" i="883"/>
  <c r="O27" i="881"/>
  <c r="T25" i="881"/>
  <c r="T17" i="882"/>
  <c r="O3" i="882"/>
  <c r="F26" i="881"/>
  <c r="F28" i="882"/>
  <c r="F43" i="880"/>
  <c r="T17" i="878"/>
  <c r="O25" i="880"/>
  <c r="T20" i="880"/>
  <c r="T6" i="879"/>
  <c r="O31" i="879"/>
  <c r="O9" i="878"/>
  <c r="F29" i="878"/>
  <c r="F14" i="879"/>
  <c r="T2" i="877"/>
  <c r="O38" i="876"/>
  <c r="T8" i="876"/>
  <c r="F14" i="877"/>
  <c r="O7" i="877"/>
  <c r="F26" i="876"/>
  <c r="I14" i="872"/>
  <c r="I14" i="871"/>
  <c r="I14" i="870"/>
  <c r="S21" i="862"/>
  <c r="I14" i="862"/>
  <c r="S49" i="872"/>
  <c r="S37" i="871"/>
  <c r="S32" i="870"/>
  <c r="I14" i="869"/>
  <c r="S19" i="868"/>
  <c r="S25" i="869"/>
  <c r="I14" i="868"/>
  <c r="F23" i="866"/>
  <c r="T17" i="865"/>
  <c r="F14" i="864"/>
  <c r="F14" i="863"/>
  <c r="T41" i="866"/>
  <c r="T10" i="864"/>
  <c r="T3" i="863"/>
  <c r="O14" i="866"/>
  <c r="F14" i="865"/>
  <c r="O3" i="865"/>
  <c r="O27" i="864"/>
  <c r="O25" i="863"/>
  <c r="F32" i="858"/>
  <c r="T8" i="858"/>
  <c r="O17" i="858"/>
  <c r="F14" i="836"/>
  <c r="D2" i="861"/>
  <c r="D39" i="856"/>
  <c r="D12" i="860"/>
  <c r="J18" i="884"/>
  <c r="D48" i="859"/>
  <c r="D46" i="857"/>
  <c r="D29" i="853"/>
  <c r="J37" i="883"/>
  <c r="J6" i="882"/>
  <c r="J49" i="881"/>
  <c r="J35" i="880"/>
  <c r="J2" i="879"/>
  <c r="J13" i="878"/>
  <c r="J39" i="876"/>
  <c r="J46" i="877"/>
  <c r="D29" i="855"/>
  <c r="D14" i="854"/>
  <c r="D14" i="874"/>
  <c r="J23" i="866"/>
  <c r="J42" i="865"/>
  <c r="J27" i="864"/>
  <c r="J20" i="863"/>
  <c r="J45" i="858"/>
  <c r="K377" i="2"/>
  <c r="J14" i="836"/>
  <c r="K30" i="884"/>
  <c r="B15" i="884"/>
  <c r="K11" i="883"/>
  <c r="B15" i="883"/>
  <c r="B15" i="882"/>
  <c r="K47" i="880"/>
  <c r="K13" i="881"/>
  <c r="K18" i="882"/>
  <c r="B15" i="881"/>
  <c r="B15" i="880"/>
  <c r="K14" i="879"/>
  <c r="K10" i="878"/>
  <c r="B15" i="878"/>
  <c r="B15" i="879"/>
  <c r="B15" i="877"/>
  <c r="K8" i="877"/>
  <c r="K51" i="876"/>
  <c r="B15" i="876"/>
  <c r="E15" i="872"/>
  <c r="E15" i="871"/>
  <c r="E15" i="870"/>
  <c r="O22" i="862"/>
  <c r="E15" i="862"/>
  <c r="O50" i="872"/>
  <c r="O38" i="871"/>
  <c r="O33" i="870"/>
  <c r="E15" i="869"/>
  <c r="E15" i="868"/>
  <c r="O26" i="869"/>
  <c r="O20" i="868"/>
  <c r="B15" i="866"/>
  <c r="B15" i="864"/>
  <c r="B15" i="863"/>
  <c r="K47" i="866"/>
  <c r="B15" i="865"/>
  <c r="K4" i="865"/>
  <c r="K41" i="864"/>
  <c r="K32" i="863"/>
  <c r="B15" i="858"/>
  <c r="K39" i="858"/>
  <c r="K431" i="2"/>
  <c r="B15" i="836"/>
  <c r="F2" i="884"/>
  <c r="O31" i="884"/>
  <c r="T42" i="883"/>
  <c r="F38" i="883"/>
  <c r="O15" i="883"/>
  <c r="T2" i="884"/>
  <c r="T18" i="882"/>
  <c r="O28" i="881"/>
  <c r="T26" i="881"/>
  <c r="F29" i="882"/>
  <c r="F27" i="881"/>
  <c r="O4" i="882"/>
  <c r="F44" i="880"/>
  <c r="O26" i="880"/>
  <c r="T18" i="878"/>
  <c r="T21" i="880"/>
  <c r="T7" i="879"/>
  <c r="O32" i="879"/>
  <c r="O10" i="878"/>
  <c r="F30" i="878"/>
  <c r="F15" i="879"/>
  <c r="O8" i="877"/>
  <c r="T3" i="877"/>
  <c r="T9" i="876"/>
  <c r="F15" i="877"/>
  <c r="O39" i="876"/>
  <c r="F27" i="876"/>
  <c r="I15" i="872"/>
  <c r="I15" i="871"/>
  <c r="I15" i="870"/>
  <c r="S22" i="862"/>
  <c r="I15" i="862"/>
  <c r="S50" i="872"/>
  <c r="S38" i="871"/>
  <c r="S33" i="870"/>
  <c r="S26" i="869"/>
  <c r="I15" i="868"/>
  <c r="I15" i="869"/>
  <c r="S20" i="868"/>
  <c r="F24" i="866"/>
  <c r="F15" i="864"/>
  <c r="F15" i="863"/>
  <c r="T42" i="866"/>
  <c r="T18" i="865"/>
  <c r="T11" i="864"/>
  <c r="T4" i="863"/>
  <c r="O15" i="866"/>
  <c r="F15" i="865"/>
  <c r="O4" i="865"/>
  <c r="O28" i="864"/>
  <c r="O26" i="863"/>
  <c r="F33" i="858"/>
  <c r="T9" i="858"/>
  <c r="O18" i="858"/>
  <c r="F15" i="836"/>
  <c r="D3" i="861"/>
  <c r="D40" i="856"/>
  <c r="D13" i="860"/>
  <c r="J19" i="884"/>
  <c r="D49" i="859"/>
  <c r="D47" i="857"/>
  <c r="D30" i="853"/>
  <c r="J38" i="883"/>
  <c r="J7" i="882"/>
  <c r="J50" i="881"/>
  <c r="J36" i="880"/>
  <c r="J3" i="879"/>
  <c r="J14" i="878"/>
  <c r="J40" i="876"/>
  <c r="J47" i="877"/>
  <c r="D30" i="855"/>
  <c r="D15" i="854"/>
  <c r="D15" i="874"/>
  <c r="J24" i="866"/>
  <c r="J43" i="865"/>
  <c r="J28" i="864"/>
  <c r="J21" i="863"/>
  <c r="J46" i="858"/>
  <c r="K378" i="2"/>
  <c r="J15" i="836"/>
  <c r="H424" i="2"/>
  <c r="H84" i="2"/>
  <c r="L47" i="884"/>
  <c r="L5" i="883"/>
  <c r="C9" i="883"/>
  <c r="C9" i="884"/>
  <c r="L48" i="882"/>
  <c r="C9" i="881"/>
  <c r="C9" i="882"/>
  <c r="L45" i="881"/>
  <c r="L41" i="880"/>
  <c r="L4" i="878"/>
  <c r="C9" i="879"/>
  <c r="C9" i="878"/>
  <c r="C23" i="880"/>
  <c r="L8" i="879"/>
  <c r="L45" i="876"/>
  <c r="C9" i="877"/>
  <c r="C9" i="876"/>
  <c r="L2" i="877"/>
  <c r="P16" i="862"/>
  <c r="F9" i="862"/>
  <c r="P44" i="872"/>
  <c r="P32" i="871"/>
  <c r="P27" i="870"/>
  <c r="F9" i="872"/>
  <c r="F9" i="871"/>
  <c r="F9" i="870"/>
  <c r="P14" i="868"/>
  <c r="F9" i="869"/>
  <c r="F9" i="868"/>
  <c r="P20" i="869"/>
  <c r="C9" i="865"/>
  <c r="L35" i="864"/>
  <c r="L41" i="866"/>
  <c r="L48" i="865"/>
  <c r="L26" i="863"/>
  <c r="C9" i="866"/>
  <c r="C9" i="864"/>
  <c r="C9" i="863"/>
  <c r="L33" i="858"/>
  <c r="C9" i="858"/>
  <c r="C9" i="836"/>
  <c r="U46" i="884"/>
  <c r="G46" i="884"/>
  <c r="U36" i="883"/>
  <c r="G32" i="883"/>
  <c r="P25" i="884"/>
  <c r="P28" i="882"/>
  <c r="P50" i="883"/>
  <c r="U42" i="882"/>
  <c r="G44" i="881"/>
  <c r="U20" i="881"/>
  <c r="G23" i="882"/>
  <c r="P22" i="881"/>
  <c r="U48" i="880"/>
  <c r="P37" i="880"/>
  <c r="G44" i="880"/>
  <c r="P26" i="879"/>
  <c r="P4" i="878"/>
  <c r="U33" i="879"/>
  <c r="G9" i="879"/>
  <c r="G33" i="878"/>
  <c r="U12" i="878"/>
  <c r="P33" i="876"/>
  <c r="U3" i="876"/>
  <c r="U33" i="877"/>
  <c r="P20" i="877"/>
  <c r="G24" i="877"/>
  <c r="G21" i="876"/>
  <c r="T16" i="862"/>
  <c r="J9" i="862"/>
  <c r="T44" i="872"/>
  <c r="T32" i="871"/>
  <c r="T27" i="870"/>
  <c r="J9" i="872"/>
  <c r="J9" i="871"/>
  <c r="J9" i="870"/>
  <c r="T14" i="868"/>
  <c r="J9" i="869"/>
  <c r="J9" i="868"/>
  <c r="T20" i="869"/>
  <c r="U36" i="866"/>
  <c r="U5" i="864"/>
  <c r="U48" i="863"/>
  <c r="G9" i="865"/>
  <c r="P22" i="864"/>
  <c r="P50" i="866"/>
  <c r="P28" i="865"/>
  <c r="P20" i="863"/>
  <c r="G18" i="866"/>
  <c r="U42" i="865"/>
  <c r="G22" i="864"/>
  <c r="G15" i="863"/>
  <c r="U3" i="858"/>
  <c r="P12" i="858"/>
  <c r="G27" i="858"/>
  <c r="G9" i="836"/>
  <c r="E22" i="860"/>
  <c r="E15" i="856"/>
  <c r="E12" i="861"/>
  <c r="E8" i="859"/>
  <c r="E50" i="853"/>
  <c r="E32" i="857"/>
  <c r="E39" i="855"/>
  <c r="E22" i="854"/>
  <c r="E9" i="874"/>
  <c r="H425" i="2"/>
  <c r="H85" i="2"/>
  <c r="L48" i="884"/>
  <c r="L6" i="883"/>
  <c r="C10" i="883"/>
  <c r="C10" i="884"/>
  <c r="L49" i="882"/>
  <c r="C10" i="882"/>
  <c r="C10" i="881"/>
  <c r="L46" i="881"/>
  <c r="L42" i="880"/>
  <c r="L5" i="878"/>
  <c r="C10" i="879"/>
  <c r="C10" i="878"/>
  <c r="C24" i="880"/>
  <c r="L9" i="879"/>
  <c r="L46" i="876"/>
  <c r="C10" i="877"/>
  <c r="C10" i="876"/>
  <c r="L3" i="877"/>
  <c r="P17" i="862"/>
  <c r="F10" i="862"/>
  <c r="P45" i="872"/>
  <c r="P33" i="871"/>
  <c r="P28" i="870"/>
  <c r="F10" i="872"/>
  <c r="F10" i="871"/>
  <c r="F10" i="870"/>
  <c r="F10" i="868"/>
  <c r="F10" i="869"/>
  <c r="P15" i="868"/>
  <c r="P21" i="869"/>
  <c r="C10" i="865"/>
  <c r="L36" i="864"/>
  <c r="L42" i="866"/>
  <c r="L49" i="865"/>
  <c r="L27" i="863"/>
  <c r="C10" i="866"/>
  <c r="C10" i="864"/>
  <c r="C10" i="863"/>
  <c r="L34" i="858"/>
  <c r="C10" i="858"/>
  <c r="C10" i="836"/>
  <c r="P26" i="884"/>
  <c r="U47" i="884"/>
  <c r="G47" i="884"/>
  <c r="U37" i="883"/>
  <c r="G33" i="883"/>
  <c r="P29" i="882"/>
  <c r="P51" i="883"/>
  <c r="U43" i="882"/>
  <c r="G45" i="881"/>
  <c r="G24" i="882"/>
  <c r="U21" i="881"/>
  <c r="P23" i="881"/>
  <c r="U49" i="880"/>
  <c r="P38" i="880"/>
  <c r="P27" i="879"/>
  <c r="P5" i="878"/>
  <c r="G45" i="880"/>
  <c r="U34" i="879"/>
  <c r="G10" i="879"/>
  <c r="G34" i="878"/>
  <c r="U13" i="878"/>
  <c r="P34" i="876"/>
  <c r="U4" i="876"/>
  <c r="U34" i="877"/>
  <c r="P21" i="877"/>
  <c r="G25" i="877"/>
  <c r="G22" i="876"/>
  <c r="T17" i="862"/>
  <c r="J10" i="862"/>
  <c r="T45" i="872"/>
  <c r="T33" i="871"/>
  <c r="T28" i="870"/>
  <c r="J10" i="872"/>
  <c r="J10" i="871"/>
  <c r="J10" i="870"/>
  <c r="J10" i="868"/>
  <c r="J10" i="869"/>
  <c r="T15" i="868"/>
  <c r="T21" i="869"/>
  <c r="U37" i="866"/>
  <c r="U6" i="864"/>
  <c r="U49" i="863"/>
  <c r="G10" i="865"/>
  <c r="P23" i="864"/>
  <c r="P51" i="866"/>
  <c r="P29" i="865"/>
  <c r="P21" i="863"/>
  <c r="G19" i="866"/>
  <c r="U43" i="865"/>
  <c r="G23" i="864"/>
  <c r="G16" i="863"/>
  <c r="U4" i="858"/>
  <c r="P13" i="858"/>
  <c r="G28" i="858"/>
  <c r="G10" i="836"/>
  <c r="E23" i="860"/>
  <c r="E16" i="856"/>
  <c r="E13" i="861"/>
  <c r="E9" i="859"/>
  <c r="E51" i="853"/>
  <c r="E33" i="857"/>
  <c r="E40" i="855"/>
  <c r="E23" i="854"/>
  <c r="E10" i="874"/>
  <c r="L20" i="862"/>
  <c r="B13" i="862"/>
  <c r="L48" i="872"/>
  <c r="L36" i="871"/>
  <c r="L31" i="870"/>
  <c r="L24" i="869"/>
  <c r="B13" i="872"/>
  <c r="B13" i="871"/>
  <c r="B13" i="870"/>
  <c r="B13" i="869"/>
  <c r="L18" i="868"/>
  <c r="B13" i="868"/>
  <c r="H429" i="2"/>
  <c r="L51" i="884"/>
  <c r="C13" i="884"/>
  <c r="L9" i="883"/>
  <c r="C13" i="883"/>
  <c r="C13" i="882"/>
  <c r="L2" i="882"/>
  <c r="C13" i="881"/>
  <c r="L49" i="881"/>
  <c r="L45" i="880"/>
  <c r="C27" i="880"/>
  <c r="L8" i="878"/>
  <c r="C13" i="878"/>
  <c r="C13" i="879"/>
  <c r="L12" i="879"/>
  <c r="L6" i="877"/>
  <c r="L49" i="876"/>
  <c r="C13" i="877"/>
  <c r="C13" i="876"/>
  <c r="P20" i="862"/>
  <c r="F13" i="862"/>
  <c r="P48" i="872"/>
  <c r="P36" i="871"/>
  <c r="P31" i="870"/>
  <c r="P24" i="869"/>
  <c r="F13" i="872"/>
  <c r="F13" i="871"/>
  <c r="F13" i="870"/>
  <c r="F13" i="869"/>
  <c r="P18" i="868"/>
  <c r="F13" i="868"/>
  <c r="L45" i="866"/>
  <c r="C13" i="865"/>
  <c r="L2" i="865"/>
  <c r="L39" i="864"/>
  <c r="L30" i="863"/>
  <c r="C13" i="866"/>
  <c r="C13" i="864"/>
  <c r="C13" i="863"/>
  <c r="L37" i="858"/>
  <c r="C13" i="858"/>
  <c r="C13" i="836"/>
  <c r="U50" i="884"/>
  <c r="P29" i="884"/>
  <c r="G50" i="884"/>
  <c r="G36" i="883"/>
  <c r="P4" i="883"/>
  <c r="P32" i="882"/>
  <c r="U46" i="882"/>
  <c r="U40" i="883"/>
  <c r="G27" i="882"/>
  <c r="G48" i="881"/>
  <c r="P26" i="881"/>
  <c r="U24" i="881"/>
  <c r="P41" i="880"/>
  <c r="U2" i="880"/>
  <c r="P30" i="879"/>
  <c r="P8" i="878"/>
  <c r="G37" i="878"/>
  <c r="G48" i="880"/>
  <c r="U37" i="879"/>
  <c r="G13" i="879"/>
  <c r="U16" i="878"/>
  <c r="P37" i="876"/>
  <c r="U7" i="876"/>
  <c r="G28" i="877"/>
  <c r="U37" i="877"/>
  <c r="G25" i="876"/>
  <c r="P24" i="877"/>
  <c r="T20" i="862"/>
  <c r="J13" i="862"/>
  <c r="T48" i="872"/>
  <c r="T36" i="871"/>
  <c r="T31" i="870"/>
  <c r="T24" i="869"/>
  <c r="J13" i="872"/>
  <c r="J13" i="871"/>
  <c r="J13" i="870"/>
  <c r="J13" i="869"/>
  <c r="T18" i="868"/>
  <c r="J13" i="868"/>
  <c r="U40" i="866"/>
  <c r="U9" i="864"/>
  <c r="U2" i="863"/>
  <c r="P4" i="866"/>
  <c r="G13" i="865"/>
  <c r="P32" i="865"/>
  <c r="P26" i="864"/>
  <c r="P24" i="863"/>
  <c r="G22" i="866"/>
  <c r="U46" i="865"/>
  <c r="G26" i="864"/>
  <c r="G19" i="863"/>
  <c r="U7" i="858"/>
  <c r="P16" i="858"/>
  <c r="G31" i="858"/>
  <c r="G13" i="836"/>
  <c r="E19" i="856"/>
  <c r="E4" i="853"/>
  <c r="E16" i="861"/>
  <c r="E12" i="859"/>
  <c r="E26" i="860"/>
  <c r="E36" i="857"/>
  <c r="E43" i="855"/>
  <c r="E26" i="854"/>
  <c r="E13" i="874"/>
  <c r="U51" i="884"/>
  <c r="P30" i="884"/>
  <c r="G51" i="884"/>
  <c r="G37" i="883"/>
  <c r="P5" i="883"/>
  <c r="P33" i="882"/>
  <c r="U47" i="882"/>
  <c r="U41" i="883"/>
  <c r="G28" i="882"/>
  <c r="G49" i="881"/>
  <c r="P27" i="881"/>
  <c r="U25" i="881"/>
  <c r="P42" i="880"/>
  <c r="G49" i="880"/>
  <c r="U3" i="880"/>
  <c r="P31" i="879"/>
  <c r="P9" i="878"/>
  <c r="G38" i="878"/>
  <c r="U38" i="879"/>
  <c r="G14" i="879"/>
  <c r="U17" i="878"/>
  <c r="P38" i="876"/>
  <c r="U8" i="876"/>
  <c r="G29" i="877"/>
  <c r="U38" i="877"/>
  <c r="G26" i="876"/>
  <c r="P25" i="877"/>
  <c r="T21" i="862"/>
  <c r="J14" i="862"/>
  <c r="T49" i="872"/>
  <c r="T37" i="871"/>
  <c r="T32" i="870"/>
  <c r="T25" i="869"/>
  <c r="J14" i="872"/>
  <c r="J14" i="871"/>
  <c r="J14" i="870"/>
  <c r="J14" i="869"/>
  <c r="J14" i="868"/>
  <c r="T19" i="868"/>
  <c r="U41" i="866"/>
  <c r="U10" i="864"/>
  <c r="U3" i="863"/>
  <c r="P5" i="866"/>
  <c r="G14" i="865"/>
  <c r="P33" i="865"/>
  <c r="P27" i="864"/>
  <c r="P25" i="863"/>
  <c r="G23" i="866"/>
  <c r="U47" i="865"/>
  <c r="G27" i="864"/>
  <c r="G20" i="863"/>
  <c r="U8" i="858"/>
  <c r="P17" i="858"/>
  <c r="G32" i="858"/>
  <c r="G14" i="836"/>
  <c r="E20" i="856"/>
  <c r="E27" i="860"/>
  <c r="E13" i="859"/>
  <c r="E5" i="853"/>
  <c r="E17" i="861"/>
  <c r="E37" i="857"/>
  <c r="E44" i="855"/>
  <c r="E27" i="854"/>
  <c r="E14" i="874"/>
  <c r="P31" i="884"/>
  <c r="G2" i="884"/>
  <c r="G38" i="883"/>
  <c r="P6" i="883"/>
  <c r="P34" i="882"/>
  <c r="U2" i="884"/>
  <c r="U48" i="882"/>
  <c r="U42" i="883"/>
  <c r="G29" i="882"/>
  <c r="G50" i="881"/>
  <c r="P28" i="881"/>
  <c r="U26" i="881"/>
  <c r="P43" i="880"/>
  <c r="U4" i="880"/>
  <c r="P32" i="879"/>
  <c r="P10" i="878"/>
  <c r="G39" i="878"/>
  <c r="U39" i="879"/>
  <c r="G15" i="879"/>
  <c r="G50" i="880"/>
  <c r="U18" i="878"/>
  <c r="U9" i="876"/>
  <c r="G30" i="877"/>
  <c r="U39" i="877"/>
  <c r="P39" i="876"/>
  <c r="G27" i="876"/>
  <c r="P26" i="877"/>
  <c r="T22" i="862"/>
  <c r="J15" i="862"/>
  <c r="T50" i="872"/>
  <c r="T38" i="871"/>
  <c r="T33" i="870"/>
  <c r="T26" i="869"/>
  <c r="J15" i="872"/>
  <c r="J15" i="871"/>
  <c r="J15" i="870"/>
  <c r="J15" i="869"/>
  <c r="T20" i="868"/>
  <c r="J15" i="868"/>
  <c r="U42" i="866"/>
  <c r="U48" i="865"/>
  <c r="U11" i="864"/>
  <c r="U4" i="863"/>
  <c r="P6" i="866"/>
  <c r="G15" i="865"/>
  <c r="P34" i="865"/>
  <c r="P28" i="864"/>
  <c r="P26" i="863"/>
  <c r="G24" i="866"/>
  <c r="G28" i="864"/>
  <c r="G21" i="863"/>
  <c r="U9" i="858"/>
  <c r="P18" i="858"/>
  <c r="G33" i="858"/>
  <c r="G15" i="836"/>
  <c r="I424" i="2"/>
  <c r="I84" i="2"/>
  <c r="B39" i="886" s="1"/>
  <c r="M47" i="884"/>
  <c r="D9" i="884"/>
  <c r="M48" i="882"/>
  <c r="M5" i="883"/>
  <c r="D18" i="883"/>
  <c r="D21" i="881"/>
  <c r="D9" i="882"/>
  <c r="M45" i="881"/>
  <c r="M4" i="878"/>
  <c r="M41" i="880"/>
  <c r="D9" i="879"/>
  <c r="D24" i="878"/>
  <c r="D23" i="880"/>
  <c r="M8" i="879"/>
  <c r="D9" i="877"/>
  <c r="D21" i="876"/>
  <c r="M2" i="877"/>
  <c r="M45" i="876"/>
  <c r="Q16" i="862"/>
  <c r="G9" i="862"/>
  <c r="Q44" i="872"/>
  <c r="Q32" i="871"/>
  <c r="Q27" i="870"/>
  <c r="G9" i="872"/>
  <c r="G9" i="871"/>
  <c r="G9" i="870"/>
  <c r="G9" i="869"/>
  <c r="Q14" i="868"/>
  <c r="Q20" i="869"/>
  <c r="G9" i="868"/>
  <c r="D9" i="865"/>
  <c r="M35" i="864"/>
  <c r="M41" i="866"/>
  <c r="M48" i="865"/>
  <c r="M26" i="863"/>
  <c r="D18" i="866"/>
  <c r="D9" i="864"/>
  <c r="D9" i="863"/>
  <c r="M12" i="858"/>
  <c r="D27" i="858"/>
  <c r="D9" i="836"/>
  <c r="B9" i="861"/>
  <c r="B9" i="859"/>
  <c r="B9" i="857"/>
  <c r="B19" i="856"/>
  <c r="H46" i="884"/>
  <c r="B25" i="860"/>
  <c r="B9" i="853"/>
  <c r="Q25" i="884"/>
  <c r="H43" i="882"/>
  <c r="Q50" i="883"/>
  <c r="Q48" i="882"/>
  <c r="H32" i="883"/>
  <c r="Q2" i="880"/>
  <c r="H44" i="880"/>
  <c r="Q37" i="881"/>
  <c r="H44" i="881"/>
  <c r="Q8" i="879"/>
  <c r="H27" i="879"/>
  <c r="Q33" i="878"/>
  <c r="H33" i="878"/>
  <c r="H24" i="877"/>
  <c r="Q34" i="877"/>
  <c r="Q40" i="876"/>
  <c r="H21" i="876"/>
  <c r="B9" i="855"/>
  <c r="B9" i="854"/>
  <c r="B9" i="874"/>
  <c r="U16" i="862"/>
  <c r="K31" i="862"/>
  <c r="U44" i="872"/>
  <c r="U32" i="871"/>
  <c r="U27" i="870"/>
  <c r="K9" i="872"/>
  <c r="K9" i="871"/>
  <c r="K9" i="870"/>
  <c r="K9" i="869"/>
  <c r="U14" i="868"/>
  <c r="U20" i="869"/>
  <c r="K9" i="868"/>
  <c r="H29" i="865"/>
  <c r="Q22" i="864"/>
  <c r="Q50" i="866"/>
  <c r="Q48" i="865"/>
  <c r="Q35" i="863"/>
  <c r="H18" i="866"/>
  <c r="H22" i="864"/>
  <c r="H15" i="863"/>
  <c r="Q19" i="858"/>
  <c r="H27" i="858"/>
  <c r="H9" i="836"/>
  <c r="I425" i="2"/>
  <c r="I85" i="2"/>
  <c r="B40" i="886" s="1"/>
  <c r="M48" i="884"/>
  <c r="D10" i="882"/>
  <c r="D10" i="884"/>
  <c r="M49" i="882"/>
  <c r="M6" i="883"/>
  <c r="D19" i="883"/>
  <c r="D22" i="881"/>
  <c r="M46" i="881"/>
  <c r="M42" i="880"/>
  <c r="M5" i="878"/>
  <c r="D10" i="879"/>
  <c r="D25" i="878"/>
  <c r="D24" i="880"/>
  <c r="M9" i="879"/>
  <c r="D10" i="877"/>
  <c r="D22" i="876"/>
  <c r="M3" i="877"/>
  <c r="M46" i="876"/>
  <c r="Q17" i="862"/>
  <c r="G10" i="862"/>
  <c r="Q45" i="872"/>
  <c r="Q33" i="871"/>
  <c r="Q28" i="870"/>
  <c r="G10" i="872"/>
  <c r="G10" i="871"/>
  <c r="G10" i="870"/>
  <c r="G10" i="869"/>
  <c r="G10" i="868"/>
  <c r="Q21" i="869"/>
  <c r="Q15" i="868"/>
  <c r="D10" i="865"/>
  <c r="M36" i="864"/>
  <c r="M42" i="866"/>
  <c r="M49" i="865"/>
  <c r="M27" i="863"/>
  <c r="D19" i="866"/>
  <c r="D10" i="864"/>
  <c r="D10" i="863"/>
  <c r="M13" i="858"/>
  <c r="D28" i="858"/>
  <c r="D10" i="836"/>
  <c r="B10" i="859"/>
  <c r="B10" i="857"/>
  <c r="B20" i="856"/>
  <c r="H47" i="884"/>
  <c r="B10" i="861"/>
  <c r="B26" i="860"/>
  <c r="B10" i="853"/>
  <c r="H44" i="882"/>
  <c r="Q51" i="883"/>
  <c r="Q49" i="882"/>
  <c r="Q26" i="884"/>
  <c r="H33" i="883"/>
  <c r="Q3" i="880"/>
  <c r="H45" i="880"/>
  <c r="Q38" i="881"/>
  <c r="H45" i="881"/>
  <c r="Q9" i="879"/>
  <c r="H28" i="879"/>
  <c r="Q34" i="878"/>
  <c r="H34" i="878"/>
  <c r="H25" i="877"/>
  <c r="Q41" i="876"/>
  <c r="H22" i="876"/>
  <c r="Q35" i="877"/>
  <c r="B10" i="855"/>
  <c r="B10" i="854"/>
  <c r="B10" i="874"/>
  <c r="U17" i="862"/>
  <c r="K32" i="862"/>
  <c r="U45" i="872"/>
  <c r="U33" i="871"/>
  <c r="U28" i="870"/>
  <c r="K10" i="872"/>
  <c r="K10" i="871"/>
  <c r="K10" i="870"/>
  <c r="K10" i="869"/>
  <c r="K10" i="868"/>
  <c r="U21" i="869"/>
  <c r="U15" i="868"/>
  <c r="H30" i="865"/>
  <c r="Q23" i="864"/>
  <c r="Q51" i="866"/>
  <c r="Q49" i="865"/>
  <c r="Q36" i="863"/>
  <c r="H19" i="866"/>
  <c r="H23" i="864"/>
  <c r="H16" i="863"/>
  <c r="Q20" i="858"/>
  <c r="H28" i="858"/>
  <c r="H10" i="836"/>
  <c r="Q424" i="2"/>
  <c r="U425" i="2"/>
  <c r="F424" i="2"/>
  <c r="N424" i="2"/>
  <c r="R424" i="2"/>
  <c r="V424" i="2"/>
  <c r="F425" i="2"/>
  <c r="N425" i="2"/>
  <c r="R425" i="2"/>
  <c r="V425" i="2"/>
  <c r="U424" i="2"/>
  <c r="M425" i="2"/>
  <c r="C424" i="2"/>
  <c r="G424" i="2"/>
  <c r="O424" i="2"/>
  <c r="S424" i="2"/>
  <c r="C425" i="2"/>
  <c r="G425" i="2"/>
  <c r="O425" i="2"/>
  <c r="S425" i="2"/>
  <c r="E424" i="2"/>
  <c r="M424" i="2"/>
  <c r="E425" i="2"/>
  <c r="Q425" i="2"/>
  <c r="D424" i="2"/>
  <c r="L424" i="2"/>
  <c r="P424" i="2"/>
  <c r="T424" i="2"/>
  <c r="D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M18" i="858" l="1"/>
  <c r="M32" i="863"/>
  <c r="M47" i="866"/>
  <c r="Q20" i="868"/>
  <c r="Q33" i="870"/>
  <c r="Q22" i="862"/>
  <c r="D15" i="877"/>
  <c r="M10" i="878"/>
  <c r="D29" i="880"/>
  <c r="M11" i="883"/>
  <c r="I378" i="2"/>
  <c r="M26" i="869"/>
  <c r="M33" i="870"/>
  <c r="M22" i="862"/>
  <c r="D15" i="836"/>
  <c r="D15" i="864"/>
  <c r="M4" i="865"/>
  <c r="G15" i="869"/>
  <c r="G15" i="871"/>
  <c r="Q50" i="872"/>
  <c r="D27" i="876"/>
  <c r="D15" i="879"/>
  <c r="D15" i="882"/>
  <c r="D27" i="881"/>
  <c r="M3" i="884"/>
  <c r="M20" i="868"/>
  <c r="C15" i="871"/>
  <c r="M50" i="872"/>
  <c r="D33" i="858"/>
  <c r="D24" i="866"/>
  <c r="D15" i="865"/>
  <c r="Q26" i="869"/>
  <c r="G15" i="872"/>
  <c r="G15" i="862"/>
  <c r="M51" i="876"/>
  <c r="D30" i="878"/>
  <c r="M47" i="880"/>
  <c r="I431" i="2"/>
  <c r="C15" i="869"/>
  <c r="C15" i="872"/>
  <c r="C15" i="862"/>
  <c r="S25" i="865"/>
  <c r="P25" i="869"/>
  <c r="N13" i="879"/>
  <c r="E40" i="884"/>
  <c r="G14" i="862"/>
  <c r="L32" i="870"/>
  <c r="D23" i="883"/>
  <c r="H14" i="869"/>
  <c r="H13" i="862"/>
  <c r="D23" i="866"/>
  <c r="N3" i="884"/>
  <c r="L50" i="881"/>
  <c r="N15" i="866"/>
  <c r="S2" i="863"/>
  <c r="R50" i="872"/>
  <c r="D14" i="868"/>
  <c r="C14" i="858"/>
  <c r="N8" i="877"/>
  <c r="N6" i="877"/>
  <c r="C15" i="879"/>
  <c r="C14" i="865"/>
  <c r="L50" i="876"/>
  <c r="H430" i="2"/>
  <c r="E14" i="836"/>
  <c r="H14" i="868"/>
  <c r="E26" i="876"/>
  <c r="N28" i="883"/>
  <c r="N39" i="864"/>
  <c r="S7" i="876"/>
  <c r="N49" i="881"/>
  <c r="G14" i="869"/>
  <c r="D29" i="878"/>
  <c r="M25" i="869"/>
  <c r="F14" i="869"/>
  <c r="C14" i="879"/>
  <c r="B14" i="870"/>
  <c r="E14" i="865"/>
  <c r="R37" i="871"/>
  <c r="S20" i="880"/>
  <c r="S18" i="884"/>
  <c r="E31" i="858"/>
  <c r="R24" i="869"/>
  <c r="N8" i="878"/>
  <c r="E27" i="882"/>
  <c r="D32" i="858"/>
  <c r="G14" i="872"/>
  <c r="D28" i="880"/>
  <c r="C14" i="872"/>
  <c r="C14" i="866"/>
  <c r="F14" i="862"/>
  <c r="C14" i="884"/>
  <c r="L21" i="862"/>
  <c r="E23" i="866"/>
  <c r="E14" i="877"/>
  <c r="N31" i="880"/>
  <c r="E13" i="863"/>
  <c r="H13" i="871"/>
  <c r="E25" i="881"/>
  <c r="D14" i="865"/>
  <c r="D14" i="877"/>
  <c r="I430" i="2"/>
  <c r="S10" i="866"/>
  <c r="H15" i="870"/>
  <c r="E15" i="879"/>
  <c r="D15" i="868"/>
  <c r="N37" i="871"/>
  <c r="N32" i="863"/>
  <c r="S9" i="876"/>
  <c r="S26" i="881"/>
  <c r="N50" i="872"/>
  <c r="D14" i="869"/>
  <c r="S9" i="858"/>
  <c r="H15" i="868"/>
  <c r="E30" i="878"/>
  <c r="E29" i="882"/>
  <c r="D15" i="870"/>
  <c r="B13" i="880"/>
  <c r="P50" i="872"/>
  <c r="B15" i="862"/>
  <c r="O36" i="871"/>
  <c r="D13" i="884"/>
  <c r="C15" i="864"/>
  <c r="C15" i="882"/>
  <c r="M39" i="864"/>
  <c r="P20" i="868"/>
  <c r="B15" i="869"/>
  <c r="K429" i="2"/>
  <c r="M49" i="876"/>
  <c r="E33" i="858"/>
  <c r="S4" i="863"/>
  <c r="E15" i="863"/>
  <c r="N41" i="864"/>
  <c r="R26" i="869"/>
  <c r="H15" i="862"/>
  <c r="H15" i="871"/>
  <c r="S3" i="877"/>
  <c r="N10" i="878"/>
  <c r="S18" i="878"/>
  <c r="E27" i="881"/>
  <c r="N4" i="882"/>
  <c r="S26" i="882"/>
  <c r="E42" i="884"/>
  <c r="N26" i="869"/>
  <c r="D15" i="862"/>
  <c r="D15" i="871"/>
  <c r="N19" i="868"/>
  <c r="N49" i="872"/>
  <c r="D14" i="870"/>
  <c r="N18" i="858"/>
  <c r="S11" i="864"/>
  <c r="E15" i="864"/>
  <c r="N4" i="865"/>
  <c r="R33" i="870"/>
  <c r="R22" i="862"/>
  <c r="H15" i="872"/>
  <c r="E27" i="876"/>
  <c r="S7" i="879"/>
  <c r="N14" i="879"/>
  <c r="N51" i="881"/>
  <c r="N29" i="883"/>
  <c r="S10" i="883"/>
  <c r="J431" i="2"/>
  <c r="N33" i="870"/>
  <c r="N22" i="862"/>
  <c r="D15" i="872"/>
  <c r="N25" i="869"/>
  <c r="D14" i="862"/>
  <c r="D14" i="871"/>
  <c r="E15" i="836"/>
  <c r="E15" i="865"/>
  <c r="S26" i="865"/>
  <c r="E24" i="866"/>
  <c r="R20" i="868"/>
  <c r="R38" i="871"/>
  <c r="H15" i="869"/>
  <c r="E15" i="877"/>
  <c r="N51" i="876"/>
  <c r="S21" i="880"/>
  <c r="E44" i="880"/>
  <c r="N32" i="880"/>
  <c r="E24" i="883"/>
  <c r="N20" i="868"/>
  <c r="N38" i="871"/>
  <c r="J430" i="2"/>
  <c r="N32" i="870"/>
  <c r="N21" i="862"/>
  <c r="C14" i="863"/>
  <c r="L40" i="864"/>
  <c r="P19" i="868"/>
  <c r="F14" i="871"/>
  <c r="P37" i="871"/>
  <c r="C14" i="876"/>
  <c r="L13" i="879"/>
  <c r="L9" i="878"/>
  <c r="L3" i="882"/>
  <c r="L10" i="883"/>
  <c r="B14" i="868"/>
  <c r="B14" i="872"/>
  <c r="L49" i="872"/>
  <c r="E32" i="858"/>
  <c r="S3" i="863"/>
  <c r="E14" i="863"/>
  <c r="N40" i="864"/>
  <c r="R25" i="869"/>
  <c r="H14" i="862"/>
  <c r="H14" i="871"/>
  <c r="N50" i="876"/>
  <c r="N9" i="878"/>
  <c r="N7" i="877"/>
  <c r="E26" i="881"/>
  <c r="N50" i="881"/>
  <c r="E28" i="882"/>
  <c r="E41" i="884"/>
  <c r="E13" i="836"/>
  <c r="E13" i="865"/>
  <c r="S24" i="865"/>
  <c r="E22" i="866"/>
  <c r="R18" i="868"/>
  <c r="R36" i="871"/>
  <c r="H13" i="869"/>
  <c r="E13" i="877"/>
  <c r="E25" i="876"/>
  <c r="S5" i="879"/>
  <c r="N12" i="879"/>
  <c r="N30" i="880"/>
  <c r="N27" i="883"/>
  <c r="S17" i="884"/>
  <c r="D14" i="863"/>
  <c r="M40" i="864"/>
  <c r="Q19" i="868"/>
  <c r="G14" i="870"/>
  <c r="Q37" i="871"/>
  <c r="M50" i="876"/>
  <c r="M13" i="879"/>
  <c r="M46" i="880"/>
  <c r="M3" i="882"/>
  <c r="D14" i="884"/>
  <c r="M19" i="868"/>
  <c r="C14" i="870"/>
  <c r="M37" i="871"/>
  <c r="C14" i="836"/>
  <c r="C14" i="864"/>
  <c r="L3" i="865"/>
  <c r="F14" i="868"/>
  <c r="F14" i="872"/>
  <c r="P49" i="872"/>
  <c r="C14" i="877"/>
  <c r="C28" i="880"/>
  <c r="L46" i="880"/>
  <c r="C14" i="882"/>
  <c r="L2" i="884"/>
  <c r="B14" i="869"/>
  <c r="L25" i="869"/>
  <c r="B14" i="862"/>
  <c r="N17" i="858"/>
  <c r="S10" i="864"/>
  <c r="E14" i="864"/>
  <c r="N3" i="865"/>
  <c r="R32" i="870"/>
  <c r="R21" i="862"/>
  <c r="H14" i="872"/>
  <c r="S2" i="877"/>
  <c r="S6" i="879"/>
  <c r="S17" i="878"/>
  <c r="N3" i="882"/>
  <c r="S25" i="882"/>
  <c r="S9" i="883"/>
  <c r="S7" i="858"/>
  <c r="N13" i="866"/>
  <c r="S8" i="866"/>
  <c r="N30" i="863"/>
  <c r="H13" i="868"/>
  <c r="R48" i="872"/>
  <c r="H13" i="870"/>
  <c r="S51" i="877"/>
  <c r="E28" i="878"/>
  <c r="S19" i="880"/>
  <c r="E13" i="879"/>
  <c r="S24" i="881"/>
  <c r="E22" i="883"/>
  <c r="N51" i="884"/>
  <c r="D14" i="836"/>
  <c r="D14" i="864"/>
  <c r="M3" i="865"/>
  <c r="G14" i="868"/>
  <c r="G14" i="871"/>
  <c r="Q49" i="872"/>
  <c r="D26" i="876"/>
  <c r="D14" i="879"/>
  <c r="M50" i="881"/>
  <c r="D14" i="882"/>
  <c r="M2" i="884"/>
  <c r="C14" i="869"/>
  <c r="C14" i="871"/>
  <c r="M49" i="872"/>
  <c r="L38" i="858"/>
  <c r="L31" i="863"/>
  <c r="L46" i="866"/>
  <c r="F14" i="870"/>
  <c r="P32" i="870"/>
  <c r="P21" i="862"/>
  <c r="L7" i="877"/>
  <c r="C14" i="878"/>
  <c r="C14" i="881"/>
  <c r="L19" i="868"/>
  <c r="B14" i="871"/>
  <c r="S8" i="858"/>
  <c r="N14" i="866"/>
  <c r="S9" i="866"/>
  <c r="N31" i="863"/>
  <c r="R19" i="868"/>
  <c r="R49" i="872"/>
  <c r="H14" i="870"/>
  <c r="S8" i="876"/>
  <c r="E29" i="878"/>
  <c r="E43" i="880"/>
  <c r="E14" i="879"/>
  <c r="S25" i="881"/>
  <c r="E23" i="883"/>
  <c r="N16" i="858"/>
  <c r="S9" i="864"/>
  <c r="E13" i="864"/>
  <c r="N2" i="865"/>
  <c r="R31" i="870"/>
  <c r="R20" i="862"/>
  <c r="H13" i="872"/>
  <c r="N49" i="876"/>
  <c r="E42" i="880"/>
  <c r="S16" i="878"/>
  <c r="N2" i="882"/>
  <c r="S24" i="882"/>
  <c r="M17" i="858"/>
  <c r="M31" i="863"/>
  <c r="M46" i="866"/>
  <c r="Q25" i="869"/>
  <c r="Q32" i="870"/>
  <c r="Q21" i="862"/>
  <c r="M7" i="877"/>
  <c r="M9" i="878"/>
  <c r="D26" i="881"/>
  <c r="I377" i="2"/>
  <c r="C14" i="868"/>
  <c r="M32" i="870"/>
  <c r="M21" i="862"/>
  <c r="C15" i="858"/>
  <c r="C15" i="865"/>
  <c r="P26" i="869"/>
  <c r="C15" i="877"/>
  <c r="C15" i="881"/>
  <c r="H431" i="2"/>
  <c r="L33" i="870"/>
  <c r="O24" i="869"/>
  <c r="K45" i="880"/>
  <c r="D13" i="863"/>
  <c r="Q36" i="871"/>
  <c r="D13" i="882"/>
  <c r="M36" i="871"/>
  <c r="C15" i="866"/>
  <c r="F15" i="869"/>
  <c r="F15" i="862"/>
  <c r="C29" i="880"/>
  <c r="C15" i="883"/>
  <c r="B15" i="870"/>
  <c r="L22" i="862"/>
  <c r="K39" i="864"/>
  <c r="E13" i="870"/>
  <c r="K11" i="881"/>
  <c r="G13" i="868"/>
  <c r="M12" i="879"/>
  <c r="C13" i="868"/>
  <c r="C15" i="836"/>
  <c r="L4" i="865"/>
  <c r="F15" i="872"/>
  <c r="L51" i="876"/>
  <c r="L47" i="880"/>
  <c r="L26" i="869"/>
  <c r="B13" i="863"/>
  <c r="K6" i="877"/>
  <c r="K28" i="884"/>
  <c r="G13" i="870"/>
  <c r="M8" i="878"/>
  <c r="C13" i="870"/>
  <c r="B13" i="836"/>
  <c r="K30" i="863"/>
  <c r="K45" i="866"/>
  <c r="O18" i="868"/>
  <c r="O31" i="870"/>
  <c r="O20" i="862"/>
  <c r="B13" i="876"/>
  <c r="B13" i="879"/>
  <c r="K12" i="879"/>
  <c r="K16" i="882"/>
  <c r="B13" i="884"/>
  <c r="B59" i="876"/>
  <c r="K53" i="876"/>
  <c r="D39" i="886"/>
  <c r="B139" i="886"/>
  <c r="C89" i="886"/>
  <c r="B89" i="886"/>
  <c r="C39" i="886"/>
  <c r="M16" i="858"/>
  <c r="M30" i="863"/>
  <c r="M45" i="866"/>
  <c r="Q18" i="868"/>
  <c r="Q31" i="870"/>
  <c r="Q20" i="862"/>
  <c r="D13" i="877"/>
  <c r="D28" i="878"/>
  <c r="D27" i="880"/>
  <c r="I429" i="2"/>
  <c r="M24" i="869"/>
  <c r="M31" i="870"/>
  <c r="M20" i="862"/>
  <c r="N59" i="876"/>
  <c r="E65" i="876"/>
  <c r="S95" i="876"/>
  <c r="C245" i="886"/>
  <c r="D195" i="886"/>
  <c r="B295" i="886"/>
  <c r="B94" i="886"/>
  <c r="C44" i="886"/>
  <c r="B95" i="886"/>
  <c r="C45" i="886"/>
  <c r="B90" i="886"/>
  <c r="C40" i="886"/>
  <c r="L59" i="876"/>
  <c r="C65" i="876"/>
  <c r="D95" i="886"/>
  <c r="B195" i="886"/>
  <c r="C145" i="886"/>
  <c r="D63" i="876"/>
  <c r="M57" i="876"/>
  <c r="D143" i="886"/>
  <c r="C193" i="886"/>
  <c r="B243" i="886"/>
  <c r="L39" i="858"/>
  <c r="L32" i="863"/>
  <c r="L47" i="866"/>
  <c r="F15" i="870"/>
  <c r="P33" i="870"/>
  <c r="P22" i="862"/>
  <c r="L8" i="877"/>
  <c r="C15" i="878"/>
  <c r="L51" i="881"/>
  <c r="L11" i="883"/>
  <c r="B15" i="868"/>
  <c r="B15" i="871"/>
  <c r="L38" i="871"/>
  <c r="K37" i="858"/>
  <c r="K2" i="865"/>
  <c r="B13" i="864"/>
  <c r="E13" i="868"/>
  <c r="O48" i="872"/>
  <c r="E13" i="871"/>
  <c r="B13" i="877"/>
  <c r="B13" i="878"/>
  <c r="B13" i="881"/>
  <c r="B60" i="876"/>
  <c r="K54" i="876"/>
  <c r="C90" i="886"/>
  <c r="D40" i="886"/>
  <c r="B140" i="886"/>
  <c r="D13" i="836"/>
  <c r="D13" i="864"/>
  <c r="M2" i="865"/>
  <c r="G13" i="869"/>
  <c r="G13" i="871"/>
  <c r="Q48" i="872"/>
  <c r="M6" i="877"/>
  <c r="M45" i="880"/>
  <c r="M2" i="882"/>
  <c r="D25" i="881"/>
  <c r="M51" i="884"/>
  <c r="M18" i="868"/>
  <c r="C13" i="871"/>
  <c r="M48" i="872"/>
  <c r="C64" i="876"/>
  <c r="L58" i="876"/>
  <c r="D94" i="886"/>
  <c r="B194" i="886"/>
  <c r="C144" i="886"/>
  <c r="N57" i="876"/>
  <c r="E63" i="876"/>
  <c r="S93" i="876"/>
  <c r="D193" i="886"/>
  <c r="C243" i="886"/>
  <c r="B293" i="886"/>
  <c r="D64" i="876"/>
  <c r="M58" i="876"/>
  <c r="B244" i="886"/>
  <c r="D144" i="886"/>
  <c r="C194" i="886"/>
  <c r="N58" i="876"/>
  <c r="E64" i="876"/>
  <c r="S94" i="876"/>
  <c r="D194" i="886"/>
  <c r="B294" i="886"/>
  <c r="C244" i="886"/>
  <c r="K57" i="876"/>
  <c r="B63" i="876"/>
  <c r="D43" i="886"/>
  <c r="C93" i="886"/>
  <c r="B143" i="886"/>
  <c r="C15" i="863"/>
  <c r="L41" i="864"/>
  <c r="F15" i="868"/>
  <c r="F15" i="871"/>
  <c r="P38" i="871"/>
  <c r="C15" i="876"/>
  <c r="L14" i="879"/>
  <c r="L10" i="878"/>
  <c r="L4" i="882"/>
  <c r="C15" i="884"/>
  <c r="L20" i="868"/>
  <c r="B15" i="872"/>
  <c r="B13" i="858"/>
  <c r="B13" i="865"/>
  <c r="B13" i="866"/>
  <c r="E13" i="869"/>
  <c r="E13" i="862"/>
  <c r="E13" i="872"/>
  <c r="K49" i="876"/>
  <c r="K8" i="878"/>
  <c r="B13" i="882"/>
  <c r="K9" i="883"/>
  <c r="D31" i="858"/>
  <c r="D22" i="866"/>
  <c r="D13" i="865"/>
  <c r="Q24" i="869"/>
  <c r="G13" i="872"/>
  <c r="G13" i="862"/>
  <c r="D25" i="876"/>
  <c r="D13" i="879"/>
  <c r="M49" i="881"/>
  <c r="D22" i="883"/>
  <c r="I376" i="2"/>
  <c r="C13" i="869"/>
  <c r="C13" i="872"/>
  <c r="C13" i="862"/>
  <c r="L57" i="876"/>
  <c r="C63" i="876"/>
  <c r="D93" i="886"/>
  <c r="C143" i="886"/>
  <c r="B193" i="886"/>
  <c r="K59" i="876"/>
  <c r="B65" i="876"/>
  <c r="C95" i="886"/>
  <c r="D45" i="886"/>
  <c r="B145" i="886"/>
  <c r="B64" i="876"/>
  <c r="K58" i="876"/>
  <c r="C94" i="886"/>
  <c r="B144" i="886"/>
  <c r="D44" i="886"/>
  <c r="D65" i="876"/>
  <c r="M59" i="876"/>
  <c r="C195" i="886"/>
  <c r="D145" i="886"/>
  <c r="B245" i="886"/>
  <c r="B93" i="886"/>
  <c r="C43" i="886"/>
  <c r="R21" i="855"/>
  <c r="F43" i="855"/>
  <c r="N41" i="855"/>
  <c r="J19" i="855"/>
  <c r="F4" i="853"/>
  <c r="J30" i="853"/>
  <c r="N41" i="853"/>
  <c r="R44" i="853"/>
  <c r="R21" i="860"/>
  <c r="F10" i="860"/>
  <c r="J4" i="860"/>
  <c r="N9" i="860"/>
  <c r="F36" i="857"/>
  <c r="J45" i="857"/>
  <c r="N44" i="857"/>
  <c r="R48" i="857"/>
  <c r="R20" i="855"/>
  <c r="F42" i="855"/>
  <c r="J7" i="855"/>
  <c r="N40" i="855"/>
  <c r="J18" i="853"/>
  <c r="F3" i="853"/>
  <c r="N40" i="853"/>
  <c r="R43" i="853"/>
  <c r="J33" i="857"/>
  <c r="N43" i="857"/>
  <c r="R47" i="857"/>
  <c r="F35" i="857"/>
  <c r="Q18" i="855"/>
  <c r="I29" i="855"/>
  <c r="M23" i="855"/>
  <c r="U41" i="855"/>
  <c r="Q35" i="859"/>
  <c r="I14" i="859"/>
  <c r="U41" i="859"/>
  <c r="M39" i="859"/>
  <c r="I4" i="857"/>
  <c r="M25" i="857"/>
  <c r="U40" i="857"/>
  <c r="Q44" i="857"/>
  <c r="U40" i="853"/>
  <c r="M33" i="853"/>
  <c r="I39" i="853"/>
  <c r="Q40" i="853"/>
  <c r="I13" i="874"/>
  <c r="U37" i="874"/>
  <c r="Q30" i="874"/>
  <c r="M27" i="874"/>
  <c r="I36" i="853"/>
  <c r="M30" i="853"/>
  <c r="U37" i="853"/>
  <c r="Q37" i="853"/>
  <c r="U37" i="860"/>
  <c r="M4" i="860"/>
  <c r="I42" i="860"/>
  <c r="Q14" i="860"/>
  <c r="U36" i="874"/>
  <c r="M26" i="874"/>
  <c r="Q29" i="874"/>
  <c r="I12" i="874"/>
  <c r="U36" i="853"/>
  <c r="Q36" i="853"/>
  <c r="M18" i="853"/>
  <c r="I35" i="853"/>
  <c r="Q13" i="860"/>
  <c r="U36" i="860"/>
  <c r="I41" i="860"/>
  <c r="M42" i="860"/>
  <c r="L32" i="854"/>
  <c r="H31" i="854"/>
  <c r="T42" i="854"/>
  <c r="P4" i="854"/>
  <c r="T26" i="857"/>
  <c r="L50" i="857"/>
  <c r="P33" i="857"/>
  <c r="H23" i="857"/>
  <c r="P46" i="856"/>
  <c r="T26" i="856"/>
  <c r="H6" i="856"/>
  <c r="L6" i="856"/>
  <c r="L31" i="854"/>
  <c r="H30" i="854"/>
  <c r="T41" i="854"/>
  <c r="P3" i="854"/>
  <c r="L49" i="857"/>
  <c r="P32" i="857"/>
  <c r="H22" i="857"/>
  <c r="T25" i="857"/>
  <c r="T25" i="856"/>
  <c r="H5" i="856"/>
  <c r="P45" i="856"/>
  <c r="L5" i="856"/>
  <c r="P2" i="854"/>
  <c r="L30" i="854"/>
  <c r="H29" i="854"/>
  <c r="T40" i="854"/>
  <c r="P31" i="857"/>
  <c r="L48" i="857"/>
  <c r="H21" i="857"/>
  <c r="T24" i="857"/>
  <c r="P46" i="860"/>
  <c r="T24" i="860"/>
  <c r="L7" i="860"/>
  <c r="H45" i="860"/>
  <c r="T37" i="854"/>
  <c r="H26" i="854"/>
  <c r="P49" i="854"/>
  <c r="L27" i="854"/>
  <c r="T21" i="859"/>
  <c r="P42" i="859"/>
  <c r="L35" i="859"/>
  <c r="H44" i="859"/>
  <c r="P41" i="856"/>
  <c r="L51" i="856"/>
  <c r="T21" i="856"/>
  <c r="H51" i="856"/>
  <c r="K25" i="884"/>
  <c r="B10" i="884"/>
  <c r="K13" i="882"/>
  <c r="K6" i="883"/>
  <c r="B10" i="883"/>
  <c r="B10" i="882"/>
  <c r="K8" i="881"/>
  <c r="B10" i="881"/>
  <c r="B10" i="880"/>
  <c r="K9" i="879"/>
  <c r="K42" i="880"/>
  <c r="K5" i="878"/>
  <c r="B10" i="879"/>
  <c r="B10" i="878"/>
  <c r="K3" i="877"/>
  <c r="K46" i="876"/>
  <c r="B10" i="877"/>
  <c r="B10" i="876"/>
  <c r="E10" i="872"/>
  <c r="E10" i="871"/>
  <c r="E10" i="870"/>
  <c r="O17" i="862"/>
  <c r="E10" i="862"/>
  <c r="O45" i="872"/>
  <c r="O33" i="871"/>
  <c r="O28" i="870"/>
  <c r="O21" i="869"/>
  <c r="O15" i="868"/>
  <c r="E10" i="869"/>
  <c r="E10" i="868"/>
  <c r="B10" i="866"/>
  <c r="B10" i="864"/>
  <c r="B10" i="863"/>
  <c r="B10" i="865"/>
  <c r="K36" i="864"/>
  <c r="K42" i="866"/>
  <c r="K49" i="865"/>
  <c r="K27" i="863"/>
  <c r="B10" i="858"/>
  <c r="K34" i="858"/>
  <c r="B10" i="836"/>
  <c r="P24" i="861"/>
  <c r="H24" i="861"/>
  <c r="L6" i="861"/>
  <c r="T20" i="861"/>
  <c r="K45" i="854"/>
  <c r="G31" i="854"/>
  <c r="S11" i="854"/>
  <c r="O4" i="854"/>
  <c r="O12" i="856"/>
  <c r="G50" i="856"/>
  <c r="S26" i="856"/>
  <c r="K6" i="856"/>
  <c r="O45" i="855"/>
  <c r="S25" i="855"/>
  <c r="G23" i="855"/>
  <c r="K23" i="855"/>
  <c r="O13" i="860"/>
  <c r="G40" i="860"/>
  <c r="K8" i="860"/>
  <c r="S25" i="860"/>
  <c r="O48" i="857"/>
  <c r="K49" i="857"/>
  <c r="S25" i="857"/>
  <c r="G16" i="857"/>
  <c r="O11" i="859"/>
  <c r="S24" i="859"/>
  <c r="G41" i="859"/>
  <c r="K38" i="859"/>
  <c r="S37" i="874"/>
  <c r="G13" i="874"/>
  <c r="O30" i="874"/>
  <c r="K27" i="874"/>
  <c r="O8" i="859"/>
  <c r="G38" i="859"/>
  <c r="K35" i="859"/>
  <c r="S21" i="859"/>
  <c r="K26" i="874"/>
  <c r="G12" i="874"/>
  <c r="S36" i="874"/>
  <c r="O29" i="874"/>
  <c r="O40" i="861"/>
  <c r="K6" i="861"/>
  <c r="G18" i="861"/>
  <c r="S36" i="861"/>
  <c r="F18" i="874"/>
  <c r="R42" i="874"/>
  <c r="N35" i="874"/>
  <c r="J32" i="874"/>
  <c r="F24" i="856"/>
  <c r="N12" i="856"/>
  <c r="J40" i="856"/>
  <c r="R26" i="856"/>
  <c r="F48" i="861"/>
  <c r="N18" i="861"/>
  <c r="J23" i="861"/>
  <c r="R42" i="861"/>
  <c r="F16" i="859"/>
  <c r="N11" i="859"/>
  <c r="J8" i="859"/>
  <c r="R42" i="859"/>
  <c r="F46" i="855"/>
  <c r="R24" i="855"/>
  <c r="N44" i="855"/>
  <c r="J22" i="855"/>
  <c r="N12" i="860"/>
  <c r="R24" i="860"/>
  <c r="F13" i="860"/>
  <c r="J7" i="860"/>
  <c r="N47" i="857"/>
  <c r="J48" i="857"/>
  <c r="R51" i="857"/>
  <c r="F39" i="857"/>
  <c r="F13" i="874"/>
  <c r="R37" i="874"/>
  <c r="N30" i="874"/>
  <c r="J27" i="874"/>
  <c r="N7" i="859"/>
  <c r="R38" i="859"/>
  <c r="F12" i="859"/>
  <c r="J4" i="859"/>
  <c r="I5" i="857"/>
  <c r="M26" i="857"/>
  <c r="Q45" i="857"/>
  <c r="U41" i="857"/>
  <c r="M8" i="860"/>
  <c r="U41" i="860"/>
  <c r="Q18" i="860"/>
  <c r="I46" i="860"/>
  <c r="I16" i="874"/>
  <c r="U40" i="874"/>
  <c r="Q33" i="874"/>
  <c r="M30" i="874"/>
  <c r="M7" i="860"/>
  <c r="U40" i="860"/>
  <c r="I45" i="860"/>
  <c r="Q17" i="860"/>
  <c r="Q17" i="856"/>
  <c r="I4" i="856"/>
  <c r="M38" i="856"/>
  <c r="U40" i="856"/>
  <c r="U37" i="854"/>
  <c r="I26" i="854"/>
  <c r="Q49" i="854"/>
  <c r="M27" i="854"/>
  <c r="M35" i="859"/>
  <c r="U37" i="859"/>
  <c r="Q31" i="859"/>
  <c r="I10" i="859"/>
  <c r="U36" i="854"/>
  <c r="I25" i="854"/>
  <c r="M26" i="854"/>
  <c r="Q48" i="854"/>
  <c r="M23" i="859"/>
  <c r="U36" i="859"/>
  <c r="Q30" i="859"/>
  <c r="I9" i="859"/>
  <c r="T26" i="855"/>
  <c r="P30" i="855"/>
  <c r="L24" i="855"/>
  <c r="H30" i="855"/>
  <c r="L40" i="859"/>
  <c r="H49" i="859"/>
  <c r="P47" i="859"/>
  <c r="T26" i="859"/>
  <c r="L23" i="861"/>
  <c r="H30" i="861"/>
  <c r="T26" i="861"/>
  <c r="P30" i="861"/>
  <c r="T25" i="855"/>
  <c r="P29" i="855"/>
  <c r="L23" i="855"/>
  <c r="H29" i="855"/>
  <c r="P46" i="859"/>
  <c r="H48" i="859"/>
  <c r="L39" i="859"/>
  <c r="T25" i="859"/>
  <c r="P29" i="861"/>
  <c r="T25" i="861"/>
  <c r="L22" i="861"/>
  <c r="H29" i="861"/>
  <c r="T24" i="855"/>
  <c r="P28" i="855"/>
  <c r="L22" i="855"/>
  <c r="H28" i="855"/>
  <c r="P45" i="859"/>
  <c r="T24" i="859"/>
  <c r="L38" i="859"/>
  <c r="H47" i="859"/>
  <c r="P44" i="856"/>
  <c r="H4" i="856"/>
  <c r="T24" i="856"/>
  <c r="L4" i="856"/>
  <c r="T21" i="855"/>
  <c r="L19" i="855"/>
  <c r="H25" i="855"/>
  <c r="P25" i="855"/>
  <c r="T21" i="860"/>
  <c r="H42" i="860"/>
  <c r="P43" i="860"/>
  <c r="L4" i="860"/>
  <c r="T21" i="861"/>
  <c r="P25" i="861"/>
  <c r="H25" i="861"/>
  <c r="L18" i="861"/>
  <c r="T36" i="874"/>
  <c r="P29" i="874"/>
  <c r="L26" i="874"/>
  <c r="H12" i="874"/>
  <c r="L33" i="857"/>
  <c r="H17" i="857"/>
  <c r="P27" i="857"/>
  <c r="T20" i="857"/>
  <c r="O46" i="855"/>
  <c r="K24" i="855"/>
  <c r="S26" i="855"/>
  <c r="G24" i="855"/>
  <c r="O19" i="853"/>
  <c r="G35" i="853"/>
  <c r="S49" i="853"/>
  <c r="K35" i="853"/>
  <c r="O49" i="857"/>
  <c r="G17" i="857"/>
  <c r="S26" i="857"/>
  <c r="K50" i="857"/>
  <c r="O12" i="859"/>
  <c r="G42" i="859"/>
  <c r="K39" i="859"/>
  <c r="S25" i="859"/>
  <c r="K30" i="874"/>
  <c r="G16" i="874"/>
  <c r="S40" i="874"/>
  <c r="O33" i="874"/>
  <c r="O44" i="861"/>
  <c r="K21" i="861"/>
  <c r="G22" i="861"/>
  <c r="S40" i="861"/>
  <c r="S6" i="854"/>
  <c r="G26" i="854"/>
  <c r="O49" i="854"/>
  <c r="K40" i="854"/>
  <c r="O14" i="853"/>
  <c r="K30" i="853"/>
  <c r="S44" i="853"/>
  <c r="G30" i="853"/>
  <c r="S5" i="854"/>
  <c r="G25" i="854"/>
  <c r="K39" i="854"/>
  <c r="O48" i="854"/>
  <c r="O13" i="853"/>
  <c r="K18" i="853"/>
  <c r="S43" i="853"/>
  <c r="G29" i="853"/>
  <c r="O6" i="856"/>
  <c r="S20" i="856"/>
  <c r="G44" i="856"/>
  <c r="K39" i="856"/>
  <c r="J45" i="854"/>
  <c r="F31" i="854"/>
  <c r="R11" i="854"/>
  <c r="N35" i="854"/>
  <c r="J35" i="853"/>
  <c r="R49" i="853"/>
  <c r="F9" i="853"/>
  <c r="N46" i="853"/>
  <c r="F17" i="874"/>
  <c r="R41" i="874"/>
  <c r="N34" i="874"/>
  <c r="J31" i="874"/>
  <c r="F23" i="856"/>
  <c r="J39" i="856"/>
  <c r="N11" i="856"/>
  <c r="R25" i="856"/>
  <c r="F47" i="861"/>
  <c r="J22" i="861"/>
  <c r="N17" i="861"/>
  <c r="R41" i="861"/>
  <c r="F15" i="859"/>
  <c r="J7" i="859"/>
  <c r="N10" i="859"/>
  <c r="R41" i="859"/>
  <c r="F43" i="861"/>
  <c r="J18" i="861"/>
  <c r="N13" i="861"/>
  <c r="R37" i="861"/>
  <c r="M17" i="862"/>
  <c r="C10" i="862"/>
  <c r="M45" i="872"/>
  <c r="M33" i="871"/>
  <c r="M28" i="870"/>
  <c r="C10" i="872"/>
  <c r="C10" i="871"/>
  <c r="C10" i="870"/>
  <c r="C10" i="869"/>
  <c r="C10" i="868"/>
  <c r="M21" i="869"/>
  <c r="M15" i="868"/>
  <c r="I373" i="2"/>
  <c r="J42" i="860"/>
  <c r="N8" i="860"/>
  <c r="R20" i="860"/>
  <c r="F9" i="860"/>
  <c r="J42" i="859"/>
  <c r="R37" i="859"/>
  <c r="F11" i="859"/>
  <c r="N6" i="859"/>
  <c r="R6" i="854"/>
  <c r="F26" i="854"/>
  <c r="N30" i="854"/>
  <c r="J40" i="854"/>
  <c r="F12" i="874"/>
  <c r="R36" i="874"/>
  <c r="N29" i="874"/>
  <c r="J26" i="874"/>
  <c r="J6" i="861"/>
  <c r="F42" i="861"/>
  <c r="R36" i="861"/>
  <c r="N12" i="861"/>
  <c r="M16" i="862"/>
  <c r="C9" i="862"/>
  <c r="M44" i="872"/>
  <c r="M32" i="871"/>
  <c r="M27" i="870"/>
  <c r="C9" i="872"/>
  <c r="C9" i="871"/>
  <c r="C9" i="870"/>
  <c r="C9" i="869"/>
  <c r="M14" i="868"/>
  <c r="M20" i="869"/>
  <c r="C9" i="868"/>
  <c r="I372" i="2"/>
  <c r="U41" i="874"/>
  <c r="I17" i="874"/>
  <c r="Q34" i="874"/>
  <c r="M31" i="874"/>
  <c r="Q18" i="861"/>
  <c r="U41" i="861"/>
  <c r="I29" i="861"/>
  <c r="M45" i="861"/>
  <c r="U41" i="856"/>
  <c r="Q18" i="856"/>
  <c r="M39" i="856"/>
  <c r="I5" i="856"/>
  <c r="Q2" i="854"/>
  <c r="I29" i="854"/>
  <c r="U40" i="854"/>
  <c r="M30" i="854"/>
  <c r="U40" i="859"/>
  <c r="M38" i="859"/>
  <c r="I13" i="859"/>
  <c r="Q34" i="859"/>
  <c r="Q14" i="855"/>
  <c r="I25" i="855"/>
  <c r="U37" i="855"/>
  <c r="M19" i="855"/>
  <c r="M41" i="861"/>
  <c r="U37" i="861"/>
  <c r="Q14" i="861"/>
  <c r="I25" i="861"/>
  <c r="L17" i="862"/>
  <c r="B10" i="862"/>
  <c r="L45" i="872"/>
  <c r="L33" i="871"/>
  <c r="L28" i="870"/>
  <c r="B10" i="872"/>
  <c r="B10" i="871"/>
  <c r="B10" i="870"/>
  <c r="B10" i="868"/>
  <c r="B10" i="869"/>
  <c r="L15" i="868"/>
  <c r="L21" i="869"/>
  <c r="Q13" i="855"/>
  <c r="U36" i="855"/>
  <c r="I24" i="855"/>
  <c r="M7" i="855"/>
  <c r="I24" i="861"/>
  <c r="Q13" i="861"/>
  <c r="M29" i="861"/>
  <c r="U36" i="861"/>
  <c r="L16" i="862"/>
  <c r="B9" i="862"/>
  <c r="L44" i="872"/>
  <c r="L32" i="871"/>
  <c r="L27" i="870"/>
  <c r="B9" i="872"/>
  <c r="B9" i="871"/>
  <c r="B9" i="870"/>
  <c r="L14" i="868"/>
  <c r="B9" i="869"/>
  <c r="B9" i="868"/>
  <c r="L20" i="869"/>
  <c r="P28" i="861"/>
  <c r="T24" i="861"/>
  <c r="H28" i="861"/>
  <c r="L21" i="861"/>
  <c r="T36" i="854"/>
  <c r="H25" i="854"/>
  <c r="L26" i="854"/>
  <c r="P48" i="854"/>
  <c r="P41" i="859"/>
  <c r="L23" i="859"/>
  <c r="H43" i="859"/>
  <c r="T20" i="859"/>
  <c r="P47" i="853"/>
  <c r="T20" i="853"/>
  <c r="L18" i="853"/>
  <c r="H35" i="853"/>
  <c r="K24" i="884"/>
  <c r="B9" i="884"/>
  <c r="K12" i="882"/>
  <c r="K5" i="883"/>
  <c r="B9" i="883"/>
  <c r="B9" i="882"/>
  <c r="K7" i="881"/>
  <c r="B9" i="881"/>
  <c r="B9" i="880"/>
  <c r="K8" i="879"/>
  <c r="K41" i="880"/>
  <c r="K4" i="878"/>
  <c r="B9" i="879"/>
  <c r="B9" i="878"/>
  <c r="K2" i="877"/>
  <c r="K45" i="876"/>
  <c r="B9" i="877"/>
  <c r="B9" i="876"/>
  <c r="E9" i="872"/>
  <c r="E9" i="871"/>
  <c r="E9" i="870"/>
  <c r="O16" i="862"/>
  <c r="E9" i="862"/>
  <c r="O44" i="872"/>
  <c r="O32" i="871"/>
  <c r="O27" i="870"/>
  <c r="O20" i="869"/>
  <c r="E9" i="868"/>
  <c r="E9" i="869"/>
  <c r="O14" i="868"/>
  <c r="B9" i="866"/>
  <c r="B9" i="864"/>
  <c r="B9" i="863"/>
  <c r="B9" i="865"/>
  <c r="K35" i="864"/>
  <c r="K41" i="866"/>
  <c r="K48" i="865"/>
  <c r="K26" i="863"/>
  <c r="B9" i="858"/>
  <c r="K33" i="858"/>
  <c r="B9" i="836"/>
  <c r="O14" i="860"/>
  <c r="G41" i="860"/>
  <c r="S26" i="860"/>
  <c r="K9" i="860"/>
  <c r="O13" i="859"/>
  <c r="G43" i="859"/>
  <c r="S26" i="859"/>
  <c r="K40" i="859"/>
  <c r="S41" i="874"/>
  <c r="O34" i="874"/>
  <c r="G17" i="874"/>
  <c r="K31" i="874"/>
  <c r="O45" i="861"/>
  <c r="G23" i="861"/>
  <c r="S41" i="861"/>
  <c r="K22" i="861"/>
  <c r="O2" i="854"/>
  <c r="K43" i="854"/>
  <c r="G29" i="854"/>
  <c r="S9" i="854"/>
  <c r="O17" i="853"/>
  <c r="G33" i="853"/>
  <c r="K33" i="853"/>
  <c r="S47" i="853"/>
  <c r="O10" i="856"/>
  <c r="G48" i="856"/>
  <c r="S24" i="856"/>
  <c r="K4" i="856"/>
  <c r="O41" i="855"/>
  <c r="G19" i="855"/>
  <c r="K19" i="855"/>
  <c r="S21" i="855"/>
  <c r="O9" i="860"/>
  <c r="K4" i="860"/>
  <c r="S21" i="860"/>
  <c r="G36" i="860"/>
  <c r="O7" i="856"/>
  <c r="K51" i="856"/>
  <c r="G45" i="856"/>
  <c r="S21" i="856"/>
  <c r="O40" i="855"/>
  <c r="S20" i="855"/>
  <c r="G18" i="855"/>
  <c r="K7" i="855"/>
  <c r="O8" i="860"/>
  <c r="K42" i="860"/>
  <c r="S20" i="860"/>
  <c r="G35" i="860"/>
  <c r="O43" i="857"/>
  <c r="G11" i="857"/>
  <c r="K33" i="857"/>
  <c r="S20" i="857"/>
  <c r="F48" i="855"/>
  <c r="R26" i="855"/>
  <c r="N46" i="855"/>
  <c r="J24" i="855"/>
  <c r="R26" i="860"/>
  <c r="F15" i="860"/>
  <c r="N14" i="860"/>
  <c r="J9" i="860"/>
  <c r="F41" i="857"/>
  <c r="J50" i="857"/>
  <c r="N49" i="857"/>
  <c r="R3" i="857"/>
  <c r="J44" i="854"/>
  <c r="F30" i="854"/>
  <c r="R10" i="854"/>
  <c r="N34" i="854"/>
  <c r="N45" i="853"/>
  <c r="J34" i="853"/>
  <c r="F8" i="853"/>
  <c r="R48" i="853"/>
  <c r="F16" i="874"/>
  <c r="R40" i="874"/>
  <c r="N33" i="874"/>
  <c r="J30" i="874"/>
  <c r="N10" i="856"/>
  <c r="J38" i="856"/>
  <c r="F22" i="856"/>
  <c r="R24" i="856"/>
  <c r="J21" i="861"/>
  <c r="F46" i="861"/>
  <c r="R40" i="861"/>
  <c r="N16" i="861"/>
  <c r="F19" i="856"/>
  <c r="J35" i="856"/>
  <c r="N7" i="856"/>
  <c r="R21" i="856"/>
  <c r="R5" i="854"/>
  <c r="F25" i="854"/>
  <c r="J39" i="854"/>
  <c r="N29" i="854"/>
  <c r="J23" i="856"/>
  <c r="N6" i="856"/>
  <c r="F18" i="856"/>
  <c r="R20" i="856"/>
  <c r="M31" i="854"/>
  <c r="I30" i="854"/>
  <c r="U41" i="854"/>
  <c r="Q3" i="854"/>
  <c r="U41" i="853"/>
  <c r="M34" i="853"/>
  <c r="I40" i="853"/>
  <c r="Q41" i="853"/>
  <c r="Q17" i="855"/>
  <c r="U40" i="855"/>
  <c r="I28" i="855"/>
  <c r="M22" i="855"/>
  <c r="U40" i="861"/>
  <c r="Q17" i="861"/>
  <c r="M44" i="861"/>
  <c r="I28" i="861"/>
  <c r="U37" i="857"/>
  <c r="Q41" i="857"/>
  <c r="I51" i="857"/>
  <c r="M22" i="857"/>
  <c r="U37" i="856"/>
  <c r="M35" i="856"/>
  <c r="Q14" i="856"/>
  <c r="I51" i="856"/>
  <c r="U36" i="857"/>
  <c r="M10" i="857"/>
  <c r="I50" i="857"/>
  <c r="Q40" i="857"/>
  <c r="U36" i="856"/>
  <c r="Q13" i="856"/>
  <c r="M23" i="856"/>
  <c r="I50" i="856"/>
  <c r="T42" i="874"/>
  <c r="P35" i="874"/>
  <c r="L32" i="874"/>
  <c r="H18" i="874"/>
  <c r="H41" i="853"/>
  <c r="T26" i="853"/>
  <c r="P3" i="853"/>
  <c r="L35" i="853"/>
  <c r="P48" i="860"/>
  <c r="H47" i="860"/>
  <c r="T26" i="860"/>
  <c r="L9" i="860"/>
  <c r="T41" i="874"/>
  <c r="P34" i="874"/>
  <c r="L31" i="874"/>
  <c r="H17" i="874"/>
  <c r="P2" i="853"/>
  <c r="L34" i="853"/>
  <c r="H40" i="853"/>
  <c r="T25" i="853"/>
  <c r="P47" i="860"/>
  <c r="T25" i="860"/>
  <c r="L8" i="860"/>
  <c r="H46" i="860"/>
  <c r="T40" i="874"/>
  <c r="P33" i="874"/>
  <c r="L30" i="874"/>
  <c r="H16" i="874"/>
  <c r="P51" i="853"/>
  <c r="H39" i="853"/>
  <c r="L33" i="853"/>
  <c r="T24" i="853"/>
  <c r="T37" i="874"/>
  <c r="P30" i="874"/>
  <c r="L27" i="874"/>
  <c r="H13" i="874"/>
  <c r="P28" i="857"/>
  <c r="L45" i="857"/>
  <c r="H18" i="857"/>
  <c r="T21" i="857"/>
  <c r="P48" i="853"/>
  <c r="T21" i="853"/>
  <c r="L30" i="853"/>
  <c r="H36" i="853"/>
  <c r="T20" i="855"/>
  <c r="H24" i="855"/>
  <c r="L7" i="855"/>
  <c r="P24" i="855"/>
  <c r="P42" i="860"/>
  <c r="L42" i="860"/>
  <c r="T20" i="860"/>
  <c r="H41" i="860"/>
  <c r="P40" i="856"/>
  <c r="T20" i="856"/>
  <c r="H50" i="856"/>
  <c r="L39" i="856"/>
  <c r="K32" i="874"/>
  <c r="S42" i="874"/>
  <c r="G18" i="874"/>
  <c r="O35" i="874"/>
  <c r="O46" i="861"/>
  <c r="G24" i="861"/>
  <c r="S42" i="861"/>
  <c r="K23" i="861"/>
  <c r="K44" i="854"/>
  <c r="G30" i="854"/>
  <c r="S10" i="854"/>
  <c r="O3" i="854"/>
  <c r="O18" i="853"/>
  <c r="G34" i="853"/>
  <c r="K34" i="853"/>
  <c r="S48" i="853"/>
  <c r="O11" i="856"/>
  <c r="K5" i="856"/>
  <c r="G49" i="856"/>
  <c r="S25" i="856"/>
  <c r="O44" i="855"/>
  <c r="G22" i="855"/>
  <c r="K22" i="855"/>
  <c r="S24" i="855"/>
  <c r="O12" i="860"/>
  <c r="G39" i="860"/>
  <c r="K7" i="860"/>
  <c r="S24" i="860"/>
  <c r="O47" i="857"/>
  <c r="G15" i="857"/>
  <c r="K48" i="857"/>
  <c r="S24" i="857"/>
  <c r="O41" i="861"/>
  <c r="K18" i="861"/>
  <c r="S37" i="861"/>
  <c r="G19" i="861"/>
  <c r="O44" i="857"/>
  <c r="G12" i="857"/>
  <c r="K45" i="857"/>
  <c r="S21" i="857"/>
  <c r="D10" i="872"/>
  <c r="D10" i="871"/>
  <c r="D10" i="870"/>
  <c r="N17" i="862"/>
  <c r="D10" i="862"/>
  <c r="N45" i="872"/>
  <c r="N33" i="871"/>
  <c r="N28" i="870"/>
  <c r="N15" i="868"/>
  <c r="N21" i="869"/>
  <c r="D10" i="868"/>
  <c r="D10" i="869"/>
  <c r="O7" i="859"/>
  <c r="K23" i="859"/>
  <c r="S20" i="859"/>
  <c r="G37" i="859"/>
  <c r="D9" i="872"/>
  <c r="D9" i="871"/>
  <c r="D9" i="870"/>
  <c r="N16" i="862"/>
  <c r="D9" i="862"/>
  <c r="N44" i="872"/>
  <c r="N32" i="871"/>
  <c r="N27" i="870"/>
  <c r="D9" i="868"/>
  <c r="N20" i="869"/>
  <c r="N14" i="868"/>
  <c r="D9" i="869"/>
  <c r="N12" i="859"/>
  <c r="J9" i="859"/>
  <c r="R43" i="859"/>
  <c r="F17" i="859"/>
  <c r="F47" i="855"/>
  <c r="R25" i="855"/>
  <c r="N45" i="855"/>
  <c r="J23" i="855"/>
  <c r="R25" i="860"/>
  <c r="F14" i="860"/>
  <c r="N13" i="860"/>
  <c r="J8" i="860"/>
  <c r="J49" i="857"/>
  <c r="F40" i="857"/>
  <c r="R2" i="857"/>
  <c r="N48" i="857"/>
  <c r="N33" i="854"/>
  <c r="J43" i="854"/>
  <c r="F29" i="854"/>
  <c r="R9" i="854"/>
  <c r="F7" i="853"/>
  <c r="J33" i="853"/>
  <c r="N44" i="853"/>
  <c r="R47" i="853"/>
  <c r="C648" i="2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AL483" i="2"/>
  <c r="R272" i="2"/>
  <c r="AA160" i="2"/>
  <c r="D378" i="2"/>
  <c r="J325" i="2"/>
  <c r="Q215" i="2"/>
  <c r="D115" i="836" s="1"/>
  <c r="H152" i="2"/>
  <c r="AM482" i="2"/>
  <c r="H482" i="2"/>
  <c r="L430" i="2"/>
  <c r="K324" i="2"/>
  <c r="F271" i="2"/>
  <c r="S214" i="2"/>
  <c r="L151" i="2"/>
  <c r="AE159" i="2"/>
  <c r="Y377" i="2"/>
  <c r="F481" i="2"/>
  <c r="D376" i="2"/>
  <c r="AL481" i="2"/>
  <c r="R270" i="2"/>
  <c r="H150" i="2"/>
  <c r="J323" i="2"/>
  <c r="Q213" i="2"/>
  <c r="D113" i="836" s="1"/>
  <c r="AA158" i="2"/>
  <c r="AQ483" i="2"/>
  <c r="S152" i="2"/>
  <c r="K215" i="2"/>
  <c r="G325" i="2"/>
  <c r="K483" i="2"/>
  <c r="O272" i="2"/>
  <c r="S431" i="2"/>
  <c r="C378" i="2"/>
  <c r="C483" i="2"/>
  <c r="Y483" i="2"/>
  <c r="C325" i="2"/>
  <c r="C272" i="2"/>
  <c r="C215" i="2"/>
  <c r="B65" i="836" s="1"/>
  <c r="V160" i="2"/>
  <c r="C431" i="2"/>
  <c r="C152" i="2"/>
  <c r="AQ481" i="2"/>
  <c r="S429" i="2"/>
  <c r="K213" i="2"/>
  <c r="S150" i="2"/>
  <c r="G323" i="2"/>
  <c r="K481" i="2"/>
  <c r="O270" i="2"/>
  <c r="AD481" i="2"/>
  <c r="S376" i="2"/>
  <c r="E323" i="2"/>
  <c r="G213" i="2"/>
  <c r="K150" i="2"/>
  <c r="G481" i="2"/>
  <c r="S270" i="2"/>
  <c r="AD158" i="2"/>
  <c r="C376" i="2"/>
  <c r="C481" i="2"/>
  <c r="Y481" i="2"/>
  <c r="C323" i="2"/>
  <c r="V158" i="2"/>
  <c r="C429" i="2"/>
  <c r="C270" i="2"/>
  <c r="C213" i="2"/>
  <c r="B63" i="836" s="1"/>
  <c r="C150" i="2"/>
  <c r="AN482" i="2"/>
  <c r="R482" i="2"/>
  <c r="M430" i="2"/>
  <c r="E377" i="2"/>
  <c r="H214" i="2"/>
  <c r="AF159" i="2"/>
  <c r="Q324" i="2"/>
  <c r="M271" i="2"/>
  <c r="M151" i="2"/>
  <c r="AA481" i="2"/>
  <c r="N481" i="2"/>
  <c r="E429" i="2"/>
  <c r="D213" i="2"/>
  <c r="C63" i="836" s="1"/>
  <c r="M376" i="2"/>
  <c r="O323" i="2"/>
  <c r="Q270" i="2"/>
  <c r="X158" i="2"/>
  <c r="E150" i="2"/>
  <c r="AO483" i="2"/>
  <c r="S483" i="2"/>
  <c r="N431" i="2"/>
  <c r="N152" i="2"/>
  <c r="J372" i="2" s="1"/>
  <c r="W325" i="2"/>
  <c r="D165" i="846" s="1"/>
  <c r="T272" i="2"/>
  <c r="T215" i="2"/>
  <c r="AG160" i="2"/>
  <c r="O483" i="2"/>
  <c r="F431" i="2"/>
  <c r="AJ483" i="2"/>
  <c r="R378" i="2"/>
  <c r="U325" i="2"/>
  <c r="B165" i="846" s="1"/>
  <c r="D272" i="2"/>
  <c r="F152" i="2"/>
  <c r="P215" i="2"/>
  <c r="C115" i="836" s="1"/>
  <c r="Y160" i="2"/>
  <c r="R430" i="2"/>
  <c r="F377" i="2"/>
  <c r="U482" i="2"/>
  <c r="V214" i="2"/>
  <c r="AP482" i="2"/>
  <c r="X324" i="2"/>
  <c r="E164" i="846" s="1"/>
  <c r="R151" i="2"/>
  <c r="H271" i="2"/>
  <c r="Q482" i="2"/>
  <c r="AC482" i="2"/>
  <c r="N377" i="2"/>
  <c r="R214" i="2"/>
  <c r="AC159" i="2"/>
  <c r="J151" i="2"/>
  <c r="V324" i="2"/>
  <c r="C164" i="846" s="1"/>
  <c r="L271" i="2"/>
  <c r="AS481" i="2"/>
  <c r="W481" i="2"/>
  <c r="V429" i="2"/>
  <c r="AA376" i="2"/>
  <c r="Y323" i="2"/>
  <c r="F163" i="846" s="1"/>
  <c r="X213" i="2"/>
  <c r="AO481" i="2"/>
  <c r="S481" i="2"/>
  <c r="N429" i="2"/>
  <c r="AG158" i="2"/>
  <c r="W323" i="2"/>
  <c r="D163" i="846" s="1"/>
  <c r="T270" i="2"/>
  <c r="T213" i="2"/>
  <c r="N150" i="2"/>
  <c r="J370" i="2" s="1"/>
  <c r="O481" i="2"/>
  <c r="F429" i="2"/>
  <c r="AJ481" i="2"/>
  <c r="R376" i="2"/>
  <c r="U323" i="2"/>
  <c r="B163" i="846" s="1"/>
  <c r="D270" i="2"/>
  <c r="Y158" i="2"/>
  <c r="P213" i="2"/>
  <c r="C113" i="836" s="1"/>
  <c r="F150" i="2"/>
  <c r="AB483" i="2"/>
  <c r="P325" i="2"/>
  <c r="AB160" i="2"/>
  <c r="P483" i="2"/>
  <c r="I152" i="2"/>
  <c r="F215" i="2"/>
  <c r="E272" i="2"/>
  <c r="AB482" i="2"/>
  <c r="P324" i="2"/>
  <c r="AB159" i="2"/>
  <c r="E271" i="2"/>
  <c r="P482" i="2"/>
  <c r="F214" i="2"/>
  <c r="I151" i="2"/>
  <c r="E376" i="2"/>
  <c r="AN481" i="2"/>
  <c r="R481" i="2"/>
  <c r="M429" i="2"/>
  <c r="M270" i="2"/>
  <c r="H213" i="2"/>
  <c r="Q323" i="2"/>
  <c r="M150" i="2"/>
  <c r="AF158" i="2"/>
  <c r="AR478" i="2"/>
  <c r="P373" i="2"/>
  <c r="L478" i="2"/>
  <c r="T148" i="2"/>
  <c r="W210" i="2"/>
  <c r="M320" i="2"/>
  <c r="V267" i="2"/>
  <c r="AM478" i="2"/>
  <c r="H478" i="2"/>
  <c r="K320" i="2"/>
  <c r="F267" i="2"/>
  <c r="L148" i="2"/>
  <c r="Y373" i="2"/>
  <c r="AE155" i="2"/>
  <c r="S210" i="2"/>
  <c r="Z478" i="2"/>
  <c r="D478" i="2"/>
  <c r="D148" i="2"/>
  <c r="O210" i="2"/>
  <c r="B110" i="836" s="1"/>
  <c r="J267" i="2"/>
  <c r="I320" i="2"/>
  <c r="W155" i="2"/>
  <c r="AF477" i="2"/>
  <c r="J477" i="2"/>
  <c r="T372" i="2"/>
  <c r="U209" i="2"/>
  <c r="P147" i="2"/>
  <c r="N266" i="2"/>
  <c r="AI154" i="2"/>
  <c r="L319" i="2"/>
  <c r="F477" i="2"/>
  <c r="D372" i="2"/>
  <c r="AL477" i="2"/>
  <c r="R266" i="2"/>
  <c r="J319" i="2"/>
  <c r="Q209" i="2"/>
  <c r="D109" i="836" s="1"/>
  <c r="H147" i="2"/>
  <c r="AA154" i="2"/>
  <c r="Z373" i="2"/>
  <c r="U267" i="2"/>
  <c r="Q148" i="2"/>
  <c r="T478" i="2"/>
  <c r="R320" i="2"/>
  <c r="J210" i="2"/>
  <c r="AG478" i="2"/>
  <c r="E372" i="2"/>
  <c r="AN477" i="2"/>
  <c r="R477" i="2"/>
  <c r="M266" i="2"/>
  <c r="H209" i="2"/>
  <c r="M147" i="2"/>
  <c r="AF154" i="2"/>
  <c r="Q319" i="2"/>
  <c r="AQ478" i="2"/>
  <c r="K478" i="2"/>
  <c r="O267" i="2"/>
  <c r="K210" i="2"/>
  <c r="S148" i="2"/>
  <c r="G320" i="2"/>
  <c r="AD478" i="2"/>
  <c r="AD155" i="2"/>
  <c r="G478" i="2"/>
  <c r="E320" i="2"/>
  <c r="S267" i="2"/>
  <c r="G210" i="2"/>
  <c r="K148" i="2"/>
  <c r="S373" i="2"/>
  <c r="V155" i="2"/>
  <c r="C267" i="2"/>
  <c r="Y478" i="2"/>
  <c r="C373" i="2"/>
  <c r="C210" i="2"/>
  <c r="B60" i="836" s="1"/>
  <c r="C148" i="2"/>
  <c r="C478" i="2"/>
  <c r="C320" i="2"/>
  <c r="AE477" i="2"/>
  <c r="I477" i="2"/>
  <c r="O372" i="2"/>
  <c r="F319" i="2"/>
  <c r="I209" i="2"/>
  <c r="G266" i="2"/>
  <c r="AH154" i="2"/>
  <c r="O147" i="2"/>
  <c r="AK477" i="2"/>
  <c r="E477" i="2"/>
  <c r="E209" i="2"/>
  <c r="D59" i="836" s="1"/>
  <c r="X372" i="2"/>
  <c r="D319" i="2"/>
  <c r="K266" i="2"/>
  <c r="G147" i="2"/>
  <c r="Z154" i="2"/>
  <c r="AN478" i="2"/>
  <c r="R478" i="2"/>
  <c r="E373" i="2"/>
  <c r="H210" i="2"/>
  <c r="M148" i="2"/>
  <c r="M267" i="2"/>
  <c r="AF155" i="2"/>
  <c r="Q320" i="2"/>
  <c r="AB477" i="2"/>
  <c r="P319" i="2"/>
  <c r="I147" i="2"/>
  <c r="P477" i="2"/>
  <c r="AB154" i="2"/>
  <c r="F209" i="2"/>
  <c r="E266" i="2"/>
  <c r="F373" i="2"/>
  <c r="U478" i="2"/>
  <c r="V210" i="2"/>
  <c r="AP478" i="2"/>
  <c r="X320" i="2"/>
  <c r="E160" i="846" s="1"/>
  <c r="H267" i="2"/>
  <c r="R148" i="2"/>
  <c r="Q478" i="2"/>
  <c r="AC478" i="2"/>
  <c r="R210" i="2"/>
  <c r="N373" i="2"/>
  <c r="AC155" i="2"/>
  <c r="V320" i="2"/>
  <c r="C160" i="846" s="1"/>
  <c r="J148" i="2"/>
  <c r="L267" i="2"/>
  <c r="AS477" i="2"/>
  <c r="W477" i="2"/>
  <c r="AA372" i="2"/>
  <c r="Y319" i="2"/>
  <c r="F159" i="846" s="1"/>
  <c r="X209" i="2"/>
  <c r="AO477" i="2"/>
  <c r="S477" i="2"/>
  <c r="AG154" i="2"/>
  <c r="N147" i="2"/>
  <c r="J366" i="2" s="1"/>
  <c r="W319" i="2"/>
  <c r="D159" i="846" s="1"/>
  <c r="T266" i="2"/>
  <c r="T209" i="2"/>
  <c r="O477" i="2"/>
  <c r="AJ477" i="2"/>
  <c r="U319" i="2"/>
  <c r="B159" i="846" s="1"/>
  <c r="D266" i="2"/>
  <c r="Y154" i="2"/>
  <c r="F147" i="2"/>
  <c r="R372" i="2"/>
  <c r="P209" i="2"/>
  <c r="C109" i="836" s="1"/>
  <c r="AB478" i="2"/>
  <c r="P320" i="2"/>
  <c r="P478" i="2"/>
  <c r="E267" i="2"/>
  <c r="F210" i="2"/>
  <c r="AB155" i="2"/>
  <c r="I148" i="2"/>
  <c r="AR482" i="2"/>
  <c r="P377" i="2"/>
  <c r="L482" i="2"/>
  <c r="T430" i="2"/>
  <c r="T151" i="2"/>
  <c r="M324" i="2"/>
  <c r="V271" i="2"/>
  <c r="W214" i="2"/>
  <c r="AF481" i="2"/>
  <c r="J481" i="2"/>
  <c r="T376" i="2"/>
  <c r="P429" i="2"/>
  <c r="P150" i="2"/>
  <c r="U213" i="2"/>
  <c r="N270" i="2"/>
  <c r="AI158" i="2"/>
  <c r="L323" i="2"/>
  <c r="M377" i="2"/>
  <c r="AA482" i="2"/>
  <c r="N482" i="2"/>
  <c r="E430" i="2"/>
  <c r="D214" i="2"/>
  <c r="C64" i="836" s="1"/>
  <c r="X159" i="2"/>
  <c r="Q271" i="2"/>
  <c r="O324" i="2"/>
  <c r="E151" i="2"/>
  <c r="AE482" i="2"/>
  <c r="I482" i="2"/>
  <c r="O377" i="2"/>
  <c r="F324" i="2"/>
  <c r="O151" i="2"/>
  <c r="O430" i="2"/>
  <c r="G271" i="2"/>
  <c r="AH159" i="2"/>
  <c r="I214" i="2"/>
  <c r="V483" i="2"/>
  <c r="U431" i="2"/>
  <c r="AH483" i="2"/>
  <c r="U378" i="2"/>
  <c r="L215" i="2"/>
  <c r="S325" i="2"/>
  <c r="Y378" i="2"/>
  <c r="AM483" i="2"/>
  <c r="H483" i="2"/>
  <c r="L431" i="2"/>
  <c r="K325" i="2"/>
  <c r="AE160" i="2"/>
  <c r="S215" i="2"/>
  <c r="F272" i="2"/>
  <c r="L152" i="2"/>
  <c r="Z483" i="2"/>
  <c r="D483" i="2"/>
  <c r="D431" i="2"/>
  <c r="W160" i="2"/>
  <c r="J272" i="2"/>
  <c r="I325" i="2"/>
  <c r="D152" i="2"/>
  <c r="O215" i="2"/>
  <c r="B115" i="836" s="1"/>
  <c r="AF482" i="2"/>
  <c r="J482" i="2"/>
  <c r="P430" i="2"/>
  <c r="T377" i="2"/>
  <c r="N271" i="2"/>
  <c r="U214" i="2"/>
  <c r="AI159" i="2"/>
  <c r="L324" i="2"/>
  <c r="P151" i="2"/>
  <c r="F482" i="2"/>
  <c r="D377" i="2"/>
  <c r="J324" i="2"/>
  <c r="Q214" i="2"/>
  <c r="D114" i="836" s="1"/>
  <c r="AA159" i="2"/>
  <c r="H151" i="2"/>
  <c r="AL482" i="2"/>
  <c r="R271" i="2"/>
  <c r="P376" i="2"/>
  <c r="AR481" i="2"/>
  <c r="L481" i="2"/>
  <c r="T429" i="2"/>
  <c r="V270" i="2"/>
  <c r="T150" i="2"/>
  <c r="W213" i="2"/>
  <c r="M323" i="2"/>
  <c r="AM481" i="2"/>
  <c r="H481" i="2"/>
  <c r="L429" i="2"/>
  <c r="Y376" i="2"/>
  <c r="K323" i="2"/>
  <c r="L150" i="2"/>
  <c r="F270" i="2"/>
  <c r="AE158" i="2"/>
  <c r="S213" i="2"/>
  <c r="AS483" i="2"/>
  <c r="W483" i="2"/>
  <c r="V431" i="2"/>
  <c r="AA378" i="2"/>
  <c r="Y325" i="2"/>
  <c r="F165" i="846" s="1"/>
  <c r="X215" i="2"/>
  <c r="Q430" i="2"/>
  <c r="Z377" i="2"/>
  <c r="AG482" i="2"/>
  <c r="U271" i="2"/>
  <c r="T482" i="2"/>
  <c r="R324" i="2"/>
  <c r="J214" i="2"/>
  <c r="Q151" i="2"/>
  <c r="AB481" i="2"/>
  <c r="P323" i="2"/>
  <c r="P481" i="2"/>
  <c r="AB158" i="2"/>
  <c r="F213" i="2"/>
  <c r="E270" i="2"/>
  <c r="I150" i="2"/>
  <c r="AE483" i="2"/>
  <c r="I483" i="2"/>
  <c r="O431" i="2"/>
  <c r="F325" i="2"/>
  <c r="O378" i="2"/>
  <c r="I215" i="2"/>
  <c r="G272" i="2"/>
  <c r="AH160" i="2"/>
  <c r="O152" i="2"/>
  <c r="AK483" i="2"/>
  <c r="E483" i="2"/>
  <c r="X378" i="2"/>
  <c r="G152" i="2"/>
  <c r="Z160" i="2"/>
  <c r="E215" i="2"/>
  <c r="D65" i="836" s="1"/>
  <c r="G431" i="2"/>
  <c r="D325" i="2"/>
  <c r="K272" i="2"/>
  <c r="AQ482" i="2"/>
  <c r="K482" i="2"/>
  <c r="S430" i="2"/>
  <c r="O271" i="2"/>
  <c r="S151" i="2"/>
  <c r="G324" i="2"/>
  <c r="K214" i="2"/>
  <c r="AD482" i="2"/>
  <c r="K151" i="2"/>
  <c r="G482" i="2"/>
  <c r="E324" i="2"/>
  <c r="S271" i="2"/>
  <c r="G214" i="2"/>
  <c r="S377" i="2"/>
  <c r="AD159" i="2"/>
  <c r="AF483" i="2"/>
  <c r="J483" i="2"/>
  <c r="P431" i="2"/>
  <c r="AI160" i="2"/>
  <c r="U215" i="2"/>
  <c r="N272" i="2"/>
  <c r="T378" i="2"/>
  <c r="P152" i="2"/>
  <c r="L325" i="2"/>
  <c r="Z482" i="2"/>
  <c r="D482" i="2"/>
  <c r="D430" i="2"/>
  <c r="J271" i="2"/>
  <c r="W159" i="2"/>
  <c r="O214" i="2"/>
  <c r="B114" i="836" s="1"/>
  <c r="I324" i="2"/>
  <c r="D151" i="2"/>
  <c r="AN483" i="2"/>
  <c r="R483" i="2"/>
  <c r="M431" i="2"/>
  <c r="E378" i="2"/>
  <c r="M272" i="2"/>
  <c r="H215" i="2"/>
  <c r="Q325" i="2"/>
  <c r="M152" i="2"/>
  <c r="AF160" i="2"/>
  <c r="S378" i="2"/>
  <c r="AD483" i="2"/>
  <c r="E325" i="2"/>
  <c r="G215" i="2"/>
  <c r="AD160" i="2"/>
  <c r="K152" i="2"/>
  <c r="G483" i="2"/>
  <c r="S272" i="2"/>
  <c r="AK482" i="2"/>
  <c r="X377" i="2"/>
  <c r="E482" i="2"/>
  <c r="K271" i="2"/>
  <c r="G151" i="2"/>
  <c r="G430" i="2"/>
  <c r="E214" i="2"/>
  <c r="D64" i="836" s="1"/>
  <c r="D324" i="2"/>
  <c r="Z159" i="2"/>
  <c r="C430" i="2"/>
  <c r="C151" i="2"/>
  <c r="C271" i="2"/>
  <c r="Y482" i="2"/>
  <c r="C214" i="2"/>
  <c r="B64" i="836" s="1"/>
  <c r="C482" i="2"/>
  <c r="C377" i="2"/>
  <c r="V159" i="2"/>
  <c r="C324" i="2"/>
  <c r="AE481" i="2"/>
  <c r="I481" i="2"/>
  <c r="O376" i="2"/>
  <c r="F323" i="2"/>
  <c r="AH158" i="2"/>
  <c r="G270" i="2"/>
  <c r="O150" i="2"/>
  <c r="I213" i="2"/>
  <c r="O429" i="2"/>
  <c r="AK481" i="2"/>
  <c r="E481" i="2"/>
  <c r="G429" i="2"/>
  <c r="G150" i="2"/>
  <c r="Z158" i="2"/>
  <c r="D323" i="2"/>
  <c r="K270" i="2"/>
  <c r="X376" i="2"/>
  <c r="E213" i="2"/>
  <c r="D63" i="836" s="1"/>
  <c r="AA483" i="2"/>
  <c r="N483" i="2"/>
  <c r="E431" i="2"/>
  <c r="M378" i="2"/>
  <c r="D215" i="2"/>
  <c r="C65" i="836" s="1"/>
  <c r="O325" i="2"/>
  <c r="Q272" i="2"/>
  <c r="E152" i="2"/>
  <c r="X160" i="2"/>
  <c r="U376" i="2"/>
  <c r="V481" i="2"/>
  <c r="U429" i="2"/>
  <c r="AH481" i="2"/>
  <c r="L213" i="2"/>
  <c r="S323" i="2"/>
  <c r="R431" i="2"/>
  <c r="F378" i="2"/>
  <c r="U483" i="2"/>
  <c r="H272" i="2"/>
  <c r="V215" i="2"/>
  <c r="R152" i="2"/>
  <c r="X325" i="2"/>
  <c r="E165" i="846" s="1"/>
  <c r="AP483" i="2"/>
  <c r="N378" i="2"/>
  <c r="Q483" i="2"/>
  <c r="R215" i="2"/>
  <c r="J152" i="2"/>
  <c r="L272" i="2"/>
  <c r="AC483" i="2"/>
  <c r="AC160" i="2"/>
  <c r="V325" i="2"/>
  <c r="C165" i="846" s="1"/>
  <c r="AS482" i="2"/>
  <c r="W482" i="2"/>
  <c r="V430" i="2"/>
  <c r="AA377" i="2"/>
  <c r="Y324" i="2"/>
  <c r="F164" i="846" s="1"/>
  <c r="X214" i="2"/>
  <c r="AO482" i="2"/>
  <c r="S482" i="2"/>
  <c r="N430" i="2"/>
  <c r="T271" i="2"/>
  <c r="N151" i="2"/>
  <c r="J371" i="2" s="1"/>
  <c r="AG159" i="2"/>
  <c r="W324" i="2"/>
  <c r="D164" i="846" s="1"/>
  <c r="T214" i="2"/>
  <c r="O482" i="2"/>
  <c r="F430" i="2"/>
  <c r="R377" i="2"/>
  <c r="AJ482" i="2"/>
  <c r="U324" i="2"/>
  <c r="B164" i="846" s="1"/>
  <c r="F151" i="2"/>
  <c r="D271" i="2"/>
  <c r="P214" i="2"/>
  <c r="C114" i="836" s="1"/>
  <c r="Y159" i="2"/>
  <c r="R429" i="2"/>
  <c r="U481" i="2"/>
  <c r="H270" i="2"/>
  <c r="V213" i="2"/>
  <c r="X323" i="2"/>
  <c r="E163" i="846" s="1"/>
  <c r="F376" i="2"/>
  <c r="R150" i="2"/>
  <c r="AP481" i="2"/>
  <c r="Q481" i="2"/>
  <c r="N376" i="2"/>
  <c r="R213" i="2"/>
  <c r="AC158" i="2"/>
  <c r="L270" i="2"/>
  <c r="V323" i="2"/>
  <c r="C163" i="846" s="1"/>
  <c r="AC481" i="2"/>
  <c r="J150" i="2"/>
  <c r="Q431" i="2"/>
  <c r="T483" i="2"/>
  <c r="AG483" i="2"/>
  <c r="Z378" i="2"/>
  <c r="U272" i="2"/>
  <c r="Q152" i="2"/>
  <c r="R325" i="2"/>
  <c r="J215" i="2"/>
  <c r="V482" i="2"/>
  <c r="U430" i="2"/>
  <c r="U377" i="2"/>
  <c r="AH482" i="2"/>
  <c r="L214" i="2"/>
  <c r="S324" i="2"/>
  <c r="Q429" i="2"/>
  <c r="Z376" i="2"/>
  <c r="T481" i="2"/>
  <c r="AG481" i="2"/>
  <c r="U270" i="2"/>
  <c r="Q150" i="2"/>
  <c r="R323" i="2"/>
  <c r="J213" i="2"/>
  <c r="Z481" i="2"/>
  <c r="D481" i="2"/>
  <c r="D429" i="2"/>
  <c r="D150" i="2"/>
  <c r="J270" i="2"/>
  <c r="O213" i="2"/>
  <c r="B113" i="836" s="1"/>
  <c r="I323" i="2"/>
  <c r="W158" i="2"/>
  <c r="AF478" i="2"/>
  <c r="J478" i="2"/>
  <c r="T373" i="2"/>
  <c r="P148" i="2"/>
  <c r="L320" i="2"/>
  <c r="N267" i="2"/>
  <c r="U210" i="2"/>
  <c r="AI155" i="2"/>
  <c r="F478" i="2"/>
  <c r="D373" i="2"/>
  <c r="H148" i="2"/>
  <c r="AA155" i="2"/>
  <c r="J320" i="2"/>
  <c r="Q210" i="2"/>
  <c r="D110" i="836" s="1"/>
  <c r="AL478" i="2"/>
  <c r="R267" i="2"/>
  <c r="P372" i="2"/>
  <c r="AR477" i="2"/>
  <c r="L477" i="2"/>
  <c r="V266" i="2"/>
  <c r="W209" i="2"/>
  <c r="T147" i="2"/>
  <c r="M319" i="2"/>
  <c r="AM477" i="2"/>
  <c r="H477" i="2"/>
  <c r="Y372" i="2"/>
  <c r="K319" i="2"/>
  <c r="L147" i="2"/>
  <c r="S209" i="2"/>
  <c r="F266" i="2"/>
  <c r="AE154" i="2"/>
  <c r="Z477" i="2"/>
  <c r="D477" i="2"/>
  <c r="J266" i="2"/>
  <c r="D147" i="2"/>
  <c r="I319" i="2"/>
  <c r="W154" i="2"/>
  <c r="O209" i="2"/>
  <c r="B109" i="836" s="1"/>
  <c r="M373" i="2"/>
  <c r="AA478" i="2"/>
  <c r="N478" i="2"/>
  <c r="D210" i="2"/>
  <c r="C60" i="836" s="1"/>
  <c r="Q267" i="2"/>
  <c r="O320" i="2"/>
  <c r="E148" i="2"/>
  <c r="X155" i="2"/>
  <c r="AA477" i="2"/>
  <c r="N477" i="2"/>
  <c r="M372" i="2"/>
  <c r="D209" i="2"/>
  <c r="C59" i="836" s="1"/>
  <c r="E147" i="2"/>
  <c r="O319" i="2"/>
  <c r="Q266" i="2"/>
  <c r="X154" i="2"/>
  <c r="AE478" i="2"/>
  <c r="I478" i="2"/>
  <c r="O373" i="2"/>
  <c r="F320" i="2"/>
  <c r="AH155" i="2"/>
  <c r="O148" i="2"/>
  <c r="G267" i="2"/>
  <c r="I210" i="2"/>
  <c r="AK478" i="2"/>
  <c r="X373" i="2"/>
  <c r="E478" i="2"/>
  <c r="K267" i="2"/>
  <c r="Z155" i="2"/>
  <c r="G148" i="2"/>
  <c r="D320" i="2"/>
  <c r="E210" i="2"/>
  <c r="D60" i="836" s="1"/>
  <c r="AQ477" i="2"/>
  <c r="G319" i="2"/>
  <c r="K209" i="2"/>
  <c r="K477" i="2"/>
  <c r="O266" i="2"/>
  <c r="S147" i="2"/>
  <c r="AD477" i="2"/>
  <c r="S372" i="2"/>
  <c r="G477" i="2"/>
  <c r="AD154" i="2"/>
  <c r="E319" i="2"/>
  <c r="G209" i="2"/>
  <c r="K147" i="2"/>
  <c r="S266" i="2"/>
  <c r="C372" i="2"/>
  <c r="C477" i="2"/>
  <c r="C266" i="2"/>
  <c r="C209" i="2"/>
  <c r="B59" i="836" s="1"/>
  <c r="C319" i="2"/>
  <c r="V154" i="2"/>
  <c r="C147" i="2"/>
  <c r="Y477" i="2"/>
  <c r="U372" i="2"/>
  <c r="V477" i="2"/>
  <c r="AH477" i="2"/>
  <c r="L209" i="2"/>
  <c r="S319" i="2"/>
  <c r="AS478" i="2"/>
  <c r="W478" i="2"/>
  <c r="AA373" i="2"/>
  <c r="Y320" i="2"/>
  <c r="F160" i="846" s="1"/>
  <c r="X210" i="2"/>
  <c r="AO478" i="2"/>
  <c r="S478" i="2"/>
  <c r="T267" i="2"/>
  <c r="AG155" i="2"/>
  <c r="W320" i="2"/>
  <c r="D160" i="846" s="1"/>
  <c r="T210" i="2"/>
  <c r="N148" i="2"/>
  <c r="J367" i="2" s="1"/>
  <c r="O478" i="2"/>
  <c r="R373" i="2"/>
  <c r="AJ478" i="2"/>
  <c r="U320" i="2"/>
  <c r="B160" i="846" s="1"/>
  <c r="Y155" i="2"/>
  <c r="D267" i="2"/>
  <c r="P210" i="2"/>
  <c r="C110" i="836" s="1"/>
  <c r="F148" i="2"/>
  <c r="U477" i="2"/>
  <c r="H266" i="2"/>
  <c r="V209" i="2"/>
  <c r="F372" i="2"/>
  <c r="X319" i="2"/>
  <c r="E159" i="846" s="1"/>
  <c r="AP477" i="2"/>
  <c r="R147" i="2"/>
  <c r="Q477" i="2"/>
  <c r="N372" i="2"/>
  <c r="R209" i="2"/>
  <c r="AC154" i="2"/>
  <c r="V319" i="2"/>
  <c r="C159" i="846" s="1"/>
  <c r="L266" i="2"/>
  <c r="J147" i="2"/>
  <c r="AC477" i="2"/>
  <c r="V478" i="2"/>
  <c r="U373" i="2"/>
  <c r="AH478" i="2"/>
  <c r="L210" i="2"/>
  <c r="S320" i="2"/>
  <c r="Z372" i="2"/>
  <c r="T477" i="2"/>
  <c r="Q147" i="2"/>
  <c r="AG477" i="2"/>
  <c r="U266" i="2"/>
  <c r="R319" i="2"/>
  <c r="J20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L9" i="848" l="1"/>
  <c r="L9" i="849"/>
  <c r="F109" i="845"/>
  <c r="D9" i="848"/>
  <c r="J9" i="847"/>
  <c r="D59" i="845"/>
  <c r="C10" i="848"/>
  <c r="I10" i="847"/>
  <c r="C60" i="845"/>
  <c r="E10" i="850"/>
  <c r="E10" i="846"/>
  <c r="B9" i="848"/>
  <c r="H9" i="847"/>
  <c r="B59" i="845"/>
  <c r="E9" i="849"/>
  <c r="E9" i="847"/>
  <c r="E9" i="845"/>
  <c r="F10" i="848"/>
  <c r="L10" i="847"/>
  <c r="F60" i="845"/>
  <c r="B15" i="852"/>
  <c r="B115" i="846"/>
  <c r="C13" i="848"/>
  <c r="I13" i="847"/>
  <c r="C63" i="845"/>
  <c r="E13" i="850"/>
  <c r="E13" i="846"/>
  <c r="B14" i="850"/>
  <c r="B14" i="846"/>
  <c r="D15" i="852"/>
  <c r="D115" i="846"/>
  <c r="B14" i="851"/>
  <c r="B64" i="846"/>
  <c r="D14" i="850"/>
  <c r="D14" i="846"/>
  <c r="C15" i="850"/>
  <c r="C15" i="846"/>
  <c r="L14" i="848"/>
  <c r="L14" i="849"/>
  <c r="F114" i="845"/>
  <c r="E13" i="849"/>
  <c r="E13" i="847"/>
  <c r="E13" i="845"/>
  <c r="C14" i="851"/>
  <c r="C64" i="846"/>
  <c r="E14" i="851"/>
  <c r="E64" i="846"/>
  <c r="D15" i="851"/>
  <c r="D65" i="846"/>
  <c r="E14" i="850"/>
  <c r="E14" i="846"/>
  <c r="F14" i="851"/>
  <c r="F64" i="846"/>
  <c r="D9" i="849"/>
  <c r="D9" i="847"/>
  <c r="D9" i="845"/>
  <c r="I9" i="848"/>
  <c r="I9" i="849"/>
  <c r="C109" i="845"/>
  <c r="E9" i="851"/>
  <c r="E59" i="846"/>
  <c r="D10" i="851"/>
  <c r="D60" i="846"/>
  <c r="F10" i="851"/>
  <c r="F60" i="846"/>
  <c r="D13" i="852"/>
  <c r="D113" i="846"/>
  <c r="C14" i="852"/>
  <c r="C114" i="846"/>
  <c r="C13" i="849"/>
  <c r="C13" i="847"/>
  <c r="C13" i="845"/>
  <c r="K13" i="848"/>
  <c r="K13" i="849"/>
  <c r="E113" i="845"/>
  <c r="D14" i="848"/>
  <c r="J14" i="847"/>
  <c r="D64" i="845"/>
  <c r="G14" i="849"/>
  <c r="G14" i="847"/>
  <c r="G14" i="845"/>
  <c r="B13" i="852"/>
  <c r="B113" i="846"/>
  <c r="D14" i="852"/>
  <c r="D114" i="846"/>
  <c r="B13" i="850"/>
  <c r="B13" i="846"/>
  <c r="G13" i="848"/>
  <c r="M13" i="847"/>
  <c r="G63" i="845"/>
  <c r="B15" i="850"/>
  <c r="B15" i="846"/>
  <c r="D14" i="851"/>
  <c r="D64" i="846"/>
  <c r="F10" i="852"/>
  <c r="F110" i="846"/>
  <c r="K10" i="848"/>
  <c r="K10" i="849"/>
  <c r="E110" i="845"/>
  <c r="F9" i="852"/>
  <c r="F109" i="846"/>
  <c r="B9" i="850"/>
  <c r="B9" i="846"/>
  <c r="D9" i="850"/>
  <c r="D9" i="846"/>
  <c r="C10" i="850"/>
  <c r="C10" i="846"/>
  <c r="F10" i="849"/>
  <c r="F10" i="847"/>
  <c r="F10" i="845"/>
  <c r="H9" i="848"/>
  <c r="H9" i="849"/>
  <c r="B109" i="845"/>
  <c r="C10" i="851"/>
  <c r="C60" i="846"/>
  <c r="E10" i="851"/>
  <c r="E60" i="846"/>
  <c r="B13" i="848"/>
  <c r="H13" i="847"/>
  <c r="B63" i="845"/>
  <c r="L13" i="848"/>
  <c r="L13" i="849"/>
  <c r="F113" i="845"/>
  <c r="E15" i="852"/>
  <c r="E115" i="846"/>
  <c r="G13" i="849"/>
  <c r="G13" i="847"/>
  <c r="G13" i="845"/>
  <c r="K14" i="848"/>
  <c r="K14" i="849"/>
  <c r="E114" i="845"/>
  <c r="C13" i="850"/>
  <c r="C13" i="846"/>
  <c r="F14" i="850"/>
  <c r="F14" i="846"/>
  <c r="E15" i="850"/>
  <c r="E15" i="846"/>
  <c r="E15" i="849"/>
  <c r="E15" i="847"/>
  <c r="E15" i="845"/>
  <c r="F15" i="852"/>
  <c r="F115" i="846"/>
  <c r="F14" i="849"/>
  <c r="F14" i="847"/>
  <c r="F14" i="845"/>
  <c r="B14" i="852"/>
  <c r="B114" i="846"/>
  <c r="E13" i="851"/>
  <c r="E63" i="846"/>
  <c r="D10" i="849"/>
  <c r="D10" i="847"/>
  <c r="D10" i="845"/>
  <c r="C9" i="849"/>
  <c r="C9" i="847"/>
  <c r="C9" i="845"/>
  <c r="D10" i="848"/>
  <c r="J10" i="847"/>
  <c r="D60" i="845"/>
  <c r="C9" i="852"/>
  <c r="C109" i="846"/>
  <c r="E10" i="848"/>
  <c r="K10" i="847"/>
  <c r="E60" i="845"/>
  <c r="C9" i="848"/>
  <c r="I9" i="847"/>
  <c r="C59" i="845"/>
  <c r="F9" i="849"/>
  <c r="F9" i="847"/>
  <c r="F9" i="845"/>
  <c r="B10" i="849"/>
  <c r="B10" i="847"/>
  <c r="B10" i="845"/>
  <c r="D9" i="852"/>
  <c r="D109" i="846"/>
  <c r="E9" i="848"/>
  <c r="K9" i="847"/>
  <c r="E59" i="845"/>
  <c r="B10" i="851"/>
  <c r="B60" i="846"/>
  <c r="B13" i="849"/>
  <c r="B13" i="847"/>
  <c r="B13" i="845"/>
  <c r="J13" i="848"/>
  <c r="J13" i="849"/>
  <c r="D113" i="845"/>
  <c r="D13" i="850"/>
  <c r="D13" i="846"/>
  <c r="G15" i="848"/>
  <c r="M15" i="847"/>
  <c r="G65" i="845"/>
  <c r="C13" i="851"/>
  <c r="C63" i="846"/>
  <c r="I15" i="848"/>
  <c r="I15" i="849"/>
  <c r="C115" i="845"/>
  <c r="J9" i="848"/>
  <c r="J9" i="849"/>
  <c r="D109" i="845"/>
  <c r="F9" i="850"/>
  <c r="F9" i="846"/>
  <c r="B9" i="852"/>
  <c r="B109" i="846"/>
  <c r="B10" i="852"/>
  <c r="B110" i="846"/>
  <c r="B9" i="851"/>
  <c r="B59" i="846"/>
  <c r="M9" i="848"/>
  <c r="M9" i="849"/>
  <c r="G109" i="845"/>
  <c r="I10" i="848"/>
  <c r="I10" i="849"/>
  <c r="C110" i="845"/>
  <c r="F14" i="852"/>
  <c r="F114" i="846"/>
  <c r="C14" i="849"/>
  <c r="C14" i="847"/>
  <c r="C14" i="845"/>
  <c r="D15" i="848"/>
  <c r="J15" i="847"/>
  <c r="D65" i="845"/>
  <c r="F13" i="849"/>
  <c r="F13" i="847"/>
  <c r="F13" i="845"/>
  <c r="B14" i="849"/>
  <c r="B14" i="847"/>
  <c r="B14" i="845"/>
  <c r="C14" i="850"/>
  <c r="C14" i="846"/>
  <c r="C14" i="848"/>
  <c r="I14" i="847"/>
  <c r="C64" i="845"/>
  <c r="J15" i="848"/>
  <c r="J15" i="849"/>
  <c r="D115" i="845"/>
  <c r="E15" i="848"/>
  <c r="K15" i="847"/>
  <c r="E65" i="845"/>
  <c r="F15" i="848"/>
  <c r="L15" i="847"/>
  <c r="F65" i="845"/>
  <c r="F15" i="849"/>
  <c r="F15" i="847"/>
  <c r="F15" i="845"/>
  <c r="D13" i="849"/>
  <c r="D13" i="847"/>
  <c r="D13" i="845"/>
  <c r="C13" i="852"/>
  <c r="C113" i="846"/>
  <c r="E14" i="852"/>
  <c r="E114" i="846"/>
  <c r="D13" i="851"/>
  <c r="D63" i="846"/>
  <c r="M13" i="848"/>
  <c r="M13" i="849"/>
  <c r="G113" i="845"/>
  <c r="B15" i="851"/>
  <c r="B65" i="846"/>
  <c r="H14" i="848"/>
  <c r="H14" i="849"/>
  <c r="B114" i="845"/>
  <c r="K9" i="848"/>
  <c r="K9" i="849"/>
  <c r="E109" i="845"/>
  <c r="G10" i="849"/>
  <c r="G10" i="847"/>
  <c r="G10" i="845"/>
  <c r="C9" i="850"/>
  <c r="C9" i="846"/>
  <c r="J10" i="848"/>
  <c r="J10" i="849"/>
  <c r="D110" i="845"/>
  <c r="G10" i="848"/>
  <c r="M10" i="847"/>
  <c r="G60" i="845"/>
  <c r="L10" i="848"/>
  <c r="L10" i="849"/>
  <c r="F110" i="845"/>
  <c r="F9" i="848"/>
  <c r="L9" i="847"/>
  <c r="F59" i="845"/>
  <c r="B10" i="848"/>
  <c r="H10" i="847"/>
  <c r="B60" i="845"/>
  <c r="E13" i="848"/>
  <c r="K13" i="847"/>
  <c r="E63" i="845"/>
  <c r="D14" i="849"/>
  <c r="D14" i="847"/>
  <c r="D14" i="845"/>
  <c r="D15" i="849"/>
  <c r="D15" i="847"/>
  <c r="D15" i="845"/>
  <c r="F13" i="850"/>
  <c r="F13" i="846"/>
  <c r="C15" i="851"/>
  <c r="C65" i="846"/>
  <c r="E9" i="852"/>
  <c r="E109" i="846"/>
  <c r="G9" i="849"/>
  <c r="G9" i="847"/>
  <c r="G9" i="845"/>
  <c r="C10" i="849"/>
  <c r="C10" i="847"/>
  <c r="C10" i="845"/>
  <c r="B9" i="849"/>
  <c r="B9" i="847"/>
  <c r="B9" i="845"/>
  <c r="G9" i="848"/>
  <c r="M9" i="847"/>
  <c r="G59" i="845"/>
  <c r="H10" i="848"/>
  <c r="H10" i="849"/>
  <c r="B110" i="845"/>
  <c r="D9" i="851"/>
  <c r="D59" i="846"/>
  <c r="F9" i="851"/>
  <c r="F59" i="846"/>
  <c r="B13" i="851"/>
  <c r="B63" i="846"/>
  <c r="E13" i="852"/>
  <c r="E113" i="846"/>
  <c r="L15" i="848"/>
  <c r="L15" i="849"/>
  <c r="F115" i="845"/>
  <c r="D13" i="848"/>
  <c r="J13" i="847"/>
  <c r="D63" i="845"/>
  <c r="G15" i="849"/>
  <c r="G15" i="847"/>
  <c r="G15" i="845"/>
  <c r="F13" i="852"/>
  <c r="F113" i="846"/>
  <c r="H15" i="848"/>
  <c r="H15" i="849"/>
  <c r="B115" i="845"/>
  <c r="D15" i="850"/>
  <c r="D15" i="846"/>
  <c r="B14" i="848"/>
  <c r="H14" i="847"/>
  <c r="B64" i="845"/>
  <c r="E15" i="851"/>
  <c r="E65" i="846"/>
  <c r="J14" i="848"/>
  <c r="J14" i="849"/>
  <c r="D114" i="845"/>
  <c r="G14" i="848"/>
  <c r="M14" i="847"/>
  <c r="G64" i="845"/>
  <c r="C15" i="848"/>
  <c r="I15" i="847"/>
  <c r="C65" i="845"/>
  <c r="F13" i="851"/>
  <c r="F63" i="846"/>
  <c r="I14" i="848"/>
  <c r="I14" i="849"/>
  <c r="C114" i="845"/>
  <c r="F14" i="848"/>
  <c r="L14" i="847"/>
  <c r="F64" i="845"/>
  <c r="B15" i="848"/>
  <c r="H15" i="847"/>
  <c r="B65" i="845"/>
  <c r="F13" i="848"/>
  <c r="L13" i="847"/>
  <c r="F63" i="845"/>
  <c r="M14" i="848"/>
  <c r="M14" i="849"/>
  <c r="G114" i="845"/>
  <c r="C10" i="852"/>
  <c r="C110" i="846"/>
  <c r="D10" i="852"/>
  <c r="D110" i="846"/>
  <c r="E9" i="850"/>
  <c r="E9" i="846"/>
  <c r="B10" i="850"/>
  <c r="B10" i="846"/>
  <c r="D10" i="850"/>
  <c r="D10" i="846"/>
  <c r="F10" i="850"/>
  <c r="F10" i="846"/>
  <c r="E10" i="852"/>
  <c r="E110" i="846"/>
  <c r="C9" i="851"/>
  <c r="C59" i="846"/>
  <c r="E10" i="849"/>
  <c r="E10" i="847"/>
  <c r="E10" i="845"/>
  <c r="M10" i="848"/>
  <c r="M10" i="849"/>
  <c r="G110" i="845"/>
  <c r="C15" i="852"/>
  <c r="C115" i="846"/>
  <c r="C15" i="849"/>
  <c r="C15" i="847"/>
  <c r="C15" i="845"/>
  <c r="K15" i="848"/>
  <c r="K15" i="849"/>
  <c r="E115" i="845"/>
  <c r="H13" i="848"/>
  <c r="H13" i="849"/>
  <c r="B113" i="845"/>
  <c r="E14" i="848"/>
  <c r="K14" i="847"/>
  <c r="E64" i="845"/>
  <c r="B15" i="849"/>
  <c r="B15" i="847"/>
  <c r="B15" i="845"/>
  <c r="F15" i="850"/>
  <c r="F15" i="846"/>
  <c r="I13" i="848"/>
  <c r="I13" i="849"/>
  <c r="C113" i="845"/>
  <c r="E14" i="849"/>
  <c r="E14" i="847"/>
  <c r="E14" i="845"/>
  <c r="I113" i="836"/>
  <c r="H65" i="836"/>
  <c r="E63" i="836"/>
  <c r="H64" i="836"/>
  <c r="E110" i="836"/>
  <c r="F60" i="836"/>
  <c r="J60" i="836"/>
  <c r="G113" i="836"/>
  <c r="G115" i="836"/>
  <c r="G64" i="836"/>
  <c r="F114" i="836"/>
  <c r="E109" i="836"/>
  <c r="F109" i="836"/>
  <c r="J109" i="836"/>
  <c r="I65" i="836"/>
  <c r="I115" i="836"/>
  <c r="F65" i="836"/>
  <c r="G65" i="836"/>
  <c r="J113" i="836"/>
  <c r="F115" i="836"/>
  <c r="J114" i="836"/>
  <c r="G109" i="836"/>
  <c r="I110" i="836"/>
  <c r="E59" i="836"/>
  <c r="F63" i="836"/>
  <c r="J63" i="836"/>
  <c r="E113" i="836"/>
  <c r="J64" i="836"/>
  <c r="I64" i="836"/>
  <c r="F110" i="836"/>
  <c r="J59" i="836"/>
  <c r="H60" i="836"/>
  <c r="H110" i="836"/>
  <c r="I63" i="836"/>
  <c r="G114" i="836"/>
  <c r="H63" i="836"/>
  <c r="F113" i="836"/>
  <c r="H113" i="836"/>
  <c r="E60" i="836"/>
  <c r="H59" i="836"/>
  <c r="E64" i="836"/>
  <c r="E114" i="836"/>
  <c r="F59" i="836"/>
  <c r="E115" i="836"/>
  <c r="G59" i="836"/>
  <c r="H109" i="836"/>
  <c r="J65" i="836"/>
  <c r="I59" i="836"/>
  <c r="I109" i="836"/>
  <c r="G110" i="836"/>
  <c r="H115" i="836"/>
  <c r="F64" i="836"/>
  <c r="H114" i="836"/>
  <c r="G60" i="836"/>
  <c r="I60" i="836"/>
  <c r="J110" i="836"/>
  <c r="G63" i="836"/>
  <c r="E65" i="836"/>
  <c r="I114" i="836"/>
  <c r="AL270" i="2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83" i="2" s="1"/>
  <c r="S9" i="2"/>
  <c r="S83" i="2" s="1"/>
  <c r="R9" i="2"/>
  <c r="R83" i="2" s="1"/>
  <c r="Q9" i="2"/>
  <c r="Q83" i="2" s="1"/>
  <c r="P9" i="2"/>
  <c r="P83" i="2" s="1"/>
  <c r="O9" i="2"/>
  <c r="O83" i="2" s="1"/>
  <c r="N9" i="2"/>
  <c r="N83" i="2" s="1"/>
  <c r="M9" i="2"/>
  <c r="M83" i="2" s="1"/>
  <c r="L9" i="2"/>
  <c r="L83" i="2" s="1"/>
  <c r="K9" i="2"/>
  <c r="J9" i="2"/>
  <c r="I9" i="2"/>
  <c r="H9" i="2"/>
  <c r="G9" i="2"/>
  <c r="G83" i="2" s="1"/>
  <c r="F9" i="2"/>
  <c r="F83" i="2" s="1"/>
  <c r="E9" i="2"/>
  <c r="E83" i="2" s="1"/>
  <c r="D9" i="2"/>
  <c r="D83" i="2" s="1"/>
  <c r="H371" i="2" s="1"/>
  <c r="C9" i="2"/>
  <c r="C83" i="2" s="1"/>
  <c r="F58" i="876" l="1"/>
  <c r="D238" i="886"/>
  <c r="C288" i="886"/>
  <c r="B338" i="886"/>
  <c r="O52" i="876"/>
  <c r="T88" i="876"/>
  <c r="M52" i="876"/>
  <c r="D58" i="876"/>
  <c r="D138" i="886"/>
  <c r="C188" i="886"/>
  <c r="B238" i="886"/>
  <c r="H75" i="876"/>
  <c r="Q85" i="876"/>
  <c r="D338" i="886"/>
  <c r="C388" i="886"/>
  <c r="J75" i="876"/>
  <c r="N52" i="876"/>
  <c r="C238" i="886"/>
  <c r="S88" i="876"/>
  <c r="B288" i="886"/>
  <c r="E58" i="876"/>
  <c r="D188" i="886"/>
  <c r="I75" i="876"/>
  <c r="D388" i="886"/>
  <c r="R85" i="876"/>
  <c r="C58" i="876"/>
  <c r="D88" i="886"/>
  <c r="C138" i="886"/>
  <c r="B188" i="886"/>
  <c r="L52" i="876"/>
  <c r="G75" i="876"/>
  <c r="D288" i="886"/>
  <c r="C338" i="886"/>
  <c r="B388" i="886"/>
  <c r="P52" i="876"/>
  <c r="U88" i="876"/>
  <c r="L46" i="884"/>
  <c r="C8" i="883"/>
  <c r="L40" i="880"/>
  <c r="C8" i="879"/>
  <c r="C8" i="878"/>
  <c r="L47" i="882"/>
  <c r="C8" i="881"/>
  <c r="L3" i="878"/>
  <c r="C22" i="880"/>
  <c r="L7" i="879"/>
  <c r="L51" i="877"/>
  <c r="L44" i="876"/>
  <c r="C8" i="884"/>
  <c r="L4" i="883"/>
  <c r="C8" i="882"/>
  <c r="L44" i="881"/>
  <c r="C8" i="877"/>
  <c r="C8" i="876"/>
  <c r="P13" i="868"/>
  <c r="F8" i="868"/>
  <c r="F8" i="862"/>
  <c r="P43" i="872"/>
  <c r="P31" i="871"/>
  <c r="P26" i="870"/>
  <c r="P19" i="869"/>
  <c r="P15" i="862"/>
  <c r="F8" i="872"/>
  <c r="F8" i="871"/>
  <c r="F8" i="870"/>
  <c r="F8" i="869"/>
  <c r="L34" i="864"/>
  <c r="L40" i="866"/>
  <c r="L25" i="863"/>
  <c r="L47" i="865"/>
  <c r="C8" i="865"/>
  <c r="C8" i="866"/>
  <c r="C8" i="864"/>
  <c r="C8" i="863"/>
  <c r="L32" i="858"/>
  <c r="C8" i="858"/>
  <c r="C8" i="836"/>
  <c r="U41" i="882"/>
  <c r="G43" i="880"/>
  <c r="U32" i="879"/>
  <c r="G8" i="879"/>
  <c r="G32" i="878"/>
  <c r="P19" i="877"/>
  <c r="P24" i="884"/>
  <c r="P49" i="883"/>
  <c r="U19" i="881"/>
  <c r="P25" i="879"/>
  <c r="P3" i="878"/>
  <c r="U11" i="878"/>
  <c r="U32" i="877"/>
  <c r="U45" i="884"/>
  <c r="G31" i="883"/>
  <c r="P27" i="882"/>
  <c r="P21" i="881"/>
  <c r="U47" i="880"/>
  <c r="P36" i="880"/>
  <c r="P32" i="876"/>
  <c r="U2" i="876"/>
  <c r="G45" i="884"/>
  <c r="U35" i="883"/>
  <c r="G22" i="882"/>
  <c r="G43" i="881"/>
  <c r="G23" i="877"/>
  <c r="G20" i="876"/>
  <c r="T13" i="868"/>
  <c r="J8" i="868"/>
  <c r="J8" i="862"/>
  <c r="T43" i="872"/>
  <c r="T31" i="871"/>
  <c r="T26" i="870"/>
  <c r="T19" i="869"/>
  <c r="T15" i="862"/>
  <c r="J8" i="872"/>
  <c r="J8" i="871"/>
  <c r="J8" i="870"/>
  <c r="J8" i="869"/>
  <c r="P21" i="864"/>
  <c r="P49" i="866"/>
  <c r="P19" i="863"/>
  <c r="P27" i="865"/>
  <c r="G8" i="865"/>
  <c r="U35" i="866"/>
  <c r="G17" i="866"/>
  <c r="U41" i="865"/>
  <c r="U4" i="864"/>
  <c r="G21" i="864"/>
  <c r="U47" i="863"/>
  <c r="G14" i="863"/>
  <c r="P11" i="858"/>
  <c r="U2" i="858"/>
  <c r="G26" i="858"/>
  <c r="G8" i="836"/>
  <c r="I423" i="2"/>
  <c r="I83" i="2"/>
  <c r="B38" i="886" s="1"/>
  <c r="M47" i="882"/>
  <c r="D20" i="881"/>
  <c r="M3" i="878"/>
  <c r="D17" i="883"/>
  <c r="D22" i="880"/>
  <c r="M7" i="879"/>
  <c r="M51" i="877"/>
  <c r="M44" i="876"/>
  <c r="D8" i="884"/>
  <c r="M4" i="883"/>
  <c r="D8" i="882"/>
  <c r="M44" i="881"/>
  <c r="D8" i="877"/>
  <c r="D20" i="876"/>
  <c r="M46" i="884"/>
  <c r="M40" i="880"/>
  <c r="D8" i="879"/>
  <c r="D23" i="878"/>
  <c r="G8" i="862"/>
  <c r="Q43" i="872"/>
  <c r="Q31" i="871"/>
  <c r="Q26" i="870"/>
  <c r="Q19" i="869"/>
  <c r="Q13" i="868"/>
  <c r="G8" i="868"/>
  <c r="Q15" i="862"/>
  <c r="G8" i="872"/>
  <c r="G8" i="871"/>
  <c r="G8" i="870"/>
  <c r="G8" i="869"/>
  <c r="M40" i="866"/>
  <c r="M25" i="863"/>
  <c r="M47" i="865"/>
  <c r="D8" i="865"/>
  <c r="D17" i="866"/>
  <c r="D8" i="864"/>
  <c r="D8" i="863"/>
  <c r="M34" i="864"/>
  <c r="M11" i="858"/>
  <c r="D26" i="858"/>
  <c r="D8" i="836"/>
  <c r="B18" i="856"/>
  <c r="B8" i="853"/>
  <c r="Q24" i="884"/>
  <c r="Q49" i="883"/>
  <c r="Q47" i="882"/>
  <c r="Q7" i="879"/>
  <c r="Q32" i="878"/>
  <c r="H31" i="883"/>
  <c r="Q36" i="881"/>
  <c r="Q51" i="880"/>
  <c r="Q33" i="877"/>
  <c r="Q39" i="876"/>
  <c r="B24" i="860"/>
  <c r="H45" i="884"/>
  <c r="H42" i="882"/>
  <c r="H43" i="881"/>
  <c r="H23" i="877"/>
  <c r="H20" i="876"/>
  <c r="B8" i="861"/>
  <c r="B8" i="859"/>
  <c r="B8" i="857"/>
  <c r="H43" i="880"/>
  <c r="H26" i="879"/>
  <c r="H32" i="878"/>
  <c r="B8" i="855"/>
  <c r="B8" i="854"/>
  <c r="B8" i="874"/>
  <c r="K30" i="862"/>
  <c r="U43" i="872"/>
  <c r="U31" i="871"/>
  <c r="U26" i="870"/>
  <c r="U19" i="869"/>
  <c r="U13" i="868"/>
  <c r="K8" i="868"/>
  <c r="U15" i="862"/>
  <c r="K8" i="872"/>
  <c r="K8" i="871"/>
  <c r="K8" i="870"/>
  <c r="K8" i="869"/>
  <c r="Q49" i="866"/>
  <c r="Q34" i="863"/>
  <c r="Q47" i="865"/>
  <c r="H28" i="865"/>
  <c r="H17" i="866"/>
  <c r="H21" i="864"/>
  <c r="H14" i="863"/>
  <c r="Q21" i="864"/>
  <c r="Q18" i="858"/>
  <c r="H26" i="858"/>
  <c r="H8" i="836"/>
  <c r="J423" i="2"/>
  <c r="J83" i="2"/>
  <c r="I31" i="883"/>
  <c r="R51" i="880"/>
  <c r="R33" i="877"/>
  <c r="R39" i="876"/>
  <c r="C24" i="860"/>
  <c r="I45" i="884"/>
  <c r="I50" i="882"/>
  <c r="I43" i="881"/>
  <c r="I20" i="876"/>
  <c r="C31" i="861"/>
  <c r="C8" i="859"/>
  <c r="C8" i="857"/>
  <c r="R27" i="884"/>
  <c r="R6" i="881"/>
  <c r="I29" i="880"/>
  <c r="I26" i="879"/>
  <c r="I32" i="878"/>
  <c r="I40" i="877"/>
  <c r="C18" i="856"/>
  <c r="C8" i="853"/>
  <c r="R49" i="883"/>
  <c r="R47" i="882"/>
  <c r="R7" i="879"/>
  <c r="R23" i="878"/>
  <c r="C8" i="874"/>
  <c r="C8" i="855"/>
  <c r="C8" i="854"/>
  <c r="R47" i="865"/>
  <c r="R41" i="864"/>
  <c r="I17" i="866"/>
  <c r="I21" i="864"/>
  <c r="I14" i="863"/>
  <c r="R49" i="866"/>
  <c r="I36" i="865"/>
  <c r="R34" i="863"/>
  <c r="I26" i="858"/>
  <c r="R39" i="858"/>
  <c r="I8" i="836"/>
  <c r="S12" i="884"/>
  <c r="E17" i="883"/>
  <c r="S14" i="880"/>
  <c r="E37" i="880"/>
  <c r="N7" i="879"/>
  <c r="N51" i="877"/>
  <c r="N44" i="876"/>
  <c r="S2" i="876"/>
  <c r="E35" i="884"/>
  <c r="N22" i="883"/>
  <c r="E22" i="882"/>
  <c r="N44" i="881"/>
  <c r="E8" i="877"/>
  <c r="E20" i="876"/>
  <c r="N46" i="884"/>
  <c r="S19" i="882"/>
  <c r="N25" i="880"/>
  <c r="S50" i="879"/>
  <c r="E8" i="879"/>
  <c r="E23" i="878"/>
  <c r="S46" i="877"/>
  <c r="S3" i="883"/>
  <c r="N47" i="882"/>
  <c r="E20" i="881"/>
  <c r="S19" i="881"/>
  <c r="N3" i="878"/>
  <c r="S11" i="878"/>
  <c r="R15" i="862"/>
  <c r="H8" i="872"/>
  <c r="H8" i="871"/>
  <c r="H8" i="870"/>
  <c r="H8" i="869"/>
  <c r="R13" i="868"/>
  <c r="H8" i="868"/>
  <c r="H8" i="862"/>
  <c r="R43" i="872"/>
  <c r="R31" i="871"/>
  <c r="R26" i="870"/>
  <c r="R19" i="869"/>
  <c r="S19" i="865"/>
  <c r="N47" i="865"/>
  <c r="E8" i="865"/>
  <c r="S3" i="866"/>
  <c r="E17" i="866"/>
  <c r="S4" i="864"/>
  <c r="E8" i="864"/>
  <c r="S47" i="863"/>
  <c r="E8" i="863"/>
  <c r="N34" i="864"/>
  <c r="N8" i="866"/>
  <c r="N25" i="863"/>
  <c r="S2" i="858"/>
  <c r="E26" i="858"/>
  <c r="N11" i="858"/>
  <c r="E8" i="836"/>
  <c r="K423" i="2"/>
  <c r="K83" i="2"/>
  <c r="F45" i="884"/>
  <c r="T35" i="883"/>
  <c r="O8" i="883"/>
  <c r="F22" i="882"/>
  <c r="F8" i="877"/>
  <c r="F20" i="876"/>
  <c r="T11" i="882"/>
  <c r="T50" i="879"/>
  <c r="F8" i="879"/>
  <c r="F23" i="878"/>
  <c r="T46" i="877"/>
  <c r="O24" i="884"/>
  <c r="O47" i="882"/>
  <c r="F20" i="881"/>
  <c r="T19" i="881"/>
  <c r="O25" i="879"/>
  <c r="O3" i="878"/>
  <c r="T11" i="878"/>
  <c r="T45" i="884"/>
  <c r="F31" i="883"/>
  <c r="O21" i="881"/>
  <c r="T14" i="880"/>
  <c r="O19" i="880"/>
  <c r="F37" i="880"/>
  <c r="O51" i="877"/>
  <c r="O32" i="876"/>
  <c r="T2" i="876"/>
  <c r="S15" i="862"/>
  <c r="I8" i="872"/>
  <c r="I8" i="871"/>
  <c r="I8" i="870"/>
  <c r="I8" i="869"/>
  <c r="I8" i="862"/>
  <c r="S43" i="872"/>
  <c r="S31" i="871"/>
  <c r="S26" i="870"/>
  <c r="S19" i="869"/>
  <c r="S13" i="868"/>
  <c r="I8" i="868"/>
  <c r="T35" i="866"/>
  <c r="F17" i="866"/>
  <c r="T11" i="865"/>
  <c r="T4" i="864"/>
  <c r="F8" i="864"/>
  <c r="T47" i="863"/>
  <c r="F8" i="863"/>
  <c r="O21" i="864"/>
  <c r="O8" i="866"/>
  <c r="O19" i="863"/>
  <c r="O47" i="865"/>
  <c r="F8" i="865"/>
  <c r="T2" i="858"/>
  <c r="F26" i="858"/>
  <c r="O11" i="858"/>
  <c r="F8" i="836"/>
  <c r="D42" i="859"/>
  <c r="D23" i="853"/>
  <c r="J50" i="882"/>
  <c r="J43" i="881"/>
  <c r="D46" i="861"/>
  <c r="D33" i="856"/>
  <c r="J29" i="880"/>
  <c r="J40" i="877"/>
  <c r="J12" i="884"/>
  <c r="J46" i="879"/>
  <c r="J7" i="878"/>
  <c r="D6" i="860"/>
  <c r="D40" i="857"/>
  <c r="J31" i="883"/>
  <c r="J33" i="876"/>
  <c r="D23" i="855"/>
  <c r="D8" i="854"/>
  <c r="D8" i="874"/>
  <c r="J17" i="866"/>
  <c r="J21" i="864"/>
  <c r="J14" i="863"/>
  <c r="J36" i="865"/>
  <c r="J39" i="858"/>
  <c r="K371" i="2"/>
  <c r="J8" i="836"/>
  <c r="H423" i="2"/>
  <c r="H83" i="2"/>
  <c r="M423" i="2"/>
  <c r="Q423" i="2"/>
  <c r="N423" i="2"/>
  <c r="R423" i="2"/>
  <c r="O423" i="2"/>
  <c r="P423" i="2"/>
  <c r="D423" i="2"/>
  <c r="L423" i="2"/>
  <c r="E423" i="2"/>
  <c r="F423" i="2"/>
  <c r="C423" i="2"/>
  <c r="G423" i="2"/>
  <c r="S423" i="2"/>
  <c r="U423" i="2"/>
  <c r="AS83" i="2"/>
  <c r="C38" i="886" l="1"/>
  <c r="B88" i="886"/>
  <c r="B58" i="876"/>
  <c r="D38" i="886"/>
  <c r="C88" i="886"/>
  <c r="B138" i="886"/>
  <c r="K52" i="876"/>
  <c r="P28" i="874"/>
  <c r="L25" i="874"/>
  <c r="H11" i="874"/>
  <c r="T35" i="874"/>
  <c r="S4" i="854"/>
  <c r="G24" i="854"/>
  <c r="K38" i="854"/>
  <c r="O47" i="854"/>
  <c r="O12" i="853"/>
  <c r="G28" i="853"/>
  <c r="K17" i="853"/>
  <c r="S42" i="853"/>
  <c r="O7" i="860"/>
  <c r="S19" i="860"/>
  <c r="K41" i="860"/>
  <c r="G34" i="860"/>
  <c r="R19" i="855"/>
  <c r="F41" i="855"/>
  <c r="J6" i="855"/>
  <c r="N39" i="855"/>
  <c r="J32" i="857"/>
  <c r="N42" i="857"/>
  <c r="R46" i="857"/>
  <c r="F34" i="857"/>
  <c r="T35" i="854"/>
  <c r="L25" i="854"/>
  <c r="P47" i="854"/>
  <c r="H24" i="854"/>
  <c r="P26" i="857"/>
  <c r="L32" i="857"/>
  <c r="H16" i="857"/>
  <c r="T19" i="857"/>
  <c r="H49" i="856"/>
  <c r="P39" i="856"/>
  <c r="T19" i="856"/>
  <c r="L38" i="856"/>
  <c r="P46" i="853"/>
  <c r="T19" i="853"/>
  <c r="L17" i="853"/>
  <c r="H34" i="853"/>
  <c r="K23" i="884"/>
  <c r="B8" i="884"/>
  <c r="K4" i="883"/>
  <c r="B8" i="882"/>
  <c r="K6" i="881"/>
  <c r="B8" i="877"/>
  <c r="B8" i="876"/>
  <c r="B8" i="883"/>
  <c r="K40" i="880"/>
  <c r="B8" i="879"/>
  <c r="B8" i="878"/>
  <c r="K11" i="882"/>
  <c r="B8" i="881"/>
  <c r="K3" i="878"/>
  <c r="B8" i="880"/>
  <c r="K7" i="879"/>
  <c r="K51" i="877"/>
  <c r="K44" i="876"/>
  <c r="O15" i="862"/>
  <c r="E8" i="872"/>
  <c r="E8" i="871"/>
  <c r="E8" i="870"/>
  <c r="E8" i="869"/>
  <c r="E8" i="862"/>
  <c r="O43" i="872"/>
  <c r="O31" i="871"/>
  <c r="O26" i="870"/>
  <c r="O19" i="869"/>
  <c r="O13" i="868"/>
  <c r="E8" i="868"/>
  <c r="B8" i="866"/>
  <c r="B8" i="864"/>
  <c r="B8" i="863"/>
  <c r="K34" i="864"/>
  <c r="K40" i="866"/>
  <c r="K25" i="863"/>
  <c r="K47" i="865"/>
  <c r="B8" i="865"/>
  <c r="B8" i="858"/>
  <c r="K32" i="858"/>
  <c r="B8" i="836"/>
  <c r="O39" i="855"/>
  <c r="G17" i="855"/>
  <c r="S19" i="855"/>
  <c r="K6" i="855"/>
  <c r="O5" i="856"/>
  <c r="K38" i="856"/>
  <c r="S19" i="856"/>
  <c r="G43" i="856"/>
  <c r="O6" i="859"/>
  <c r="K22" i="859"/>
  <c r="G36" i="859"/>
  <c r="S19" i="859"/>
  <c r="N15" i="862"/>
  <c r="D8" i="872"/>
  <c r="D8" i="871"/>
  <c r="D8" i="870"/>
  <c r="D8" i="869"/>
  <c r="N13" i="868"/>
  <c r="D8" i="868"/>
  <c r="D8" i="862"/>
  <c r="N43" i="872"/>
  <c r="N31" i="871"/>
  <c r="N26" i="870"/>
  <c r="N19" i="869"/>
  <c r="J41" i="859"/>
  <c r="F10" i="859"/>
  <c r="N5" i="859"/>
  <c r="R36" i="859"/>
  <c r="J41" i="860"/>
  <c r="R19" i="860"/>
  <c r="F8" i="860"/>
  <c r="N7" i="860"/>
  <c r="J17" i="853"/>
  <c r="F2" i="853"/>
  <c r="N39" i="853"/>
  <c r="R42" i="853"/>
  <c r="L41" i="860"/>
  <c r="H40" i="860"/>
  <c r="P41" i="860"/>
  <c r="T19" i="860"/>
  <c r="P40" i="859"/>
  <c r="H42" i="859"/>
  <c r="L22" i="859"/>
  <c r="T19" i="859"/>
  <c r="S35" i="861"/>
  <c r="K5" i="861"/>
  <c r="O39" i="861"/>
  <c r="G17" i="861"/>
  <c r="C8" i="862"/>
  <c r="M43" i="872"/>
  <c r="M31" i="871"/>
  <c r="M26" i="870"/>
  <c r="M19" i="869"/>
  <c r="M13" i="868"/>
  <c r="C8" i="868"/>
  <c r="M15" i="862"/>
  <c r="C8" i="872"/>
  <c r="C8" i="871"/>
  <c r="C8" i="870"/>
  <c r="C8" i="869"/>
  <c r="I371" i="2"/>
  <c r="T19" i="855"/>
  <c r="L6" i="855"/>
  <c r="P23" i="855"/>
  <c r="H23" i="855"/>
  <c r="L5" i="861"/>
  <c r="H23" i="861"/>
  <c r="T19" i="861"/>
  <c r="P23" i="861"/>
  <c r="S35" i="874"/>
  <c r="G11" i="874"/>
  <c r="O28" i="874"/>
  <c r="K25" i="874"/>
  <c r="R35" i="874"/>
  <c r="N28" i="874"/>
  <c r="J25" i="874"/>
  <c r="F11" i="874"/>
  <c r="J5" i="861"/>
  <c r="N11" i="861"/>
  <c r="R35" i="861"/>
  <c r="F41" i="861"/>
  <c r="J22" i="856"/>
  <c r="F17" i="856"/>
  <c r="N5" i="856"/>
  <c r="R19" i="856"/>
  <c r="L13" i="868"/>
  <c r="B8" i="868"/>
  <c r="B8" i="862"/>
  <c r="L43" i="872"/>
  <c r="L31" i="871"/>
  <c r="L26" i="870"/>
  <c r="L19" i="869"/>
  <c r="L15" i="862"/>
  <c r="B8" i="872"/>
  <c r="B8" i="871"/>
  <c r="B8" i="870"/>
  <c r="B8" i="869"/>
  <c r="R4" i="854"/>
  <c r="J38" i="854"/>
  <c r="N28" i="854"/>
  <c r="F24" i="854"/>
  <c r="G10" i="857"/>
  <c r="O42" i="857"/>
  <c r="S19" i="857"/>
  <c r="K32" i="857"/>
  <c r="V642" i="2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I208" i="2"/>
  <c r="O146" i="2"/>
  <c r="AE476" i="2"/>
  <c r="I476" i="2"/>
  <c r="O371" i="2"/>
  <c r="F318" i="2"/>
  <c r="AH153" i="2"/>
  <c r="J318" i="2"/>
  <c r="AL476" i="2"/>
  <c r="H146" i="2"/>
  <c r="F476" i="2"/>
  <c r="Q208" i="2"/>
  <c r="D108" i="836" s="1"/>
  <c r="AA153" i="2"/>
  <c r="D371" i="2"/>
  <c r="R265" i="2"/>
  <c r="AD476" i="2"/>
  <c r="S371" i="2"/>
  <c r="E318" i="2"/>
  <c r="G476" i="2"/>
  <c r="S265" i="2"/>
  <c r="G208" i="2"/>
  <c r="K146" i="2"/>
  <c r="AD153" i="2"/>
  <c r="Y153" i="2"/>
  <c r="R371" i="2"/>
  <c r="O476" i="2"/>
  <c r="AJ476" i="2"/>
  <c r="U318" i="2"/>
  <c r="B158" i="846" s="1"/>
  <c r="D265" i="2"/>
  <c r="P208" i="2"/>
  <c r="C108" i="836" s="1"/>
  <c r="F146" i="2"/>
  <c r="O318" i="2"/>
  <c r="Q265" i="2"/>
  <c r="E146" i="2"/>
  <c r="M371" i="2"/>
  <c r="D208" i="2"/>
  <c r="C58" i="836" s="1"/>
  <c r="X153" i="2"/>
  <c r="AA476" i="2"/>
  <c r="N476" i="2"/>
  <c r="U476" i="2"/>
  <c r="X318" i="2"/>
  <c r="E158" i="846" s="1"/>
  <c r="AP476" i="2"/>
  <c r="F371" i="2"/>
  <c r="V208" i="2"/>
  <c r="H265" i="2"/>
  <c r="R146" i="2"/>
  <c r="AG153" i="2"/>
  <c r="W318" i="2"/>
  <c r="D158" i="846" s="1"/>
  <c r="T265" i="2"/>
  <c r="AO476" i="2"/>
  <c r="S476" i="2"/>
  <c r="T208" i="2"/>
  <c r="N146" i="2"/>
  <c r="E208" i="2"/>
  <c r="D58" i="836" s="1"/>
  <c r="X371" i="2"/>
  <c r="D318" i="2"/>
  <c r="K265" i="2"/>
  <c r="AK476" i="2"/>
  <c r="G146" i="2"/>
  <c r="E476" i="2"/>
  <c r="Z153" i="2"/>
  <c r="AM476" i="2"/>
  <c r="H476" i="2"/>
  <c r="Y371" i="2"/>
  <c r="S208" i="2"/>
  <c r="F265" i="2"/>
  <c r="L146" i="2"/>
  <c r="AE153" i="2"/>
  <c r="K318" i="2"/>
  <c r="AH476" i="2"/>
  <c r="S318" i="2"/>
  <c r="L208" i="2"/>
  <c r="U371" i="2"/>
  <c r="V476" i="2"/>
  <c r="AQ476" i="2"/>
  <c r="K476" i="2"/>
  <c r="O265" i="2"/>
  <c r="G318" i="2"/>
  <c r="K208" i="2"/>
  <c r="S146" i="2"/>
  <c r="Q476" i="2"/>
  <c r="N371" i="2"/>
  <c r="L265" i="2"/>
  <c r="AC153" i="2"/>
  <c r="AC476" i="2"/>
  <c r="R208" i="2"/>
  <c r="V318" i="2"/>
  <c r="C158" i="846" s="1"/>
  <c r="J146" i="2"/>
  <c r="I146" i="2"/>
  <c r="P476" i="2"/>
  <c r="AB153" i="2"/>
  <c r="AB476" i="2"/>
  <c r="E265" i="2"/>
  <c r="P318" i="2"/>
  <c r="F208" i="2"/>
  <c r="P146" i="2"/>
  <c r="AF476" i="2"/>
  <c r="J476" i="2"/>
  <c r="L318" i="2"/>
  <c r="N265" i="2"/>
  <c r="U208" i="2"/>
  <c r="AI153" i="2"/>
  <c r="T371" i="2"/>
  <c r="U265" i="2"/>
  <c r="Q146" i="2"/>
  <c r="AG476" i="2"/>
  <c r="T476" i="2"/>
  <c r="R318" i="2"/>
  <c r="Z371" i="2"/>
  <c r="J208" i="2"/>
  <c r="M146" i="2"/>
  <c r="H208" i="2"/>
  <c r="AF153" i="2"/>
  <c r="E371" i="2"/>
  <c r="Q318" i="2"/>
  <c r="AN476" i="2"/>
  <c r="R476" i="2"/>
  <c r="M265" i="2"/>
  <c r="C371" i="2"/>
  <c r="C265" i="2"/>
  <c r="Y476" i="2"/>
  <c r="C476" i="2"/>
  <c r="C146" i="2"/>
  <c r="C318" i="2"/>
  <c r="C208" i="2"/>
  <c r="B58" i="836" s="1"/>
  <c r="V153" i="2"/>
  <c r="Z476" i="2"/>
  <c r="D476" i="2"/>
  <c r="O208" i="2"/>
  <c r="B108" i="836" s="1"/>
  <c r="I318" i="2"/>
  <c r="J265" i="2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AC28" i="2"/>
  <c r="B8" i="848" l="1"/>
  <c r="H8" i="847"/>
  <c r="B58" i="845"/>
  <c r="D8" i="852"/>
  <c r="D108" i="846"/>
  <c r="E8" i="851"/>
  <c r="E58" i="846"/>
  <c r="D8" i="848"/>
  <c r="J8" i="847"/>
  <c r="D58" i="845"/>
  <c r="F8" i="852"/>
  <c r="F108" i="846"/>
  <c r="I8" i="848"/>
  <c r="I8" i="849"/>
  <c r="C108" i="845"/>
  <c r="B8" i="851"/>
  <c r="B58" i="846"/>
  <c r="E8" i="848"/>
  <c r="K8" i="847"/>
  <c r="E58" i="845"/>
  <c r="C8" i="852"/>
  <c r="C108" i="846"/>
  <c r="F8" i="850"/>
  <c r="F8" i="846"/>
  <c r="E8" i="849"/>
  <c r="E8" i="847"/>
  <c r="E8" i="845"/>
  <c r="D8" i="850"/>
  <c r="D8" i="846"/>
  <c r="E8" i="850"/>
  <c r="E8" i="846"/>
  <c r="D8" i="849"/>
  <c r="D8" i="847"/>
  <c r="D8" i="845"/>
  <c r="G8" i="848"/>
  <c r="M8" i="847"/>
  <c r="G58" i="845"/>
  <c r="D8" i="851"/>
  <c r="D58" i="846"/>
  <c r="C8" i="848"/>
  <c r="I8" i="847"/>
  <c r="C58" i="845"/>
  <c r="K8" i="848"/>
  <c r="K8" i="849"/>
  <c r="E108" i="845"/>
  <c r="G8" i="849"/>
  <c r="G8" i="847"/>
  <c r="G8" i="845"/>
  <c r="H8" i="848"/>
  <c r="H8" i="849"/>
  <c r="B108" i="845"/>
  <c r="C8" i="849"/>
  <c r="C8" i="847"/>
  <c r="C8" i="845"/>
  <c r="B8" i="850"/>
  <c r="B8" i="846"/>
  <c r="B8" i="849"/>
  <c r="B8" i="847"/>
  <c r="B8" i="845"/>
  <c r="E8" i="852"/>
  <c r="E108" i="846"/>
  <c r="L8" i="848"/>
  <c r="L8" i="849"/>
  <c r="F108" i="845"/>
  <c r="F8" i="848"/>
  <c r="L8" i="847"/>
  <c r="F58" i="845"/>
  <c r="C8" i="850"/>
  <c r="C8" i="846"/>
  <c r="B8" i="852"/>
  <c r="B108" i="846"/>
  <c r="J8" i="848"/>
  <c r="J8" i="849"/>
  <c r="D108" i="845"/>
  <c r="C8" i="851"/>
  <c r="C58" i="846"/>
  <c r="F8" i="849"/>
  <c r="F8" i="847"/>
  <c r="F8" i="845"/>
  <c r="G58" i="836"/>
  <c r="H108" i="836"/>
  <c r="E108" i="836"/>
  <c r="E58" i="836"/>
  <c r="F108" i="836"/>
  <c r="F58" i="836"/>
  <c r="H58" i="836"/>
  <c r="I58" i="836"/>
  <c r="J58" i="836"/>
  <c r="G108" i="836"/>
  <c r="I108" i="836"/>
  <c r="AL265" i="2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V262" i="2"/>
  <c r="AR473" i="2"/>
  <c r="L473" i="2"/>
  <c r="P368" i="2"/>
  <c r="W205" i="2"/>
  <c r="AC27" i="2"/>
  <c r="AB1" i="2"/>
  <c r="AF3" i="2" s="1"/>
  <c r="M5" i="848" l="1"/>
  <c r="M5" i="849"/>
  <c r="G105" i="845"/>
  <c r="F5" i="851"/>
  <c r="F55" i="846"/>
  <c r="J105" i="836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82" i="2" s="1"/>
  <c r="Q8" i="2"/>
  <c r="Q82" i="2" s="1"/>
  <c r="M8" i="2"/>
  <c r="M82" i="2" s="1"/>
  <c r="I8" i="2"/>
  <c r="E8" i="2"/>
  <c r="E82" i="2" s="1"/>
  <c r="C8" i="2"/>
  <c r="C82" i="2" s="1"/>
  <c r="T8" i="2"/>
  <c r="T82" i="2" s="1"/>
  <c r="P8" i="2"/>
  <c r="P82" i="2" s="1"/>
  <c r="L8" i="2"/>
  <c r="L82" i="2" s="1"/>
  <c r="H8" i="2"/>
  <c r="D8" i="2"/>
  <c r="D82" i="2" s="1"/>
  <c r="H370" i="2" s="1"/>
  <c r="S8" i="2"/>
  <c r="S82" i="2" s="1"/>
  <c r="O8" i="2"/>
  <c r="O82" i="2" s="1"/>
  <c r="K8" i="2"/>
  <c r="G8" i="2"/>
  <c r="G82" i="2" s="1"/>
  <c r="V8" i="2"/>
  <c r="V82" i="2" s="1"/>
  <c r="R8" i="2"/>
  <c r="R82" i="2" s="1"/>
  <c r="N8" i="2"/>
  <c r="N82" i="2" s="1"/>
  <c r="J8" i="2"/>
  <c r="F8" i="2"/>
  <c r="F82" i="2" s="1"/>
  <c r="J74" i="876" l="1"/>
  <c r="C337" i="886"/>
  <c r="B387" i="886"/>
  <c r="U87" i="876"/>
  <c r="P101" i="876"/>
  <c r="D287" i="886"/>
  <c r="G74" i="876"/>
  <c r="M101" i="876"/>
  <c r="D137" i="886"/>
  <c r="D57" i="876"/>
  <c r="B237" i="886"/>
  <c r="C187" i="886"/>
  <c r="E57" i="876"/>
  <c r="C237" i="886"/>
  <c r="S87" i="876"/>
  <c r="N101" i="876"/>
  <c r="B287" i="886"/>
  <c r="D187" i="886"/>
  <c r="Q84" i="876"/>
  <c r="D337" i="886"/>
  <c r="C387" i="886"/>
  <c r="H74" i="876"/>
  <c r="I74" i="876"/>
  <c r="R84" i="876"/>
  <c r="D387" i="886"/>
  <c r="F57" i="876"/>
  <c r="D237" i="886"/>
  <c r="O101" i="876"/>
  <c r="B337" i="886"/>
  <c r="T87" i="876"/>
  <c r="C287" i="886"/>
  <c r="C137" i="886"/>
  <c r="B187" i="886"/>
  <c r="C57" i="876"/>
  <c r="L101" i="876"/>
  <c r="D87" i="886"/>
  <c r="C17" i="856"/>
  <c r="C30" i="861"/>
  <c r="C23" i="860"/>
  <c r="C7" i="853"/>
  <c r="R26" i="884"/>
  <c r="R48" i="883"/>
  <c r="R46" i="882"/>
  <c r="R5" i="881"/>
  <c r="R50" i="880"/>
  <c r="R6" i="879"/>
  <c r="R22" i="878"/>
  <c r="R32" i="877"/>
  <c r="R38" i="876"/>
  <c r="C7" i="859"/>
  <c r="C7" i="857"/>
  <c r="I44" i="884"/>
  <c r="I30" i="883"/>
  <c r="I49" i="882"/>
  <c r="I42" i="881"/>
  <c r="I28" i="880"/>
  <c r="I25" i="879"/>
  <c r="I31" i="878"/>
  <c r="I39" i="877"/>
  <c r="I19" i="876"/>
  <c r="C7" i="874"/>
  <c r="C7" i="855"/>
  <c r="C7" i="854"/>
  <c r="I16" i="866"/>
  <c r="I35" i="865"/>
  <c r="I20" i="864"/>
  <c r="I13" i="863"/>
  <c r="R48" i="866"/>
  <c r="R46" i="865"/>
  <c r="R40" i="864"/>
  <c r="R33" i="863"/>
  <c r="I25" i="858"/>
  <c r="R38" i="858"/>
  <c r="I7" i="836"/>
  <c r="D5" i="860"/>
  <c r="D22" i="853"/>
  <c r="D45" i="861"/>
  <c r="D39" i="857"/>
  <c r="D41" i="859"/>
  <c r="J11" i="884"/>
  <c r="J30" i="883"/>
  <c r="J49" i="882"/>
  <c r="J42" i="881"/>
  <c r="J28" i="880"/>
  <c r="J45" i="879"/>
  <c r="J6" i="878"/>
  <c r="J39" i="877"/>
  <c r="J32" i="876"/>
  <c r="D32" i="856"/>
  <c r="D22" i="855"/>
  <c r="D7" i="854"/>
  <c r="D7" i="874"/>
  <c r="J16" i="866"/>
  <c r="J35" i="865"/>
  <c r="J20" i="864"/>
  <c r="J13" i="863"/>
  <c r="K370" i="2"/>
  <c r="J38" i="858"/>
  <c r="J7" i="836"/>
  <c r="U44" i="884"/>
  <c r="P23" i="884"/>
  <c r="P48" i="883"/>
  <c r="P26" i="882"/>
  <c r="P20" i="881"/>
  <c r="P35" i="880"/>
  <c r="P24" i="879"/>
  <c r="P2" i="878"/>
  <c r="P18" i="877"/>
  <c r="P31" i="876"/>
  <c r="G44" i="884"/>
  <c r="G30" i="883"/>
  <c r="G21" i="882"/>
  <c r="G42" i="881"/>
  <c r="G42" i="880"/>
  <c r="G7" i="879"/>
  <c r="G31" i="878"/>
  <c r="G22" i="877"/>
  <c r="G19" i="876"/>
  <c r="U34" i="883"/>
  <c r="U40" i="882"/>
  <c r="U18" i="881"/>
  <c r="U46" i="880"/>
  <c r="U31" i="879"/>
  <c r="U10" i="878"/>
  <c r="U31" i="877"/>
  <c r="U51" i="876"/>
  <c r="T12" i="868"/>
  <c r="J7" i="868"/>
  <c r="T14" i="862"/>
  <c r="T42" i="872"/>
  <c r="T30" i="871"/>
  <c r="T25" i="870"/>
  <c r="T18" i="869"/>
  <c r="J7" i="862"/>
  <c r="J7" i="872"/>
  <c r="J7" i="871"/>
  <c r="J7" i="870"/>
  <c r="J7" i="869"/>
  <c r="U34" i="866"/>
  <c r="U40" i="865"/>
  <c r="U3" i="864"/>
  <c r="U46" i="863"/>
  <c r="P48" i="866"/>
  <c r="P26" i="865"/>
  <c r="P20" i="864"/>
  <c r="P18" i="863"/>
  <c r="G16" i="866"/>
  <c r="G7" i="865"/>
  <c r="G20" i="864"/>
  <c r="G13" i="863"/>
  <c r="U51" i="858"/>
  <c r="P10" i="858"/>
  <c r="G25" i="858"/>
  <c r="G7" i="836"/>
  <c r="I422" i="2"/>
  <c r="I82" i="2"/>
  <c r="B37" i="886" s="1"/>
  <c r="E20" i="860"/>
  <c r="E30" i="857"/>
  <c r="E48" i="853"/>
  <c r="E13" i="856"/>
  <c r="E10" i="861"/>
  <c r="E6" i="859"/>
  <c r="E20" i="854"/>
  <c r="E7" i="874"/>
  <c r="E37" i="855"/>
  <c r="D7" i="884"/>
  <c r="D16" i="883"/>
  <c r="D7" i="882"/>
  <c r="D19" i="881"/>
  <c r="D21" i="880"/>
  <c r="D7" i="879"/>
  <c r="D22" i="878"/>
  <c r="D7" i="877"/>
  <c r="D19" i="876"/>
  <c r="M45" i="884"/>
  <c r="M3" i="883"/>
  <c r="M46" i="882"/>
  <c r="M43" i="881"/>
  <c r="M39" i="880"/>
  <c r="M6" i="879"/>
  <c r="M2" i="878"/>
  <c r="M50" i="877"/>
  <c r="M43" i="876"/>
  <c r="Q14" i="862"/>
  <c r="Q42" i="872"/>
  <c r="Q30" i="871"/>
  <c r="Q25" i="870"/>
  <c r="Q18" i="869"/>
  <c r="Q12" i="868"/>
  <c r="G7" i="868"/>
  <c r="G7" i="862"/>
  <c r="G7" i="872"/>
  <c r="G7" i="871"/>
  <c r="G7" i="870"/>
  <c r="G7" i="869"/>
  <c r="M39" i="866"/>
  <c r="M46" i="865"/>
  <c r="M33" i="864"/>
  <c r="M24" i="863"/>
  <c r="D16" i="866"/>
  <c r="D7" i="865"/>
  <c r="D7" i="864"/>
  <c r="D7" i="863"/>
  <c r="M10" i="858"/>
  <c r="D25" i="858"/>
  <c r="D7" i="836"/>
  <c r="S11" i="884"/>
  <c r="S2" i="883"/>
  <c r="S18" i="882"/>
  <c r="S18" i="881"/>
  <c r="S13" i="880"/>
  <c r="S49" i="879"/>
  <c r="S10" i="878"/>
  <c r="S45" i="877"/>
  <c r="S51" i="876"/>
  <c r="N45" i="884"/>
  <c r="N21" i="883"/>
  <c r="N46" i="882"/>
  <c r="N43" i="881"/>
  <c r="N24" i="880"/>
  <c r="N6" i="879"/>
  <c r="N2" i="878"/>
  <c r="N50" i="877"/>
  <c r="N43" i="876"/>
  <c r="E34" i="884"/>
  <c r="E16" i="883"/>
  <c r="E21" i="882"/>
  <c r="E19" i="881"/>
  <c r="E36" i="880"/>
  <c r="E7" i="879"/>
  <c r="E22" i="878"/>
  <c r="E7" i="877"/>
  <c r="E19" i="876"/>
  <c r="H7" i="862"/>
  <c r="H7" i="872"/>
  <c r="H7" i="871"/>
  <c r="H7" i="870"/>
  <c r="H7" i="869"/>
  <c r="R12" i="868"/>
  <c r="H7" i="868"/>
  <c r="R14" i="862"/>
  <c r="R42" i="872"/>
  <c r="R30" i="871"/>
  <c r="R25" i="870"/>
  <c r="R18" i="869"/>
  <c r="E16" i="866"/>
  <c r="E7" i="865"/>
  <c r="E7" i="864"/>
  <c r="E7" i="863"/>
  <c r="S2" i="866"/>
  <c r="S18" i="865"/>
  <c r="S3" i="864"/>
  <c r="S46" i="863"/>
  <c r="N7" i="866"/>
  <c r="N46" i="865"/>
  <c r="N33" i="864"/>
  <c r="N24" i="863"/>
  <c r="E25" i="858"/>
  <c r="S51" i="858"/>
  <c r="N10" i="858"/>
  <c r="E7" i="836"/>
  <c r="K422" i="2"/>
  <c r="K82" i="2"/>
  <c r="H422" i="2"/>
  <c r="H82" i="2"/>
  <c r="B7" i="859"/>
  <c r="B7" i="857"/>
  <c r="H44" i="884"/>
  <c r="H30" i="883"/>
  <c r="H41" i="882"/>
  <c r="H42" i="881"/>
  <c r="H42" i="880"/>
  <c r="H25" i="879"/>
  <c r="H31" i="878"/>
  <c r="H22" i="877"/>
  <c r="H19" i="876"/>
  <c r="B17" i="856"/>
  <c r="B7" i="861"/>
  <c r="B23" i="860"/>
  <c r="B7" i="853"/>
  <c r="Q23" i="884"/>
  <c r="Q48" i="883"/>
  <c r="Q46" i="882"/>
  <c r="Q35" i="881"/>
  <c r="Q50" i="880"/>
  <c r="Q6" i="879"/>
  <c r="Q31" i="878"/>
  <c r="Q32" i="877"/>
  <c r="Q38" i="876"/>
  <c r="B7" i="874"/>
  <c r="B7" i="855"/>
  <c r="B7" i="854"/>
  <c r="U14" i="862"/>
  <c r="U42" i="872"/>
  <c r="U30" i="871"/>
  <c r="U25" i="870"/>
  <c r="U18" i="869"/>
  <c r="U12" i="868"/>
  <c r="K7" i="868"/>
  <c r="K29" i="862"/>
  <c r="K7" i="872"/>
  <c r="K7" i="871"/>
  <c r="K7" i="870"/>
  <c r="K7" i="869"/>
  <c r="Q48" i="866"/>
  <c r="Q46" i="865"/>
  <c r="Q20" i="864"/>
  <c r="Q33" i="863"/>
  <c r="H16" i="866"/>
  <c r="H27" i="865"/>
  <c r="H20" i="864"/>
  <c r="H13" i="863"/>
  <c r="Q17" i="858"/>
  <c r="H25" i="858"/>
  <c r="H7" i="836"/>
  <c r="J422" i="2"/>
  <c r="J82" i="2"/>
  <c r="T34" i="883"/>
  <c r="T10" i="882"/>
  <c r="T18" i="881"/>
  <c r="T13" i="880"/>
  <c r="T49" i="879"/>
  <c r="T10" i="878"/>
  <c r="T45" i="877"/>
  <c r="T51" i="876"/>
  <c r="T44" i="884"/>
  <c r="O23" i="884"/>
  <c r="O7" i="883"/>
  <c r="O46" i="882"/>
  <c r="O20" i="881"/>
  <c r="O18" i="880"/>
  <c r="O24" i="879"/>
  <c r="O2" i="878"/>
  <c r="O50" i="877"/>
  <c r="O31" i="876"/>
  <c r="F44" i="884"/>
  <c r="F30" i="883"/>
  <c r="F21" i="882"/>
  <c r="F19" i="881"/>
  <c r="F36" i="880"/>
  <c r="F7" i="879"/>
  <c r="F22" i="878"/>
  <c r="F7" i="877"/>
  <c r="F19" i="876"/>
  <c r="I7" i="862"/>
  <c r="I7" i="872"/>
  <c r="I7" i="871"/>
  <c r="I7" i="870"/>
  <c r="I7" i="869"/>
  <c r="S14" i="862"/>
  <c r="S42" i="872"/>
  <c r="S30" i="871"/>
  <c r="S25" i="870"/>
  <c r="S18" i="869"/>
  <c r="S12" i="868"/>
  <c r="I7" i="868"/>
  <c r="T34" i="866"/>
  <c r="T10" i="865"/>
  <c r="T3" i="864"/>
  <c r="T46" i="863"/>
  <c r="O7" i="866"/>
  <c r="O46" i="865"/>
  <c r="O20" i="864"/>
  <c r="O18" i="863"/>
  <c r="F16" i="866"/>
  <c r="F7" i="865"/>
  <c r="F7" i="864"/>
  <c r="F7" i="863"/>
  <c r="T51" i="858"/>
  <c r="O10" i="858"/>
  <c r="F25" i="858"/>
  <c r="F7" i="836"/>
  <c r="L45" i="884"/>
  <c r="L3" i="883"/>
  <c r="L46" i="882"/>
  <c r="L43" i="881"/>
  <c r="L39" i="880"/>
  <c r="L6" i="879"/>
  <c r="L2" i="878"/>
  <c r="L50" i="877"/>
  <c r="L43" i="876"/>
  <c r="C7" i="884"/>
  <c r="C7" i="883"/>
  <c r="C7" i="882"/>
  <c r="C7" i="881"/>
  <c r="C21" i="880"/>
  <c r="C7" i="879"/>
  <c r="C7" i="878"/>
  <c r="C7" i="877"/>
  <c r="C7" i="876"/>
  <c r="P12" i="868"/>
  <c r="F7" i="868"/>
  <c r="P14" i="862"/>
  <c r="P42" i="872"/>
  <c r="P30" i="871"/>
  <c r="P25" i="870"/>
  <c r="P18" i="869"/>
  <c r="F7" i="862"/>
  <c r="F7" i="872"/>
  <c r="F7" i="871"/>
  <c r="F7" i="870"/>
  <c r="F7" i="869"/>
  <c r="L39" i="866"/>
  <c r="L46" i="865"/>
  <c r="L33" i="864"/>
  <c r="L24" i="863"/>
  <c r="C7" i="866"/>
  <c r="C7" i="865"/>
  <c r="C7" i="864"/>
  <c r="C7" i="863"/>
  <c r="L31" i="858"/>
  <c r="C7" i="858"/>
  <c r="C7" i="836"/>
  <c r="M422" i="2"/>
  <c r="P422" i="2"/>
  <c r="Q422" i="2"/>
  <c r="N422" i="2"/>
  <c r="R422" i="2"/>
  <c r="O422" i="2"/>
  <c r="F422" i="2"/>
  <c r="V422" i="2"/>
  <c r="S422" i="2"/>
  <c r="C422" i="2"/>
  <c r="G422" i="2"/>
  <c r="D422" i="2"/>
  <c r="T422" i="2"/>
  <c r="L422" i="2"/>
  <c r="E422" i="2"/>
  <c r="U422" i="2"/>
  <c r="AZ80" i="2"/>
  <c r="AC3" i="2"/>
  <c r="AA3" i="2"/>
  <c r="Y3" i="2"/>
  <c r="C87" i="886" l="1"/>
  <c r="B57" i="876"/>
  <c r="D37" i="886"/>
  <c r="B137" i="886"/>
  <c r="K101" i="876"/>
  <c r="C37" i="886"/>
  <c r="B87" i="886"/>
  <c r="R18" i="855"/>
  <c r="J5" i="855"/>
  <c r="N38" i="855"/>
  <c r="F40" i="855"/>
  <c r="F51" i="853"/>
  <c r="J16" i="853"/>
  <c r="N38" i="853"/>
  <c r="R41" i="853"/>
  <c r="L12" i="868"/>
  <c r="B7" i="868"/>
  <c r="L14" i="862"/>
  <c r="L42" i="872"/>
  <c r="L30" i="871"/>
  <c r="L25" i="870"/>
  <c r="L18" i="869"/>
  <c r="B7" i="862"/>
  <c r="B7" i="872"/>
  <c r="B7" i="871"/>
  <c r="B7" i="870"/>
  <c r="B7" i="869"/>
  <c r="M21" i="859"/>
  <c r="I7" i="859"/>
  <c r="U34" i="859"/>
  <c r="Q28" i="859"/>
  <c r="U34" i="857"/>
  <c r="Q38" i="857"/>
  <c r="I48" i="857"/>
  <c r="M8" i="857"/>
  <c r="L37" i="856"/>
  <c r="H48" i="856"/>
  <c r="P38" i="856"/>
  <c r="T18" i="856"/>
  <c r="T18" i="857"/>
  <c r="L31" i="857"/>
  <c r="H15" i="857"/>
  <c r="P25" i="857"/>
  <c r="O38" i="855"/>
  <c r="K5" i="855"/>
  <c r="G16" i="855"/>
  <c r="S18" i="855"/>
  <c r="O41" i="857"/>
  <c r="G9" i="857"/>
  <c r="S18" i="857"/>
  <c r="K31" i="857"/>
  <c r="O11" i="853"/>
  <c r="K16" i="853"/>
  <c r="G27" i="853"/>
  <c r="S41" i="853"/>
  <c r="N27" i="874"/>
  <c r="J24" i="874"/>
  <c r="F10" i="874"/>
  <c r="R34" i="874"/>
  <c r="J40" i="860"/>
  <c r="F7" i="860"/>
  <c r="R18" i="860"/>
  <c r="N6" i="860"/>
  <c r="Q11" i="855"/>
  <c r="M5" i="855"/>
  <c r="U34" i="855"/>
  <c r="I22" i="855"/>
  <c r="Q11" i="861"/>
  <c r="U34" i="861"/>
  <c r="I22" i="861"/>
  <c r="M27" i="861"/>
  <c r="U34" i="860"/>
  <c r="M40" i="860"/>
  <c r="Q11" i="860"/>
  <c r="I39" i="860"/>
  <c r="P27" i="874"/>
  <c r="L24" i="874"/>
  <c r="H10" i="874"/>
  <c r="T34" i="874"/>
  <c r="P22" i="861"/>
  <c r="H22" i="861"/>
  <c r="L4" i="861"/>
  <c r="T18" i="861"/>
  <c r="K24" i="874"/>
  <c r="G10" i="874"/>
  <c r="S34" i="874"/>
  <c r="O27" i="874"/>
  <c r="O5" i="859"/>
  <c r="K21" i="859"/>
  <c r="G35" i="859"/>
  <c r="S18" i="859"/>
  <c r="O6" i="860"/>
  <c r="G33" i="860"/>
  <c r="S18" i="860"/>
  <c r="K40" i="860"/>
  <c r="D7" i="862"/>
  <c r="D7" i="872"/>
  <c r="D7" i="871"/>
  <c r="D7" i="870"/>
  <c r="D7" i="869"/>
  <c r="N12" i="868"/>
  <c r="D7" i="868"/>
  <c r="N14" i="862"/>
  <c r="N42" i="872"/>
  <c r="N30" i="871"/>
  <c r="N25" i="870"/>
  <c r="N18" i="869"/>
  <c r="J4" i="861"/>
  <c r="N10" i="861"/>
  <c r="R34" i="861"/>
  <c r="F40" i="861"/>
  <c r="J31" i="857"/>
  <c r="F33" i="857"/>
  <c r="R45" i="857"/>
  <c r="N41" i="857"/>
  <c r="K3" i="883"/>
  <c r="K10" i="882"/>
  <c r="K5" i="881"/>
  <c r="K39" i="880"/>
  <c r="K6" i="879"/>
  <c r="K2" i="878"/>
  <c r="K50" i="877"/>
  <c r="K43" i="876"/>
  <c r="K22" i="884"/>
  <c r="B7" i="884"/>
  <c r="B7" i="883"/>
  <c r="B7" i="882"/>
  <c r="B7" i="881"/>
  <c r="B7" i="880"/>
  <c r="B7" i="879"/>
  <c r="B7" i="878"/>
  <c r="B7" i="877"/>
  <c r="B7" i="876"/>
  <c r="E7" i="862"/>
  <c r="E7" i="872"/>
  <c r="E7" i="871"/>
  <c r="E7" i="870"/>
  <c r="E7" i="869"/>
  <c r="O14" i="862"/>
  <c r="O42" i="872"/>
  <c r="O30" i="871"/>
  <c r="O25" i="870"/>
  <c r="O18" i="869"/>
  <c r="O12" i="868"/>
  <c r="E7" i="868"/>
  <c r="K39" i="866"/>
  <c r="K46" i="865"/>
  <c r="K33" i="864"/>
  <c r="K24" i="863"/>
  <c r="B7" i="866"/>
  <c r="B7" i="865"/>
  <c r="B7" i="864"/>
  <c r="B7" i="863"/>
  <c r="K31" i="858"/>
  <c r="B7" i="858"/>
  <c r="B7" i="836"/>
  <c r="U34" i="874"/>
  <c r="Q27" i="874"/>
  <c r="M24" i="874"/>
  <c r="I10" i="874"/>
  <c r="U34" i="856"/>
  <c r="I48" i="856"/>
  <c r="Q11" i="856"/>
  <c r="M21" i="856"/>
  <c r="M14" i="862"/>
  <c r="M42" i="872"/>
  <c r="M30" i="871"/>
  <c r="M25" i="870"/>
  <c r="M18" i="869"/>
  <c r="M12" i="868"/>
  <c r="C7" i="868"/>
  <c r="C7" i="862"/>
  <c r="C7" i="872"/>
  <c r="C7" i="871"/>
  <c r="C7" i="870"/>
  <c r="C7" i="869"/>
  <c r="I370" i="2"/>
  <c r="T34" i="854"/>
  <c r="H23" i="854"/>
  <c r="L24" i="854"/>
  <c r="P46" i="854"/>
  <c r="P45" i="853"/>
  <c r="L16" i="853"/>
  <c r="H33" i="853"/>
  <c r="T18" i="853"/>
  <c r="O38" i="861"/>
  <c r="S34" i="861"/>
  <c r="K4" i="861"/>
  <c r="G16" i="861"/>
  <c r="R3" i="854"/>
  <c r="F23" i="854"/>
  <c r="J37" i="854"/>
  <c r="N27" i="854"/>
  <c r="J21" i="856"/>
  <c r="N4" i="856"/>
  <c r="F16" i="856"/>
  <c r="R18" i="856"/>
  <c r="J40" i="859"/>
  <c r="F9" i="859"/>
  <c r="R35" i="859"/>
  <c r="N4" i="859"/>
  <c r="U34" i="854"/>
  <c r="I23" i="854"/>
  <c r="M24" i="854"/>
  <c r="Q46" i="854"/>
  <c r="I33" i="853"/>
  <c r="U34" i="853"/>
  <c r="M16" i="853"/>
  <c r="Q34" i="853"/>
  <c r="T18" i="855"/>
  <c r="H22" i="855"/>
  <c r="L5" i="855"/>
  <c r="P22" i="855"/>
  <c r="L21" i="859"/>
  <c r="P39" i="859"/>
  <c r="T18" i="859"/>
  <c r="H41" i="859"/>
  <c r="P40" i="860"/>
  <c r="L40" i="860"/>
  <c r="T18" i="860"/>
  <c r="H39" i="860"/>
  <c r="S3" i="854"/>
  <c r="K37" i="854"/>
  <c r="O46" i="854"/>
  <c r="G23" i="854"/>
  <c r="O4" i="856"/>
  <c r="K37" i="856"/>
  <c r="S18" i="856"/>
  <c r="G42" i="856"/>
  <c r="W2" i="873"/>
  <c r="S641" i="2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E157" i="846" s="1"/>
  <c r="U475" i="2"/>
  <c r="H264" i="2"/>
  <c r="V207" i="2"/>
  <c r="AG475" i="2"/>
  <c r="T475" i="2"/>
  <c r="U264" i="2"/>
  <c r="R317" i="2"/>
  <c r="J207" i="2"/>
  <c r="Z370" i="2"/>
  <c r="AZ87" i="2"/>
  <c r="BD12" i="825" s="1"/>
  <c r="AF152" i="2"/>
  <c r="E370" i="2"/>
  <c r="M264" i="2"/>
  <c r="H207" i="2"/>
  <c r="Q317" i="2"/>
  <c r="R475" i="2"/>
  <c r="AN475" i="2"/>
  <c r="S317" i="2"/>
  <c r="U370" i="2"/>
  <c r="AH475" i="2"/>
  <c r="V475" i="2"/>
  <c r="L207" i="2"/>
  <c r="F264" i="2"/>
  <c r="AE152" i="2"/>
  <c r="H475" i="2"/>
  <c r="K317" i="2"/>
  <c r="S207" i="2"/>
  <c r="AM475" i="2"/>
  <c r="Y370" i="2"/>
  <c r="G475" i="2"/>
  <c r="E317" i="2"/>
  <c r="G207" i="2"/>
  <c r="S370" i="2"/>
  <c r="S264" i="2"/>
  <c r="AD152" i="2"/>
  <c r="AD475" i="2"/>
  <c r="I317" i="2"/>
  <c r="W152" i="2"/>
  <c r="Z475" i="2"/>
  <c r="J264" i="2"/>
  <c r="O207" i="2"/>
  <c r="B107" i="836" s="1"/>
  <c r="D475" i="2"/>
  <c r="AC475" i="2"/>
  <c r="L264" i="2"/>
  <c r="Q475" i="2"/>
  <c r="R207" i="2"/>
  <c r="N370" i="2"/>
  <c r="AC152" i="2"/>
  <c r="V317" i="2"/>
  <c r="C157" i="846" s="1"/>
  <c r="P475" i="2"/>
  <c r="AB152" i="2"/>
  <c r="AB475" i="2"/>
  <c r="F207" i="2"/>
  <c r="E264" i="2"/>
  <c r="P317" i="2"/>
  <c r="AS475" i="2"/>
  <c r="W475" i="2"/>
  <c r="AA370" i="2"/>
  <c r="X207" i="2"/>
  <c r="Y317" i="2"/>
  <c r="F157" i="846" s="1"/>
  <c r="G264" i="2"/>
  <c r="AE475" i="2"/>
  <c r="O370" i="2"/>
  <c r="I207" i="2"/>
  <c r="F317" i="2"/>
  <c r="I475" i="2"/>
  <c r="AH152" i="2"/>
  <c r="AO475" i="2"/>
  <c r="S475" i="2"/>
  <c r="W317" i="2"/>
  <c r="D157" i="846" s="1"/>
  <c r="T264" i="2"/>
  <c r="T207" i="2"/>
  <c r="AG152" i="2"/>
  <c r="U207" i="2"/>
  <c r="AF475" i="2"/>
  <c r="J475" i="2"/>
  <c r="AI152" i="2"/>
  <c r="T370" i="2"/>
  <c r="L317" i="2"/>
  <c r="N264" i="2"/>
  <c r="M370" i="2"/>
  <c r="O317" i="2"/>
  <c r="Q264" i="2"/>
  <c r="X152" i="2"/>
  <c r="N475" i="2"/>
  <c r="D207" i="2"/>
  <c r="C57" i="836" s="1"/>
  <c r="AA475" i="2"/>
  <c r="AL475" i="2"/>
  <c r="J317" i="2"/>
  <c r="Q207" i="2"/>
  <c r="D107" i="836" s="1"/>
  <c r="F475" i="2"/>
  <c r="AA152" i="2"/>
  <c r="D370" i="2"/>
  <c r="R264" i="2"/>
  <c r="P370" i="2"/>
  <c r="M317" i="2"/>
  <c r="V264" i="2"/>
  <c r="W207" i="2"/>
  <c r="AR475" i="2"/>
  <c r="L475" i="2"/>
  <c r="X370" i="2"/>
  <c r="AK475" i="2"/>
  <c r="D317" i="2"/>
  <c r="K264" i="2"/>
  <c r="E207" i="2"/>
  <c r="D57" i="836" s="1"/>
  <c r="E475" i="2"/>
  <c r="Z152" i="2"/>
  <c r="Y475" i="2"/>
  <c r="C475" i="2"/>
  <c r="C264" i="2"/>
  <c r="C207" i="2"/>
  <c r="B57" i="836" s="1"/>
  <c r="V152" i="2"/>
  <c r="C317" i="2"/>
  <c r="C370" i="2"/>
  <c r="K475" i="2"/>
  <c r="K207" i="2"/>
  <c r="O264" i="2"/>
  <c r="AQ475" i="2"/>
  <c r="G317" i="2"/>
  <c r="R370" i="2"/>
  <c r="O475" i="2"/>
  <c r="P207" i="2"/>
  <c r="C107" i="836" s="1"/>
  <c r="U317" i="2"/>
  <c r="B157" i="846" s="1"/>
  <c r="D264" i="2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F7" i="850" l="1"/>
  <c r="F7" i="846"/>
  <c r="C7" i="850"/>
  <c r="C7" i="846"/>
  <c r="H7" i="848"/>
  <c r="H7" i="849"/>
  <c r="B107" i="845"/>
  <c r="E7" i="851"/>
  <c r="E57" i="846"/>
  <c r="K7" i="848"/>
  <c r="K7" i="849"/>
  <c r="E107" i="845"/>
  <c r="C7" i="852"/>
  <c r="C107" i="846"/>
  <c r="D7" i="850"/>
  <c r="D7" i="846"/>
  <c r="E7" i="849"/>
  <c r="E7" i="847"/>
  <c r="E7" i="845"/>
  <c r="D7" i="852"/>
  <c r="D107" i="846"/>
  <c r="E7" i="852"/>
  <c r="E107" i="846"/>
  <c r="B7" i="849"/>
  <c r="B7" i="847"/>
  <c r="B7" i="845"/>
  <c r="I7" i="848"/>
  <c r="I7" i="849"/>
  <c r="C107" i="845"/>
  <c r="B7" i="852"/>
  <c r="B107" i="846"/>
  <c r="D7" i="849"/>
  <c r="D7" i="847"/>
  <c r="D7" i="845"/>
  <c r="J7" i="848"/>
  <c r="J7" i="849"/>
  <c r="D107" i="845"/>
  <c r="D7" i="851"/>
  <c r="D57" i="846"/>
  <c r="F7" i="852"/>
  <c r="F107" i="846"/>
  <c r="L7" i="848"/>
  <c r="L7" i="849"/>
  <c r="F107" i="845"/>
  <c r="G7" i="849"/>
  <c r="G7" i="847"/>
  <c r="G7" i="845"/>
  <c r="G7" i="848"/>
  <c r="M7" i="847"/>
  <c r="G57" i="845"/>
  <c r="B7" i="850"/>
  <c r="B7" i="846"/>
  <c r="M7" i="848"/>
  <c r="M7" i="849"/>
  <c r="G107" i="845"/>
  <c r="C7" i="851"/>
  <c r="C57" i="846"/>
  <c r="E7" i="850"/>
  <c r="E7" i="846"/>
  <c r="F7" i="849"/>
  <c r="F7" i="847"/>
  <c r="F7" i="845"/>
  <c r="B7" i="851"/>
  <c r="B57" i="846"/>
  <c r="E7" i="848"/>
  <c r="K7" i="847"/>
  <c r="E57" i="845"/>
  <c r="C7" i="849"/>
  <c r="C7" i="847"/>
  <c r="C7" i="845"/>
  <c r="C7" i="848"/>
  <c r="I7" i="847"/>
  <c r="C57" i="845"/>
  <c r="F7" i="851"/>
  <c r="F57" i="846"/>
  <c r="F7" i="848"/>
  <c r="L7" i="847"/>
  <c r="F57" i="845"/>
  <c r="D7" i="848"/>
  <c r="J7" i="847"/>
  <c r="D57" i="845"/>
  <c r="B7" i="848"/>
  <c r="H7" i="847"/>
  <c r="B57" i="845"/>
  <c r="G107" i="836"/>
  <c r="E107" i="836"/>
  <c r="F107" i="836"/>
  <c r="I107" i="836"/>
  <c r="J57" i="836"/>
  <c r="H57" i="836"/>
  <c r="E57" i="836"/>
  <c r="G57" i="836"/>
  <c r="J107" i="836"/>
  <c r="H107" i="836"/>
  <c r="F57" i="836"/>
  <c r="I57" i="836"/>
  <c r="AL264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C378" i="601"/>
  <c r="S636" i="2" l="1"/>
  <c r="AR583" i="2"/>
  <c r="T583" i="2"/>
  <c r="AG528" i="2"/>
  <c r="V202" i="2"/>
  <c r="U470" i="2"/>
  <c r="F365" i="2"/>
  <c r="H259" i="2"/>
  <c r="AP470" i="2"/>
  <c r="X312" i="2"/>
  <c r="E152" i="846" s="1"/>
  <c r="AU93" i="2"/>
  <c r="AY18" i="825" s="1"/>
  <c r="AV2" i="825"/>
  <c r="AA2" i="825"/>
  <c r="AO77" i="2"/>
  <c r="G2" i="849" l="1"/>
  <c r="G2" i="847"/>
  <c r="G2" i="845"/>
  <c r="I102" i="836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S420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I419" i="2" s="1"/>
  <c r="E5" i="2"/>
  <c r="T5" i="2"/>
  <c r="P5" i="2"/>
  <c r="L5" i="2"/>
  <c r="H5" i="2"/>
  <c r="H419" i="2" s="1"/>
  <c r="D5" i="2"/>
  <c r="S5" i="2"/>
  <c r="O5" i="2"/>
  <c r="K5" i="2"/>
  <c r="K419" i="2" s="1"/>
  <c r="G5" i="2"/>
  <c r="R5" i="2"/>
  <c r="N5" i="2"/>
  <c r="J5" i="2"/>
  <c r="J419" i="2" s="1"/>
  <c r="F5" i="2"/>
  <c r="O4" i="2"/>
  <c r="K4" i="2"/>
  <c r="K418" i="2" s="1"/>
  <c r="R4" i="2"/>
  <c r="N4" i="2"/>
  <c r="J4" i="2"/>
  <c r="J418" i="2" s="1"/>
  <c r="T4" i="2"/>
  <c r="L4" i="2"/>
  <c r="S4" i="2"/>
  <c r="V4" i="2"/>
  <c r="U4" i="2"/>
  <c r="Q4" i="2"/>
  <c r="M4" i="2"/>
  <c r="I4" i="2"/>
  <c r="I418" i="2" s="1"/>
  <c r="T3" i="2"/>
  <c r="S3" i="2"/>
  <c r="N3" i="2"/>
  <c r="F3" i="2"/>
  <c r="Q3" i="2"/>
  <c r="U3" i="2"/>
  <c r="P3" i="2"/>
  <c r="H3" i="2"/>
  <c r="H417" i="2" s="1"/>
  <c r="G3" i="2"/>
  <c r="C3" i="2"/>
  <c r="V3" i="2"/>
  <c r="K6" i="2"/>
  <c r="K420" i="2" s="1"/>
  <c r="N6" i="2"/>
  <c r="J6" i="2"/>
  <c r="J420" i="2" s="1"/>
  <c r="Q6" i="2"/>
  <c r="M6" i="2"/>
  <c r="I6" i="2"/>
  <c r="I420" i="2" s="1"/>
  <c r="E6" i="2"/>
  <c r="O6" i="2"/>
  <c r="G6" i="2"/>
  <c r="F6" i="2"/>
  <c r="L6" i="2"/>
  <c r="H6" i="2"/>
  <c r="H420" i="2" s="1"/>
  <c r="D6" i="2"/>
  <c r="P6" i="2"/>
  <c r="V5" i="2"/>
  <c r="C4" i="2"/>
  <c r="C7" i="2"/>
  <c r="F7" i="2"/>
  <c r="I7" i="2"/>
  <c r="I421" i="2" s="1"/>
  <c r="K7" i="2"/>
  <c r="K421" i="2" s="1"/>
  <c r="G7" i="2"/>
  <c r="N7" i="2"/>
  <c r="J7" i="2"/>
  <c r="J421" i="2" s="1"/>
  <c r="M7" i="2"/>
  <c r="E7" i="2"/>
  <c r="L7" i="2"/>
  <c r="H7" i="2"/>
  <c r="H421" i="2" s="1"/>
  <c r="D7" i="2"/>
  <c r="C6" i="2"/>
  <c r="C5" i="2"/>
  <c r="F4" i="2"/>
  <c r="P4" i="2"/>
  <c r="H4" i="2"/>
  <c r="H418" i="2" s="1"/>
  <c r="D4" i="2"/>
  <c r="G4" i="2"/>
  <c r="E4" i="2"/>
  <c r="E3" i="2"/>
  <c r="O3" i="2"/>
  <c r="I3" i="2"/>
  <c r="I417" i="2" s="1"/>
  <c r="D3" i="2"/>
  <c r="K3" i="2"/>
  <c r="K417" i="2" s="1"/>
  <c r="J3" i="2"/>
  <c r="J417" i="2" s="1"/>
  <c r="Z77" i="2" l="1"/>
  <c r="R418" i="2"/>
  <c r="O417" i="2"/>
  <c r="N421" i="2"/>
  <c r="P420" i="2"/>
  <c r="N420" i="2"/>
  <c r="Q417" i="2"/>
  <c r="N419" i="2"/>
  <c r="O419" i="2"/>
  <c r="P421" i="2"/>
  <c r="M417" i="2"/>
  <c r="Q418" i="2"/>
  <c r="Q421" i="2"/>
  <c r="M420" i="2"/>
  <c r="O418" i="2"/>
  <c r="R419" i="2"/>
  <c r="P419" i="2"/>
  <c r="M419" i="2"/>
  <c r="P418" i="2"/>
  <c r="AV91" i="2"/>
  <c r="M421" i="2"/>
  <c r="O420" i="2"/>
  <c r="Q420" i="2"/>
  <c r="P417" i="2"/>
  <c r="N417" i="2"/>
  <c r="M418" i="2"/>
  <c r="N418" i="2"/>
  <c r="Q419" i="2"/>
  <c r="R421" i="2"/>
  <c r="O421" i="2"/>
  <c r="S639" i="2"/>
  <c r="AR586" i="2"/>
  <c r="AX94" i="2"/>
  <c r="BB19" i="825" s="1"/>
  <c r="T639" i="2"/>
  <c r="AH586" i="2"/>
  <c r="E418" i="2"/>
  <c r="D418" i="2"/>
  <c r="C419" i="2"/>
  <c r="L421" i="2"/>
  <c r="F421" i="2"/>
  <c r="F420" i="2"/>
  <c r="G417" i="2"/>
  <c r="T417" i="2"/>
  <c r="U418" i="2"/>
  <c r="T418" i="2"/>
  <c r="L419" i="2"/>
  <c r="U421" i="2"/>
  <c r="E417" i="2"/>
  <c r="C420" i="2"/>
  <c r="E421" i="2"/>
  <c r="G421" i="2"/>
  <c r="C421" i="2"/>
  <c r="D420" i="2"/>
  <c r="G420" i="2"/>
  <c r="F417" i="2"/>
  <c r="V418" i="2"/>
  <c r="S419" i="2"/>
  <c r="T421" i="2"/>
  <c r="V421" i="2"/>
  <c r="L417" i="2"/>
  <c r="T586" i="2"/>
  <c r="AG531" i="2"/>
  <c r="H262" i="2"/>
  <c r="V205" i="2"/>
  <c r="F368" i="2"/>
  <c r="U473" i="2"/>
  <c r="AP473" i="2"/>
  <c r="X315" i="2"/>
  <c r="E155" i="846" s="1"/>
  <c r="D421" i="2"/>
  <c r="C418" i="2"/>
  <c r="V417" i="2"/>
  <c r="S418" i="2"/>
  <c r="F419" i="2"/>
  <c r="G419" i="2"/>
  <c r="D419" i="2"/>
  <c r="T419" i="2"/>
  <c r="D417" i="2"/>
  <c r="G418" i="2"/>
  <c r="F418" i="2"/>
  <c r="V419" i="2"/>
  <c r="L420" i="2"/>
  <c r="E420" i="2"/>
  <c r="C417" i="2"/>
  <c r="U417" i="2"/>
  <c r="S417" i="2"/>
  <c r="L418" i="2"/>
  <c r="E419" i="2"/>
  <c r="U419" i="2"/>
  <c r="S421" i="2"/>
  <c r="U586" i="2"/>
  <c r="W531" i="2"/>
  <c r="G315" i="2"/>
  <c r="K205" i="2"/>
  <c r="AQ473" i="2"/>
  <c r="O262" i="2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F5" i="850" l="1"/>
  <c r="F5" i="846"/>
  <c r="G5" i="848"/>
  <c r="M5" i="847"/>
  <c r="G55" i="845"/>
  <c r="G5" i="849"/>
  <c r="G5" i="847"/>
  <c r="G5" i="845"/>
  <c r="I105" i="836"/>
  <c r="J55" i="836"/>
  <c r="AX87" i="2"/>
  <c r="BB12" i="825" s="1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H205" i="2"/>
  <c r="AF150" i="2"/>
  <c r="AN473" i="2"/>
  <c r="R473" i="2"/>
  <c r="Q315" i="2"/>
  <c r="E368" i="2"/>
  <c r="K583" i="2"/>
  <c r="AF528" i="2"/>
  <c r="Z365" i="2"/>
  <c r="R312" i="2"/>
  <c r="J202" i="2"/>
  <c r="AG470" i="2"/>
  <c r="T470" i="2"/>
  <c r="U259" i="2"/>
  <c r="T584" i="2"/>
  <c r="AG529" i="2"/>
  <c r="H260" i="2"/>
  <c r="V203" i="2"/>
  <c r="U471" i="2"/>
  <c r="AP471" i="2"/>
  <c r="F366" i="2"/>
  <c r="X313" i="2"/>
  <c r="E153" i="846" s="1"/>
  <c r="J584" i="2"/>
  <c r="V529" i="2"/>
  <c r="AF471" i="2"/>
  <c r="J471" i="2"/>
  <c r="T366" i="2"/>
  <c r="L313" i="2"/>
  <c r="U203" i="2"/>
  <c r="AI148" i="2"/>
  <c r="N260" i="2"/>
  <c r="R585" i="2"/>
  <c r="AD530" i="2"/>
  <c r="H204" i="2"/>
  <c r="AN472" i="2"/>
  <c r="R472" i="2"/>
  <c r="E367" i="2"/>
  <c r="Q314" i="2"/>
  <c r="M261" i="2"/>
  <c r="J587" i="2"/>
  <c r="V532" i="2"/>
  <c r="AF474" i="2"/>
  <c r="J474" i="2"/>
  <c r="T369" i="2"/>
  <c r="L316" i="2"/>
  <c r="N263" i="2"/>
  <c r="U206" i="2"/>
  <c r="AI151" i="2"/>
  <c r="R587" i="2"/>
  <c r="AD532" i="2"/>
  <c r="E369" i="2"/>
  <c r="H206" i="2"/>
  <c r="AN474" i="2"/>
  <c r="R474" i="2"/>
  <c r="Q316" i="2"/>
  <c r="AF151" i="2"/>
  <c r="M263" i="2"/>
  <c r="L585" i="2"/>
  <c r="AH530" i="2"/>
  <c r="L204" i="2"/>
  <c r="V472" i="2"/>
  <c r="U367" i="2"/>
  <c r="AH472" i="2"/>
  <c r="S314" i="2"/>
  <c r="P585" i="2"/>
  <c r="R530" i="2"/>
  <c r="F472" i="2"/>
  <c r="Q204" i="2"/>
  <c r="D104" i="836" s="1"/>
  <c r="D367" i="2"/>
  <c r="R261" i="2"/>
  <c r="AL472" i="2"/>
  <c r="J314" i="2"/>
  <c r="G585" i="2"/>
  <c r="AC530" i="2"/>
  <c r="R204" i="2"/>
  <c r="V314" i="2"/>
  <c r="C154" i="846" s="1"/>
  <c r="Q472" i="2"/>
  <c r="AC472" i="2"/>
  <c r="N367" i="2"/>
  <c r="L261" i="2"/>
  <c r="U583" i="2"/>
  <c r="W528" i="2"/>
  <c r="O259" i="2"/>
  <c r="G312" i="2"/>
  <c r="K202" i="2"/>
  <c r="AQ470" i="2"/>
  <c r="K470" i="2"/>
  <c r="K365" i="2"/>
  <c r="C583" i="2"/>
  <c r="O528" i="2"/>
  <c r="C365" i="2"/>
  <c r="C312" i="2"/>
  <c r="C202" i="2"/>
  <c r="B52" i="836" s="1"/>
  <c r="V147" i="2"/>
  <c r="Y470" i="2"/>
  <c r="C470" i="2"/>
  <c r="C259" i="2"/>
  <c r="E586" i="2"/>
  <c r="Z531" i="2"/>
  <c r="D205" i="2"/>
  <c r="C55" i="836" s="1"/>
  <c r="X150" i="2"/>
  <c r="AA473" i="2"/>
  <c r="N473" i="2"/>
  <c r="Q262" i="2"/>
  <c r="M368" i="2"/>
  <c r="O315" i="2"/>
  <c r="W585" i="2"/>
  <c r="AI530" i="2"/>
  <c r="AS472" i="2"/>
  <c r="W472" i="2"/>
  <c r="AA367" i="2"/>
  <c r="Y314" i="2"/>
  <c r="F154" i="846" s="1"/>
  <c r="X204" i="2"/>
  <c r="G587" i="2"/>
  <c r="AC532" i="2"/>
  <c r="R206" i="2"/>
  <c r="AC151" i="2"/>
  <c r="V316" i="2"/>
  <c r="C156" i="846" s="1"/>
  <c r="Q474" i="2"/>
  <c r="N369" i="2"/>
  <c r="AC474" i="2"/>
  <c r="L263" i="2"/>
  <c r="N584" i="2"/>
  <c r="AA529" i="2"/>
  <c r="O471" i="2"/>
  <c r="D260" i="2"/>
  <c r="AJ471" i="2"/>
  <c r="U313" i="2"/>
  <c r="B153" i="846" s="1"/>
  <c r="P203" i="2"/>
  <c r="C103" i="836" s="1"/>
  <c r="R366" i="2"/>
  <c r="Y148" i="2"/>
  <c r="F583" i="2"/>
  <c r="AB528" i="2"/>
  <c r="AB470" i="2"/>
  <c r="I365" i="2"/>
  <c r="E259" i="2"/>
  <c r="P312" i="2"/>
  <c r="F202" i="2"/>
  <c r="P470" i="2"/>
  <c r="AB147" i="2"/>
  <c r="V585" i="2"/>
  <c r="X530" i="2"/>
  <c r="M314" i="2"/>
  <c r="AR472" i="2"/>
  <c r="P367" i="2"/>
  <c r="L472" i="2"/>
  <c r="V261" i="2"/>
  <c r="W204" i="2"/>
  <c r="O585" i="2"/>
  <c r="Q530" i="2"/>
  <c r="AK472" i="2"/>
  <c r="X367" i="2"/>
  <c r="D314" i="2"/>
  <c r="K261" i="2"/>
  <c r="E472" i="2"/>
  <c r="E204" i="2"/>
  <c r="D54" i="836" s="1"/>
  <c r="U584" i="2"/>
  <c r="W529" i="2"/>
  <c r="G313" i="2"/>
  <c r="K203" i="2"/>
  <c r="AQ471" i="2"/>
  <c r="O260" i="2"/>
  <c r="K471" i="2"/>
  <c r="P586" i="2"/>
  <c r="R531" i="2"/>
  <c r="F473" i="2"/>
  <c r="R262" i="2"/>
  <c r="Q205" i="2"/>
  <c r="D105" i="836" s="1"/>
  <c r="AA150" i="2"/>
  <c r="AL473" i="2"/>
  <c r="D368" i="2"/>
  <c r="J315" i="2"/>
  <c r="H587" i="2"/>
  <c r="S532" i="2"/>
  <c r="S263" i="2"/>
  <c r="G206" i="2"/>
  <c r="AD474" i="2"/>
  <c r="S369" i="2"/>
  <c r="G474" i="2"/>
  <c r="E316" i="2"/>
  <c r="AD151" i="2"/>
  <c r="S586" i="2"/>
  <c r="AE531" i="2"/>
  <c r="AO473" i="2"/>
  <c r="S473" i="2"/>
  <c r="W315" i="2"/>
  <c r="D155" i="846" s="1"/>
  <c r="T262" i="2"/>
  <c r="T205" i="2"/>
  <c r="AG150" i="2"/>
  <c r="I583" i="2"/>
  <c r="U528" i="2"/>
  <c r="O365" i="2"/>
  <c r="AE470" i="2"/>
  <c r="I470" i="2"/>
  <c r="AH147" i="2"/>
  <c r="F312" i="2"/>
  <c r="G259" i="2"/>
  <c r="I202" i="2"/>
  <c r="K584" i="2"/>
  <c r="AF529" i="2"/>
  <c r="R313" i="2"/>
  <c r="Z366" i="2"/>
  <c r="U260" i="2"/>
  <c r="J203" i="2"/>
  <c r="AG471" i="2"/>
  <c r="T471" i="2"/>
  <c r="I584" i="2"/>
  <c r="U529" i="2"/>
  <c r="AE471" i="2"/>
  <c r="I471" i="2"/>
  <c r="O366" i="2"/>
  <c r="G260" i="2"/>
  <c r="F313" i="2"/>
  <c r="AH148" i="2"/>
  <c r="I203" i="2"/>
  <c r="J585" i="2"/>
  <c r="V530" i="2"/>
  <c r="AF472" i="2"/>
  <c r="J472" i="2"/>
  <c r="L314" i="2"/>
  <c r="N261" i="2"/>
  <c r="U204" i="2"/>
  <c r="T367" i="2"/>
  <c r="S587" i="2"/>
  <c r="AE532" i="2"/>
  <c r="AO474" i="2"/>
  <c r="S474" i="2"/>
  <c r="W316" i="2"/>
  <c r="D156" i="846" s="1"/>
  <c r="T263" i="2"/>
  <c r="AG151" i="2"/>
  <c r="T206" i="2"/>
  <c r="T587" i="2"/>
  <c r="AG532" i="2"/>
  <c r="V206" i="2"/>
  <c r="U474" i="2"/>
  <c r="H263" i="2"/>
  <c r="AP474" i="2"/>
  <c r="F369" i="2"/>
  <c r="X316" i="2"/>
  <c r="E156" i="846" s="1"/>
  <c r="W587" i="2"/>
  <c r="AI532" i="2"/>
  <c r="AS474" i="2"/>
  <c r="W474" i="2"/>
  <c r="AA369" i="2"/>
  <c r="Y316" i="2"/>
  <c r="F156" i="846" s="1"/>
  <c r="X206" i="2"/>
  <c r="U585" i="2"/>
  <c r="W530" i="2"/>
  <c r="O261" i="2"/>
  <c r="G314" i="2"/>
  <c r="K204" i="2"/>
  <c r="AQ472" i="2"/>
  <c r="K472" i="2"/>
  <c r="W584" i="2"/>
  <c r="AI529" i="2"/>
  <c r="AS471" i="2"/>
  <c r="W471" i="2"/>
  <c r="AA366" i="2"/>
  <c r="Y313" i="2"/>
  <c r="F153" i="846" s="1"/>
  <c r="X203" i="2"/>
  <c r="N583" i="2"/>
  <c r="AA528" i="2"/>
  <c r="O470" i="2"/>
  <c r="AJ470" i="2"/>
  <c r="R365" i="2"/>
  <c r="U312" i="2"/>
  <c r="B152" i="846" s="1"/>
  <c r="D259" i="2"/>
  <c r="P202" i="2"/>
  <c r="C102" i="836" s="1"/>
  <c r="Y147" i="2"/>
  <c r="H586" i="2"/>
  <c r="S531" i="2"/>
  <c r="S368" i="2"/>
  <c r="G205" i="2"/>
  <c r="AD473" i="2"/>
  <c r="AD150" i="2"/>
  <c r="G473" i="2"/>
  <c r="E315" i="2"/>
  <c r="S262" i="2"/>
  <c r="D586" i="2"/>
  <c r="P531" i="2"/>
  <c r="I315" i="2"/>
  <c r="W150" i="2"/>
  <c r="Z473" i="2"/>
  <c r="D473" i="2"/>
  <c r="J262" i="2"/>
  <c r="O205" i="2"/>
  <c r="B105" i="836" s="1"/>
  <c r="O587" i="2"/>
  <c r="Q532" i="2"/>
  <c r="AK474" i="2"/>
  <c r="D316" i="2"/>
  <c r="K263" i="2"/>
  <c r="E474" i="2"/>
  <c r="X369" i="2"/>
  <c r="E206" i="2"/>
  <c r="D56" i="836" s="1"/>
  <c r="Z151" i="2"/>
  <c r="C586" i="2"/>
  <c r="O531" i="2"/>
  <c r="C368" i="2"/>
  <c r="C315" i="2"/>
  <c r="C262" i="2"/>
  <c r="C205" i="2"/>
  <c r="B55" i="836" s="1"/>
  <c r="V150" i="2"/>
  <c r="Y473" i="2"/>
  <c r="C473" i="2"/>
  <c r="E583" i="2"/>
  <c r="Z528" i="2"/>
  <c r="D202" i="2"/>
  <c r="C52" i="836" s="1"/>
  <c r="AA470" i="2"/>
  <c r="N470" i="2"/>
  <c r="M365" i="2"/>
  <c r="O312" i="2"/>
  <c r="Q259" i="2"/>
  <c r="X147" i="2"/>
  <c r="L587" i="2"/>
  <c r="AH532" i="2"/>
  <c r="U369" i="2"/>
  <c r="L206" i="2"/>
  <c r="V474" i="2"/>
  <c r="AH474" i="2"/>
  <c r="S316" i="2"/>
  <c r="Q585" i="2"/>
  <c r="T530" i="2"/>
  <c r="F261" i="2"/>
  <c r="AM472" i="2"/>
  <c r="H472" i="2"/>
  <c r="K314" i="2"/>
  <c r="Y367" i="2"/>
  <c r="S204" i="2"/>
  <c r="V584" i="2"/>
  <c r="X529" i="2"/>
  <c r="P366" i="2"/>
  <c r="M313" i="2"/>
  <c r="V260" i="2"/>
  <c r="AR471" i="2"/>
  <c r="L471" i="2"/>
  <c r="W203" i="2"/>
  <c r="V583" i="2"/>
  <c r="X528" i="2"/>
  <c r="M312" i="2"/>
  <c r="AR470" i="2"/>
  <c r="L470" i="2"/>
  <c r="V259" i="2"/>
  <c r="P365" i="2"/>
  <c r="W202" i="2"/>
  <c r="F586" i="2"/>
  <c r="AB531" i="2"/>
  <c r="AB473" i="2"/>
  <c r="AB150" i="2"/>
  <c r="P315" i="2"/>
  <c r="F205" i="2"/>
  <c r="P473" i="2"/>
  <c r="E262" i="2"/>
  <c r="N587" i="2"/>
  <c r="AA532" i="2"/>
  <c r="O474" i="2"/>
  <c r="Y151" i="2"/>
  <c r="AJ474" i="2"/>
  <c r="U316" i="2"/>
  <c r="B156" i="846" s="1"/>
  <c r="D263" i="2"/>
  <c r="P206" i="2"/>
  <c r="C106" i="836" s="1"/>
  <c r="R369" i="2"/>
  <c r="C585" i="2"/>
  <c r="O530" i="2"/>
  <c r="C314" i="2"/>
  <c r="C204" i="2"/>
  <c r="B54" i="836" s="1"/>
  <c r="Y472" i="2"/>
  <c r="C472" i="2"/>
  <c r="C367" i="2"/>
  <c r="C261" i="2"/>
  <c r="G583" i="2"/>
  <c r="AC528" i="2"/>
  <c r="R202" i="2"/>
  <c r="N365" i="2"/>
  <c r="V312" i="2"/>
  <c r="C152" i="846" s="1"/>
  <c r="Q470" i="2"/>
  <c r="AC147" i="2"/>
  <c r="AC470" i="2"/>
  <c r="L259" i="2"/>
  <c r="K586" i="2"/>
  <c r="AF531" i="2"/>
  <c r="Z368" i="2"/>
  <c r="R315" i="2"/>
  <c r="U262" i="2"/>
  <c r="J205" i="2"/>
  <c r="AG473" i="2"/>
  <c r="T473" i="2"/>
  <c r="J586" i="2"/>
  <c r="V531" i="2"/>
  <c r="AF473" i="2"/>
  <c r="J473" i="2"/>
  <c r="T368" i="2"/>
  <c r="L315" i="2"/>
  <c r="U205" i="2"/>
  <c r="AI150" i="2"/>
  <c r="N262" i="2"/>
  <c r="S583" i="2"/>
  <c r="AE528" i="2"/>
  <c r="AO470" i="2"/>
  <c r="S470" i="2"/>
  <c r="W312" i="2"/>
  <c r="D152" i="846" s="1"/>
  <c r="T259" i="2"/>
  <c r="T202" i="2"/>
  <c r="AG147" i="2"/>
  <c r="AV88" i="2"/>
  <c r="AZ13" i="825" s="1"/>
  <c r="S584" i="2"/>
  <c r="AE529" i="2"/>
  <c r="AO471" i="2"/>
  <c r="S471" i="2"/>
  <c r="W313" i="2"/>
  <c r="D153" i="846" s="1"/>
  <c r="T260" i="2"/>
  <c r="T203" i="2"/>
  <c r="AG148" i="2"/>
  <c r="I585" i="2"/>
  <c r="U530" i="2"/>
  <c r="AE472" i="2"/>
  <c r="I472" i="2"/>
  <c r="O367" i="2"/>
  <c r="F314" i="2"/>
  <c r="G261" i="2"/>
  <c r="I204" i="2"/>
  <c r="T585" i="2"/>
  <c r="AG530" i="2"/>
  <c r="F367" i="2"/>
  <c r="V204" i="2"/>
  <c r="U472" i="2"/>
  <c r="H261" i="2"/>
  <c r="AP472" i="2"/>
  <c r="X314" i="2"/>
  <c r="E154" i="846" s="1"/>
  <c r="AY89" i="2"/>
  <c r="BC14" i="825" s="1"/>
  <c r="I587" i="2"/>
  <c r="U532" i="2"/>
  <c r="AE474" i="2"/>
  <c r="I474" i="2"/>
  <c r="O369" i="2"/>
  <c r="F316" i="2"/>
  <c r="G263" i="2"/>
  <c r="I206" i="2"/>
  <c r="AH151" i="2"/>
  <c r="U587" i="2"/>
  <c r="W532" i="2"/>
  <c r="O263" i="2"/>
  <c r="G316" i="2"/>
  <c r="K206" i="2"/>
  <c r="AQ474" i="2"/>
  <c r="K474" i="2"/>
  <c r="E585" i="2"/>
  <c r="Z530" i="2"/>
  <c r="M367" i="2"/>
  <c r="D204" i="2"/>
  <c r="C54" i="836" s="1"/>
  <c r="AA472" i="2"/>
  <c r="N472" i="2"/>
  <c r="O314" i="2"/>
  <c r="Q261" i="2"/>
  <c r="H585" i="2"/>
  <c r="S530" i="2"/>
  <c r="S261" i="2"/>
  <c r="G204" i="2"/>
  <c r="AD472" i="2"/>
  <c r="G472" i="2"/>
  <c r="S367" i="2"/>
  <c r="E314" i="2"/>
  <c r="Q584" i="2"/>
  <c r="T529" i="2"/>
  <c r="AE148" i="2"/>
  <c r="AM471" i="2"/>
  <c r="H471" i="2"/>
  <c r="Y366" i="2"/>
  <c r="K313" i="2"/>
  <c r="F260" i="2"/>
  <c r="S203" i="2"/>
  <c r="L583" i="2"/>
  <c r="AH528" i="2"/>
  <c r="L202" i="2"/>
  <c r="V470" i="2"/>
  <c r="AH470" i="2"/>
  <c r="U365" i="2"/>
  <c r="S312" i="2"/>
  <c r="G586" i="2"/>
  <c r="AC531" i="2"/>
  <c r="R205" i="2"/>
  <c r="N368" i="2"/>
  <c r="V315" i="2"/>
  <c r="C155" i="846" s="1"/>
  <c r="L262" i="2"/>
  <c r="Q473" i="2"/>
  <c r="AC473" i="2"/>
  <c r="AC150" i="2"/>
  <c r="Q586" i="2"/>
  <c r="T531" i="2"/>
  <c r="Y368" i="2"/>
  <c r="AE150" i="2"/>
  <c r="AM473" i="2"/>
  <c r="H473" i="2"/>
  <c r="K315" i="2"/>
  <c r="F262" i="2"/>
  <c r="S205" i="2"/>
  <c r="F587" i="2"/>
  <c r="AB532" i="2"/>
  <c r="AB474" i="2"/>
  <c r="E263" i="2"/>
  <c r="AB151" i="2"/>
  <c r="P316" i="2"/>
  <c r="F206" i="2"/>
  <c r="P474" i="2"/>
  <c r="P587" i="2"/>
  <c r="R532" i="2"/>
  <c r="F474" i="2"/>
  <c r="D369" i="2"/>
  <c r="Q206" i="2"/>
  <c r="D106" i="836" s="1"/>
  <c r="R263" i="2"/>
  <c r="AA151" i="2"/>
  <c r="AL474" i="2"/>
  <c r="J316" i="2"/>
  <c r="O584" i="2"/>
  <c r="Q529" i="2"/>
  <c r="AK471" i="2"/>
  <c r="D313" i="2"/>
  <c r="E471" i="2"/>
  <c r="K260" i="2"/>
  <c r="Z148" i="2"/>
  <c r="X366" i="2"/>
  <c r="E203" i="2"/>
  <c r="D53" i="836" s="1"/>
  <c r="D583" i="2"/>
  <c r="P528" i="2"/>
  <c r="I312" i="2"/>
  <c r="W147" i="2"/>
  <c r="H365" i="2"/>
  <c r="J259" i="2"/>
  <c r="Z470" i="2"/>
  <c r="D470" i="2"/>
  <c r="O202" i="2"/>
  <c r="B102" i="836" s="1"/>
  <c r="D585" i="2"/>
  <c r="P530" i="2"/>
  <c r="I314" i="2"/>
  <c r="J261" i="2"/>
  <c r="Z472" i="2"/>
  <c r="D472" i="2"/>
  <c r="O204" i="2"/>
  <c r="B104" i="836" s="1"/>
  <c r="N585" i="2"/>
  <c r="AA530" i="2"/>
  <c r="O472" i="2"/>
  <c r="R367" i="2"/>
  <c r="AJ472" i="2"/>
  <c r="U314" i="2"/>
  <c r="B154" i="846" s="1"/>
  <c r="D261" i="2"/>
  <c r="P204" i="2"/>
  <c r="C104" i="836" s="1"/>
  <c r="W583" i="2"/>
  <c r="AI528" i="2"/>
  <c r="AS470" i="2"/>
  <c r="W470" i="2"/>
  <c r="Y312" i="2"/>
  <c r="F152" i="846" s="1"/>
  <c r="X202" i="2"/>
  <c r="AA365" i="2"/>
  <c r="C584" i="2"/>
  <c r="O529" i="2"/>
  <c r="C313" i="2"/>
  <c r="C260" i="2"/>
  <c r="C203" i="2"/>
  <c r="B53" i="836" s="1"/>
  <c r="C366" i="2"/>
  <c r="V148" i="2"/>
  <c r="Y471" i="2"/>
  <c r="C471" i="2"/>
  <c r="D587" i="2"/>
  <c r="P532" i="2"/>
  <c r="I316" i="2"/>
  <c r="J263" i="2"/>
  <c r="Z474" i="2"/>
  <c r="D474" i="2"/>
  <c r="W151" i="2"/>
  <c r="O206" i="2"/>
  <c r="B106" i="836" s="1"/>
  <c r="I586" i="2"/>
  <c r="U531" i="2"/>
  <c r="O368" i="2"/>
  <c r="AE473" i="2"/>
  <c r="I473" i="2"/>
  <c r="G262" i="2"/>
  <c r="F315" i="2"/>
  <c r="AH150" i="2"/>
  <c r="I205" i="2"/>
  <c r="R583" i="2"/>
  <c r="AD528" i="2"/>
  <c r="H202" i="2"/>
  <c r="AN470" i="2"/>
  <c r="R470" i="2"/>
  <c r="Q312" i="2"/>
  <c r="M259" i="2"/>
  <c r="E365" i="2"/>
  <c r="AF147" i="2"/>
  <c r="J583" i="2"/>
  <c r="V528" i="2"/>
  <c r="AF470" i="2"/>
  <c r="J470" i="2"/>
  <c r="T365" i="2"/>
  <c r="AI147" i="2"/>
  <c r="L312" i="2"/>
  <c r="N259" i="2"/>
  <c r="U202" i="2"/>
  <c r="R584" i="2"/>
  <c r="AD529" i="2"/>
  <c r="E366" i="2"/>
  <c r="M260" i="2"/>
  <c r="H203" i="2"/>
  <c r="AF148" i="2"/>
  <c r="AN471" i="2"/>
  <c r="R471" i="2"/>
  <c r="Q313" i="2"/>
  <c r="S585" i="2"/>
  <c r="AE530" i="2"/>
  <c r="AO472" i="2"/>
  <c r="S472" i="2"/>
  <c r="W314" i="2"/>
  <c r="D154" i="846" s="1"/>
  <c r="T261" i="2"/>
  <c r="T204" i="2"/>
  <c r="K585" i="2"/>
  <c r="AF530" i="2"/>
  <c r="R314" i="2"/>
  <c r="Z367" i="2"/>
  <c r="J204" i="2"/>
  <c r="AG472" i="2"/>
  <c r="T472" i="2"/>
  <c r="U261" i="2"/>
  <c r="K587" i="2"/>
  <c r="AF532" i="2"/>
  <c r="R316" i="2"/>
  <c r="Z369" i="2"/>
  <c r="J206" i="2"/>
  <c r="AG474" i="2"/>
  <c r="T474" i="2"/>
  <c r="U263" i="2"/>
  <c r="Q583" i="2"/>
  <c r="T528" i="2"/>
  <c r="F259" i="2"/>
  <c r="AE147" i="2"/>
  <c r="Y365" i="2"/>
  <c r="AM470" i="2"/>
  <c r="H470" i="2"/>
  <c r="K312" i="2"/>
  <c r="S202" i="2"/>
  <c r="V587" i="2"/>
  <c r="X532" i="2"/>
  <c r="P369" i="2"/>
  <c r="M316" i="2"/>
  <c r="AR474" i="2"/>
  <c r="L474" i="2"/>
  <c r="V263" i="2"/>
  <c r="W206" i="2"/>
  <c r="G584" i="2"/>
  <c r="AC529" i="2"/>
  <c r="R203" i="2"/>
  <c r="V313" i="2"/>
  <c r="C153" i="846" s="1"/>
  <c r="L260" i="2"/>
  <c r="Q471" i="2"/>
  <c r="N366" i="2"/>
  <c r="AC471" i="2"/>
  <c r="AC148" i="2"/>
  <c r="F584" i="2"/>
  <c r="AB529" i="2"/>
  <c r="AB471" i="2"/>
  <c r="AB148" i="2"/>
  <c r="P313" i="2"/>
  <c r="F203" i="2"/>
  <c r="P471" i="2"/>
  <c r="E260" i="2"/>
  <c r="P583" i="2"/>
  <c r="R528" i="2"/>
  <c r="F470" i="2"/>
  <c r="D365" i="2"/>
  <c r="AA147" i="2"/>
  <c r="Q202" i="2"/>
  <c r="D102" i="836" s="1"/>
  <c r="R259" i="2"/>
  <c r="AL470" i="2"/>
  <c r="J312" i="2"/>
  <c r="O586" i="2"/>
  <c r="Q531" i="2"/>
  <c r="AK473" i="2"/>
  <c r="D315" i="2"/>
  <c r="E473" i="2"/>
  <c r="X368" i="2"/>
  <c r="K262" i="2"/>
  <c r="Z150" i="2"/>
  <c r="E205" i="2"/>
  <c r="D55" i="836" s="1"/>
  <c r="C587" i="2"/>
  <c r="O532" i="2"/>
  <c r="C316" i="2"/>
  <c r="C206" i="2"/>
  <c r="B56" i="836" s="1"/>
  <c r="C369" i="2"/>
  <c r="Y474" i="2"/>
  <c r="C474" i="2"/>
  <c r="C263" i="2"/>
  <c r="V151" i="2"/>
  <c r="E587" i="2"/>
  <c r="Z532" i="2"/>
  <c r="D206" i="2"/>
  <c r="C56" i="836" s="1"/>
  <c r="AA474" i="2"/>
  <c r="N474" i="2"/>
  <c r="X151" i="2"/>
  <c r="M369" i="2"/>
  <c r="O316" i="2"/>
  <c r="Q263" i="2"/>
  <c r="P584" i="2"/>
  <c r="R529" i="2"/>
  <c r="F471" i="2"/>
  <c r="R260" i="2"/>
  <c r="D366" i="2"/>
  <c r="Q203" i="2"/>
  <c r="D103" i="836" s="1"/>
  <c r="AA148" i="2"/>
  <c r="AL471" i="2"/>
  <c r="J313" i="2"/>
  <c r="H583" i="2"/>
  <c r="S528" i="2"/>
  <c r="S365" i="2"/>
  <c r="S259" i="2"/>
  <c r="G202" i="2"/>
  <c r="AD147" i="2"/>
  <c r="AD470" i="2"/>
  <c r="G470" i="2"/>
  <c r="E312" i="2"/>
  <c r="F585" i="2"/>
  <c r="AB530" i="2"/>
  <c r="AB472" i="2"/>
  <c r="E261" i="2"/>
  <c r="P314" i="2"/>
  <c r="F204" i="2"/>
  <c r="P472" i="2"/>
  <c r="H584" i="2"/>
  <c r="S529" i="2"/>
  <c r="G203" i="2"/>
  <c r="AD471" i="2"/>
  <c r="S366" i="2"/>
  <c r="AD148" i="2"/>
  <c r="G471" i="2"/>
  <c r="E313" i="2"/>
  <c r="S260" i="2"/>
  <c r="L584" i="2"/>
  <c r="AH529" i="2"/>
  <c r="U366" i="2"/>
  <c r="L203" i="2"/>
  <c r="V471" i="2"/>
  <c r="AH471" i="2"/>
  <c r="S313" i="2"/>
  <c r="O583" i="2"/>
  <c r="Q528" i="2"/>
  <c r="AK470" i="2"/>
  <c r="D312" i="2"/>
  <c r="K259" i="2"/>
  <c r="E470" i="2"/>
  <c r="Z147" i="2"/>
  <c r="X365" i="2"/>
  <c r="E202" i="2"/>
  <c r="D52" i="836" s="1"/>
  <c r="N586" i="2"/>
  <c r="AA531" i="2"/>
  <c r="O473" i="2"/>
  <c r="D262" i="2"/>
  <c r="AJ473" i="2"/>
  <c r="R368" i="2"/>
  <c r="U315" i="2"/>
  <c r="B155" i="846" s="1"/>
  <c r="P205" i="2"/>
  <c r="C105" i="836" s="1"/>
  <c r="Y150" i="2"/>
  <c r="Q587" i="2"/>
  <c r="T532" i="2"/>
  <c r="F263" i="2"/>
  <c r="AM474" i="2"/>
  <c r="H474" i="2"/>
  <c r="Y369" i="2"/>
  <c r="K316" i="2"/>
  <c r="AE151" i="2"/>
  <c r="S206" i="2"/>
  <c r="D584" i="2"/>
  <c r="P529" i="2"/>
  <c r="I313" i="2"/>
  <c r="W148" i="2"/>
  <c r="Z471" i="2"/>
  <c r="D471" i="2"/>
  <c r="J260" i="2"/>
  <c r="O203" i="2"/>
  <c r="B103" i="836" s="1"/>
  <c r="E584" i="2"/>
  <c r="Z529" i="2"/>
  <c r="D203" i="2"/>
  <c r="C53" i="836" s="1"/>
  <c r="X148" i="2"/>
  <c r="AA471" i="2"/>
  <c r="N471" i="2"/>
  <c r="Q260" i="2"/>
  <c r="M366" i="2"/>
  <c r="O313" i="2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H3" i="848" l="1"/>
  <c r="H3" i="849"/>
  <c r="B103" i="845"/>
  <c r="B3" i="848"/>
  <c r="H3" i="847"/>
  <c r="B53" i="845"/>
  <c r="B3" i="851"/>
  <c r="B53" i="846"/>
  <c r="C4" i="852"/>
  <c r="C104" i="846"/>
  <c r="B6" i="852"/>
  <c r="B106" i="846"/>
  <c r="I2" i="848"/>
  <c r="I2" i="849"/>
  <c r="C102" i="845"/>
  <c r="F6" i="851"/>
  <c r="F56" i="846"/>
  <c r="D3" i="852"/>
  <c r="D103" i="846"/>
  <c r="E2" i="848"/>
  <c r="K2" i="847"/>
  <c r="E52" i="845"/>
  <c r="B6" i="848"/>
  <c r="H6" i="847"/>
  <c r="B56" i="845"/>
  <c r="B4" i="851"/>
  <c r="B54" i="846"/>
  <c r="I6" i="848"/>
  <c r="I6" i="849"/>
  <c r="C106" i="845"/>
  <c r="C6" i="852"/>
  <c r="C106" i="846"/>
  <c r="D5" i="851"/>
  <c r="D55" i="846"/>
  <c r="F2" i="852"/>
  <c r="F102" i="846"/>
  <c r="E3" i="849"/>
  <c r="E3" i="847"/>
  <c r="E3" i="845"/>
  <c r="D4" i="850"/>
  <c r="D4" i="846"/>
  <c r="H4" i="848"/>
  <c r="H4" i="849"/>
  <c r="B104" i="845"/>
  <c r="G6" i="848"/>
  <c r="M6" i="847"/>
  <c r="G56" i="845"/>
  <c r="K2" i="848"/>
  <c r="K2" i="849"/>
  <c r="E102" i="845"/>
  <c r="B4" i="849"/>
  <c r="B4" i="847"/>
  <c r="B4" i="845"/>
  <c r="C5" i="852"/>
  <c r="C105" i="846"/>
  <c r="M3" i="848"/>
  <c r="M3" i="849"/>
  <c r="G103" i="845"/>
  <c r="B5" i="848"/>
  <c r="H5" i="847"/>
  <c r="B55" i="845"/>
  <c r="B5" i="851"/>
  <c r="B55" i="846"/>
  <c r="D5" i="850"/>
  <c r="D5" i="846"/>
  <c r="G4" i="848"/>
  <c r="M4" i="847"/>
  <c r="G54" i="845"/>
  <c r="K6" i="848"/>
  <c r="K6" i="849"/>
  <c r="E106" i="845"/>
  <c r="F4" i="848"/>
  <c r="L4" i="847"/>
  <c r="F54" i="845"/>
  <c r="E3" i="850"/>
  <c r="E3" i="846"/>
  <c r="E3" i="852"/>
  <c r="E103" i="846"/>
  <c r="F2" i="849"/>
  <c r="F2" i="847"/>
  <c r="F2" i="845"/>
  <c r="C4" i="850"/>
  <c r="C4" i="846"/>
  <c r="C2" i="852"/>
  <c r="C102" i="846"/>
  <c r="B2" i="849"/>
  <c r="B2" i="847"/>
  <c r="B2" i="845"/>
  <c r="E6" i="848"/>
  <c r="K6" i="847"/>
  <c r="E56" i="845"/>
  <c r="E6" i="851"/>
  <c r="E56" i="846"/>
  <c r="G3" i="849"/>
  <c r="G3" i="847"/>
  <c r="G3" i="845"/>
  <c r="D5" i="852"/>
  <c r="D105" i="846"/>
  <c r="D6" i="851"/>
  <c r="D56" i="846"/>
  <c r="E6" i="849"/>
  <c r="E6" i="847"/>
  <c r="E6" i="845"/>
  <c r="C5" i="849"/>
  <c r="C5" i="847"/>
  <c r="C5" i="845"/>
  <c r="C2" i="848"/>
  <c r="I2" i="847"/>
  <c r="C52" i="845"/>
  <c r="J3" i="848"/>
  <c r="J3" i="849"/>
  <c r="D103" i="845"/>
  <c r="D4" i="849"/>
  <c r="D4" i="847"/>
  <c r="D4" i="845"/>
  <c r="D2" i="850"/>
  <c r="D2" i="846"/>
  <c r="B6" i="849"/>
  <c r="B6" i="847"/>
  <c r="B6" i="845"/>
  <c r="M6" i="848"/>
  <c r="M6" i="849"/>
  <c r="G106" i="845"/>
  <c r="D2" i="851"/>
  <c r="D52" i="846"/>
  <c r="L6" i="848"/>
  <c r="L6" i="849"/>
  <c r="F106" i="845"/>
  <c r="L4" i="848"/>
  <c r="L4" i="849"/>
  <c r="F104" i="845"/>
  <c r="E3" i="848"/>
  <c r="K3" i="847"/>
  <c r="E53" i="845"/>
  <c r="D2" i="852"/>
  <c r="D102" i="846"/>
  <c r="E5" i="850"/>
  <c r="E5" i="846"/>
  <c r="B6" i="851"/>
  <c r="B56" i="846"/>
  <c r="B3" i="849"/>
  <c r="B3" i="847"/>
  <c r="B3" i="845"/>
  <c r="C4" i="849"/>
  <c r="C4" i="847"/>
  <c r="C4" i="845"/>
  <c r="B2" i="851"/>
  <c r="B52" i="846"/>
  <c r="C3" i="850"/>
  <c r="C3" i="846"/>
  <c r="C6" i="851"/>
  <c r="C56" i="846"/>
  <c r="D3" i="851"/>
  <c r="D53" i="846"/>
  <c r="J4" i="848"/>
  <c r="J4" i="849"/>
  <c r="D104" i="845"/>
  <c r="B4" i="852"/>
  <c r="B104" i="846"/>
  <c r="F6" i="849"/>
  <c r="F6" i="847"/>
  <c r="F6" i="845"/>
  <c r="E5" i="851"/>
  <c r="E55" i="846"/>
  <c r="B4" i="850"/>
  <c r="B4" i="846"/>
  <c r="D5" i="849"/>
  <c r="D5" i="847"/>
  <c r="D5" i="845"/>
  <c r="F3" i="851"/>
  <c r="F53" i="846"/>
  <c r="F6" i="852"/>
  <c r="F106" i="846"/>
  <c r="H2" i="848"/>
  <c r="H2" i="849"/>
  <c r="B102" i="845"/>
  <c r="B5" i="849"/>
  <c r="B5" i="847"/>
  <c r="B5" i="845"/>
  <c r="G6" i="849"/>
  <c r="G6" i="847"/>
  <c r="G6" i="845"/>
  <c r="E4" i="851"/>
  <c r="E54" i="846"/>
  <c r="F3" i="849"/>
  <c r="F3" i="847"/>
  <c r="F3" i="845"/>
  <c r="E2" i="850"/>
  <c r="E2" i="846"/>
  <c r="D6" i="850"/>
  <c r="D6" i="846"/>
  <c r="C5" i="851"/>
  <c r="C55" i="846"/>
  <c r="D2" i="849"/>
  <c r="D2" i="847"/>
  <c r="D2" i="845"/>
  <c r="H5" i="848"/>
  <c r="H5" i="849"/>
  <c r="B105" i="845"/>
  <c r="B2" i="850"/>
  <c r="B2" i="846"/>
  <c r="F2" i="850"/>
  <c r="F2" i="846"/>
  <c r="D4" i="848"/>
  <c r="J4" i="847"/>
  <c r="D54" i="845"/>
  <c r="C4" i="851"/>
  <c r="C54" i="846"/>
  <c r="F4" i="852"/>
  <c r="F104" i="846"/>
  <c r="E3" i="851"/>
  <c r="E53" i="846"/>
  <c r="E5" i="848"/>
  <c r="K5" i="847"/>
  <c r="E55" i="845"/>
  <c r="B3" i="852"/>
  <c r="B103" i="846"/>
  <c r="C2" i="850"/>
  <c r="C2" i="846"/>
  <c r="F3" i="852"/>
  <c r="F103" i="846"/>
  <c r="D3" i="850"/>
  <c r="D3" i="846"/>
  <c r="J2" i="848"/>
  <c r="J2" i="849"/>
  <c r="D102" i="845"/>
  <c r="C3" i="851"/>
  <c r="C53" i="846"/>
  <c r="B6" i="850"/>
  <c r="B6" i="846"/>
  <c r="C5" i="850"/>
  <c r="C5" i="846"/>
  <c r="C2" i="851"/>
  <c r="C52" i="846"/>
  <c r="C3" i="852"/>
  <c r="C103" i="846"/>
  <c r="E2" i="849"/>
  <c r="E2" i="847"/>
  <c r="E2" i="845"/>
  <c r="E6" i="852"/>
  <c r="E106" i="846"/>
  <c r="E4" i="852"/>
  <c r="E104" i="846"/>
  <c r="K4" i="848"/>
  <c r="K4" i="849"/>
  <c r="E104" i="845"/>
  <c r="F2" i="848"/>
  <c r="L2" i="847"/>
  <c r="F52" i="845"/>
  <c r="F5" i="849"/>
  <c r="F5" i="847"/>
  <c r="F5" i="845"/>
  <c r="B3" i="850"/>
  <c r="B3" i="846"/>
  <c r="B2" i="848"/>
  <c r="H2" i="847"/>
  <c r="B52" i="845"/>
  <c r="D6" i="849"/>
  <c r="D6" i="847"/>
  <c r="D6" i="845"/>
  <c r="D5" i="848"/>
  <c r="J5" i="847"/>
  <c r="D55" i="845"/>
  <c r="E6" i="850"/>
  <c r="E6" i="846"/>
  <c r="F4" i="849"/>
  <c r="F4" i="847"/>
  <c r="F4" i="845"/>
  <c r="F5" i="848"/>
  <c r="L5" i="847"/>
  <c r="F55" i="845"/>
  <c r="L5" i="848"/>
  <c r="L5" i="849"/>
  <c r="F105" i="845"/>
  <c r="C6" i="849"/>
  <c r="C6" i="847"/>
  <c r="C6" i="845"/>
  <c r="F2" i="851"/>
  <c r="F52" i="846"/>
  <c r="E4" i="849"/>
  <c r="E4" i="847"/>
  <c r="E4" i="845"/>
  <c r="B2" i="852"/>
  <c r="B102" i="846"/>
  <c r="B5" i="850"/>
  <c r="B5" i="846"/>
  <c r="C6" i="848"/>
  <c r="I6" i="847"/>
  <c r="C56" i="845"/>
  <c r="C2" i="849"/>
  <c r="C2" i="847"/>
  <c r="C2" i="845"/>
  <c r="L3" i="848"/>
  <c r="L3" i="849"/>
  <c r="F103" i="845"/>
  <c r="K5" i="848"/>
  <c r="K5" i="849"/>
  <c r="E105" i="845"/>
  <c r="J6" i="848"/>
  <c r="J6" i="849"/>
  <c r="D106" i="845"/>
  <c r="I5" i="848"/>
  <c r="I5" i="849"/>
  <c r="C105" i="845"/>
  <c r="F3" i="850"/>
  <c r="F3" i="846"/>
  <c r="M4" i="848"/>
  <c r="M4" i="849"/>
  <c r="G104" i="845"/>
  <c r="F4" i="851"/>
  <c r="F54" i="846"/>
  <c r="G2" i="848"/>
  <c r="M2" i="847"/>
  <c r="G52" i="845"/>
  <c r="D6" i="852"/>
  <c r="D106" i="846"/>
  <c r="E4" i="848"/>
  <c r="K4" i="847"/>
  <c r="E54" i="845"/>
  <c r="F3" i="848"/>
  <c r="L3" i="847"/>
  <c r="F53" i="845"/>
  <c r="I3" i="848"/>
  <c r="I3" i="849"/>
  <c r="C103" i="845"/>
  <c r="H6" i="848"/>
  <c r="H6" i="849"/>
  <c r="B106" i="845"/>
  <c r="C5" i="848"/>
  <c r="I5" i="847"/>
  <c r="C55" i="845"/>
  <c r="D3" i="849"/>
  <c r="D3" i="847"/>
  <c r="D3" i="845"/>
  <c r="D3" i="848"/>
  <c r="J3" i="847"/>
  <c r="D53" i="845"/>
  <c r="E2" i="851"/>
  <c r="E52" i="846"/>
  <c r="B4" i="848"/>
  <c r="H4" i="847"/>
  <c r="B54" i="845"/>
  <c r="C3" i="848"/>
  <c r="I3" i="847"/>
  <c r="C53" i="845"/>
  <c r="E5" i="849"/>
  <c r="E5" i="847"/>
  <c r="E5" i="845"/>
  <c r="F6" i="850"/>
  <c r="F6" i="846"/>
  <c r="G4" i="849"/>
  <c r="G4" i="847"/>
  <c r="G4" i="845"/>
  <c r="E4" i="850"/>
  <c r="E4" i="846"/>
  <c r="K3" i="848"/>
  <c r="K3" i="849"/>
  <c r="E103" i="845"/>
  <c r="E5" i="852"/>
  <c r="E105" i="846"/>
  <c r="D2" i="848"/>
  <c r="J2" i="847"/>
  <c r="D52" i="845"/>
  <c r="M2" i="848"/>
  <c r="M2" i="849"/>
  <c r="G102" i="845"/>
  <c r="D4" i="851"/>
  <c r="D54" i="846"/>
  <c r="C6" i="850"/>
  <c r="C6" i="846"/>
  <c r="J5" i="848"/>
  <c r="J5" i="849"/>
  <c r="D105" i="845"/>
  <c r="F4" i="850"/>
  <c r="F4" i="846"/>
  <c r="G3" i="848"/>
  <c r="M3" i="847"/>
  <c r="G53" i="845"/>
  <c r="C4" i="848"/>
  <c r="I4" i="847"/>
  <c r="C54" i="845"/>
  <c r="C3" i="849"/>
  <c r="C3" i="847"/>
  <c r="C3" i="845"/>
  <c r="D6" i="848"/>
  <c r="J6" i="847"/>
  <c r="D56" i="845"/>
  <c r="B5" i="852"/>
  <c r="B105" i="846"/>
  <c r="I4" i="848"/>
  <c r="I4" i="849"/>
  <c r="C104" i="845"/>
  <c r="F6" i="848"/>
  <c r="L6" i="847"/>
  <c r="F56" i="845"/>
  <c r="D4" i="852"/>
  <c r="D104" i="846"/>
  <c r="L2" i="848"/>
  <c r="L2" i="849"/>
  <c r="F102" i="845"/>
  <c r="E2" i="852"/>
  <c r="E102" i="846"/>
  <c r="F53" i="836"/>
  <c r="E103" i="836"/>
  <c r="F105" i="836"/>
  <c r="H105" i="836"/>
  <c r="F52" i="836"/>
  <c r="E53" i="836"/>
  <c r="J106" i="836"/>
  <c r="F102" i="836"/>
  <c r="I56" i="836"/>
  <c r="I54" i="836"/>
  <c r="G53" i="836"/>
  <c r="G52" i="836"/>
  <c r="E105" i="836"/>
  <c r="F54" i="836"/>
  <c r="G102" i="836"/>
  <c r="I106" i="836"/>
  <c r="H104" i="836"/>
  <c r="H52" i="836"/>
  <c r="E104" i="836"/>
  <c r="H106" i="836"/>
  <c r="I52" i="836"/>
  <c r="F106" i="836"/>
  <c r="E54" i="836"/>
  <c r="G104" i="836"/>
  <c r="H102" i="836"/>
  <c r="E56" i="836"/>
  <c r="E55" i="836"/>
  <c r="E52" i="836"/>
  <c r="J56" i="836"/>
  <c r="I104" i="836"/>
  <c r="H54" i="836"/>
  <c r="I55" i="836"/>
  <c r="E102" i="836"/>
  <c r="J54" i="836"/>
  <c r="I53" i="836"/>
  <c r="G105" i="836"/>
  <c r="F56" i="836"/>
  <c r="J53" i="836"/>
  <c r="J52" i="836"/>
  <c r="H103" i="836"/>
  <c r="G55" i="836"/>
  <c r="H56" i="836"/>
  <c r="G54" i="836"/>
  <c r="I103" i="836"/>
  <c r="H55" i="836"/>
  <c r="F103" i="836"/>
  <c r="G103" i="836"/>
  <c r="J102" i="836"/>
  <c r="J103" i="836"/>
  <c r="F104" i="836"/>
  <c r="F55" i="836"/>
  <c r="G106" i="836"/>
  <c r="H53" i="836"/>
  <c r="J104" i="836"/>
  <c r="E106" i="836"/>
  <c r="G56" i="836"/>
  <c r="W128" i="2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AQ274" i="2"/>
  <c r="AT327" i="2"/>
  <c r="AI433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AQ290" i="2"/>
  <c r="AT343" i="2"/>
  <c r="AI449" i="2"/>
  <c r="AE290" i="2"/>
  <c r="AU343" i="2"/>
  <c r="AM449" i="2"/>
  <c r="AQ449" i="2"/>
  <c r="AQ291" i="2"/>
  <c r="AT344" i="2"/>
  <c r="AI450" i="2"/>
  <c r="AE291" i="2"/>
  <c r="AU344" i="2"/>
  <c r="AM450" i="2"/>
  <c r="AQ450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AQ294" i="2"/>
  <c r="AT347" i="2"/>
  <c r="AI453" i="2"/>
  <c r="AE294" i="2"/>
  <c r="AU347" i="2"/>
  <c r="AM453" i="2"/>
  <c r="AQ453" i="2"/>
  <c r="AQ295" i="2"/>
  <c r="AT348" i="2"/>
  <c r="AI454" i="2"/>
  <c r="AE295" i="2"/>
  <c r="AU348" i="2"/>
  <c r="AM454" i="2"/>
  <c r="AQ454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AQ277" i="2"/>
  <c r="AT330" i="2"/>
  <c r="AI436" i="2"/>
  <c r="AL221" i="2"/>
  <c r="AA278" i="2"/>
  <c r="AR331" i="2"/>
  <c r="AA437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AQ282" i="2"/>
  <c r="AT335" i="2"/>
  <c r="AI441" i="2"/>
  <c r="AE282" i="2"/>
  <c r="AU335" i="2"/>
  <c r="AM441" i="2"/>
  <c r="AQ441" i="2"/>
  <c r="AQ283" i="2"/>
  <c r="AT336" i="2"/>
  <c r="AI442" i="2"/>
  <c r="AE283" i="2"/>
  <c r="AU336" i="2"/>
  <c r="AM442" i="2"/>
  <c r="AQ442" i="2"/>
  <c r="AQ284" i="2"/>
  <c r="AT337" i="2"/>
  <c r="AI443" i="2"/>
  <c r="AE284" i="2"/>
  <c r="AU337" i="2"/>
  <c r="AM443" i="2"/>
  <c r="AQ443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AD246" i="2" l="1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AR215" i="2" l="1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AP206" i="2" l="1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<sst xmlns="http://schemas.openxmlformats.org/spreadsheetml/2006/main" count="13350" uniqueCount="446">
  <si>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</si>
  <si>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</si>
  <si>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</si>
  <si>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</si>
  <si>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</si>
  <si>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</si>
  <si>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</si>
  <si>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</si>
  <si>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</si>
  <si>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</si>
  <si>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</si>
  <si>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</si>
  <si>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</si>
  <si>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</si>
  <si>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</si>
  <si>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</si>
  <si>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</si>
  <si>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</si>
  <si>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</si>
  <si>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</si>
  <si>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</si>
  <si>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</si>
  <si>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</si>
  <si>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</si>
  <si>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</si>
  <si>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</si>
  <si>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</si>
  <si>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</si>
  <si>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</si>
  <si>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</si>
  <si>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</si>
  <si>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</si>
  <si>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</si>
  <si>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</si>
  <si>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</si>
  <si>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</si>
  <si>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</si>
  <si>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</si>
  <si>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</si>
  <si>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</si>
  <si>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</si>
  <si>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</si>
  <si>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</si>
  <si>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</si>
  <si>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</si>
  <si>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</si>
  <si>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</si>
  <si>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</si>
  <si>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</si>
  <si>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</si>
  <si>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</si>
  <si>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</si>
  <si>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</si>
  <si>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</si>
  <si>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</si>
  <si>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</si>
  <si>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</si>
  <si>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</si>
  <si>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</si>
  <si>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</si>
  <si>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</si>
  <si>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</si>
  <si>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</si>
  <si>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</si>
  <si>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</si>
  <si>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</si>
  <si>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</si>
  <si>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</si>
  <si>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</si>
  <si>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</si>
  <si>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</si>
  <si>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</si>
  <si>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</si>
  <si>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</si>
  <si>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</si>
  <si>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</si>
  <si>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</si>
  <si>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</si>
  <si>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</si>
  <si>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</si>
  <si>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</si>
  <si>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</si>
  <si>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</si>
  <si>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</si>
  <si>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</si>
  <si>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</si>
  <si>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</si>
  <si>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</si>
  <si>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</si>
  <si>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</si>
  <si>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</si>
  <si>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</si>
  <si>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</si>
  <si>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</si>
  <si>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</si>
  <si>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</si>
  <si>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</si>
  <si>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</si>
  <si>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</si>
  <si>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</si>
  <si>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</si>
  <si>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</si>
  <si>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</si>
  <si>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</si>
  <si>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</si>
  <si>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</si>
  <si>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</si>
  <si>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</si>
  <si>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</si>
  <si>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</si>
  <si>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</si>
  <si>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</si>
  <si>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</si>
  <si>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</si>
  <si>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</si>
  <si>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</si>
  <si>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</si>
  <si>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</si>
  <si>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</si>
  <si>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</si>
  <si>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</si>
  <si>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</si>
  <si>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</si>
  <si>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</si>
  <si>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</si>
  <si>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</si>
  <si>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</si>
  <si>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</si>
  <si>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</si>
  <si>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</si>
  <si>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</si>
  <si>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</si>
  <si>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</si>
  <si>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</si>
  <si>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</si>
  <si>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</si>
  <si>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</si>
  <si>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</si>
  <si>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</si>
  <si>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</si>
  <si>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</si>
  <si>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</si>
  <si>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</si>
  <si>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</si>
  <si>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</si>
  <si>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</si>
  <si>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</si>
  <si>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</si>
  <si>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</si>
  <si>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</si>
  <si>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</si>
  <si>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</si>
  <si>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</si>
  <si>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</si>
  <si>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</si>
  <si>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</si>
  <si>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</si>
  <si>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</si>
  <si>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</si>
  <si>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</si>
  <si>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</si>
  <si>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</si>
  <si>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</si>
  <si>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</si>
  <si>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</si>
  <si>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</si>
  <si>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</si>
  <si>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</si>
  <si>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</si>
  <si>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</si>
  <si>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</si>
  <si>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</si>
  <si>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</si>
  <si>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</si>
  <si>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</si>
  <si>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</si>
  <si>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</si>
  <si>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</si>
  <si>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</si>
  <si>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</si>
  <si>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</si>
  <si>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</si>
  <si>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</si>
  <si>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</si>
  <si>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</si>
  <si>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</si>
  <si>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</si>
  <si>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</si>
  <si>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</si>
  <si>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</si>
  <si>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</si>
  <si>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</si>
  <si>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</si>
  <si>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</si>
  <si>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</si>
  <si>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</si>
  <si>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</si>
  <si>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</si>
  <si>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</si>
  <si>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</si>
  <si>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</si>
  <si>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</si>
  <si>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</si>
  <si>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</si>
  <si>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</si>
  <si>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</si>
  <si>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</si>
  <si>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</si>
  <si>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</si>
  <si>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</si>
  <si>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</si>
  <si>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</si>
  <si>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</si>
  <si>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</si>
  <si>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</si>
  <si>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</si>
  <si>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</si>
  <si>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</si>
  <si>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</si>
  <si>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</si>
  <si>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</si>
  <si>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</si>
  <si>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</si>
  <si>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</si>
  <si>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</si>
  <si>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</si>
  <si>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</si>
  <si>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</si>
  <si>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</si>
  <si>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</si>
  <si>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</si>
  <si>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</si>
  <si>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</si>
  <si>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</si>
  <si>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</si>
  <si>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</si>
  <si>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</si>
  <si>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</si>
  <si>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</si>
  <si>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</si>
  <si>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</si>
  <si>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</si>
  <si>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</si>
  <si>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</si>
  <si>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</si>
  <si>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</si>
  <si>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</si>
  <si>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</si>
  <si>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</si>
  <si>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</si>
  <si>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</si>
  <si>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</si>
  <si>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</si>
  <si>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</si>
  <si>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</si>
  <si>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</si>
  <si>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</si>
  <si>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</si>
  <si>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</si>
  <si>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</si>
  <si>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</si>
  <si>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</si>
  <si>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</si>
  <si>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</si>
  <si>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</si>
  <si>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</si>
  <si>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</si>
  <si>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</si>
  <si>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</si>
  <si>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</si>
  <si>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</si>
  <si>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</si>
  <si>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</si>
  <si>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</si>
  <si>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</si>
  <si>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</si>
  <si>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</si>
  <si>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</si>
  <si>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</si>
  <si>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</si>
  <si>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</si>
  <si>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</si>
  <si>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</si>
  <si>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</si>
  <si>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</si>
  <si>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</si>
  <si>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</si>
  <si>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</si>
  <si>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</si>
  <si>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</si>
  <si>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</si>
  <si>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</si>
  <si>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</si>
  <si>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</si>
  <si>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</si>
  <si>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</si>
  <si>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</si>
  <si>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</si>
  <si>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</si>
  <si>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</si>
  <si>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</si>
  <si>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</si>
  <si>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</si>
  <si>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</si>
  <si>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</si>
  <si>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</si>
  <si>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</si>
  <si>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</si>
  <si>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</si>
  <si>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</si>
  <si>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</si>
  <si>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</si>
  <si>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</si>
  <si>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</si>
  <si>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</si>
  <si>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</si>
  <si>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</si>
  <si>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</si>
  <si>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</si>
  <si>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</si>
  <si>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</si>
  <si>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</si>
  <si>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</si>
  <si>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</si>
  <si>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</si>
  <si>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</si>
  <si>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</si>
  <si>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</si>
  <si>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</si>
  <si>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</si>
  <si>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</si>
  <si>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</si>
  <si>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</si>
  <si>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</si>
  <si>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</si>
  <si>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</si>
  <si>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</si>
  <si>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</si>
  <si>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</si>
  <si>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</si>
  <si>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</si>
  <si>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</si>
  <si>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</si>
  <si>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</si>
  <si>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</si>
  <si>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</si>
  <si>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</si>
  <si>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</si>
  <si>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</si>
  <si>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</si>
  <si>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</si>
  <si>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</si>
  <si>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</si>
  <si>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</si>
  <si>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</si>
  <si>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</si>
  <si>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</si>
  <si>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</si>
  <si>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</si>
  <si>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</si>
  <si>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</si>
  <si>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</si>
  <si>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</si>
  <si>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</si>
  <si>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</si>
  <si>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</si>
  <si>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</si>
  <si>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</si>
  <si>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</si>
  <si>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</si>
  <si>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</si>
  <si>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</si>
  <si>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</si>
  <si>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</si>
  <si>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</si>
  <si>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</si>
  <si>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</si>
  <si>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</si>
  <si>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</si>
  <si>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</si>
  <si>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</si>
  <si>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</si>
  <si>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</si>
  <si>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</si>
  <si>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</si>
  <si>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</si>
  <si>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</si>
  <si>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</si>
  <si>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</si>
  <si>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</si>
  <si>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</si>
  <si>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</si>
  <si>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</si>
  <si>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</si>
  <si>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</si>
  <si>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</si>
  <si>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</si>
  <si>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</si>
  <si>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</si>
  <si>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</si>
  <si>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</si>
  <si>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</si>
  <si>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</si>
  <si>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</si>
  <si>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</si>
  <si>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</si>
  <si>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</si>
  <si>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</si>
  <si>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</si>
  <si>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</si>
  <si>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</si>
  <si>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</si>
  <si>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</si>
  <si>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</si>
  <si>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</si>
  <si>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</si>
  <si>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</si>
  <si>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</si>
  <si>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</si>
  <si>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</si>
  <si>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</si>
  <si>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 xml:space="preserve">  consensus 5 à 20 (ok)</t>
  </si>
  <si>
    <t xml:space="preserve">  consensus -1 à 5 (ok)</t>
  </si>
  <si>
    <t>Email</t>
  </si>
  <si>
    <t>NP</t>
  </si>
  <si>
    <t>DATE_COURSE</t>
  </si>
  <si>
    <t>GAGNAN1</t>
  </si>
  <si>
    <t>GAGNAN2</t>
  </si>
  <si>
    <t>GAGNAN3</t>
  </si>
  <si>
    <t>GAGNAN4</t>
  </si>
  <si>
    <t>GAGNAN5</t>
  </si>
  <si>
    <t>consensus_2</t>
  </si>
  <si>
    <t>consensus_3</t>
  </si>
  <si>
    <t>consensus_4</t>
  </si>
  <si>
    <t>consensus_5</t>
  </si>
  <si>
    <t>consensus_2m</t>
  </si>
  <si>
    <t>consensus_3m</t>
  </si>
  <si>
    <t>consensus_4m</t>
  </si>
  <si>
    <t>consensus_5m</t>
  </si>
  <si>
    <t>etape_valide</t>
  </si>
  <si>
    <t>initialzero</t>
  </si>
  <si>
    <t>Au moins</t>
  </si>
  <si>
    <t>PETIT NUM</t>
  </si>
  <si>
    <t>NUMERO 2 CHIFFRE</t>
  </si>
  <si>
    <t>TRIPLE</t>
  </si>
  <si>
    <t>tocard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</si>
</sst>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4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15" borderId="0" xfId="1" applyFill="1" applyProtection="1"/>
    <xf numFmtId="1" fontId="12" fillId="15" borderId="1" xfId="1" applyNumberFormat="1" applyFill="1" applyBorder="1" applyProtection="1"/>
    <xf numFmtId="0" fontId="12" fillId="15" borderId="1" xfId="1" applyFill="1" applyBorder="1" applyProtection="1"/>
    <xf numFmtId="164" fontId="12" fillId="0" borderId="0" xfId="1" applyNumberFormat="1" applyFill="1" applyProtection="1"/>
    <xf numFmtId="0" fontId="18" fillId="0" borderId="0" xfId="0" applyFont="1" applyFill="1" applyProtection="1"/>
    <xf numFmtId="0" fontId="0" fillId="0" borderId="0" xfId="0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  <xf numFmtId="0" fontId="12" fillId="6" borderId="0" xfId="1" applyFill="1" applyBorder="1" applyProtection="1"/>
    <xf numFmtId="0" fontId="12" fillId="16" borderId="0" xfId="1" applyFill="1" applyBorder="1" applyProtection="1"/>
    <xf numFmtId="1" fontId="20" fillId="0" borderId="18" xfId="8" applyNumberForma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1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3.bin"/><Relationship Id="rId4" Type="http://schemas.openxmlformats.org/officeDocument/2006/relationships/queryTable" Target="../queryTables/queryTable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topLeftCell="A76" zoomScale="80" zoomScaleNormal="80" zoomScaleSheetLayoutView="80" workbookViewId="0">
      <selection activeCell="I95" sqref="I9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4" t="s">
        <v>80</v>
      </c>
      <c r="Y1" s="175"/>
      <c r="Z1" s="175"/>
      <c r="AA1" s="175"/>
      <c r="AB1" s="170">
        <f>+resultat!E2</f>
        <v>42965</v>
      </c>
      <c r="AC1" s="170"/>
      <c r="AD1" s="170"/>
      <c r="AE1" s="170"/>
      <c r="AF1" s="171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2" t="s">
        <v>36</v>
      </c>
      <c r="Y2" s="172"/>
      <c r="Z2" s="172"/>
      <c r="AA2" s="172"/>
      <c r="AB2" s="173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18</v>
      </c>
      <c r="Z3" s="25" t="s">
        <v>49</v>
      </c>
      <c r="AA3" s="29">
        <f>MONTH(AA4)</f>
        <v>8</v>
      </c>
      <c r="AB3" s="25" t="s">
        <v>50</v>
      </c>
      <c r="AC3" s="29">
        <f>YEAR(AA4)</f>
        <v>2017</v>
      </c>
      <c r="AD3" s="7"/>
      <c r="AE3" s="92" t="s">
        <v>221</v>
      </c>
      <c r="AF3" s="130">
        <f>AA4-AB1</f>
        <v>0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7" t="s">
        <v>37</v>
      </c>
      <c r="Y4" s="178"/>
      <c r="Z4" s="178"/>
      <c r="AA4" s="182">
        <v>42965</v>
      </c>
      <c r="AB4" s="182"/>
      <c r="AC4" s="182"/>
      <c r="AD4" s="182"/>
      <c r="AE4" s="183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4" t="s">
        <v>47</v>
      </c>
      <c r="Y5" s="175"/>
      <c r="Z5" s="176"/>
      <c r="AA5" s="56">
        <f>resultat!F2</f>
        <v>0</v>
      </c>
      <c r="AB5" s="56">
        <f>resultat!G2</f>
        <v>0</v>
      </c>
      <c r="AC5" s="56">
        <f>resultat!H2</f>
        <v>0</v>
      </c>
      <c r="AD5" s="56">
        <f>resultat!I2</f>
        <v>0</v>
      </c>
      <c r="AE5" s="56">
        <f>resultat!J2</f>
        <v>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56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79" t="s">
        <v>194</v>
      </c>
      <c r="Z7" s="180"/>
      <c r="AA7" s="180"/>
      <c r="AB7" s="181"/>
      <c r="AC7" s="179" t="s">
        <v>195</v>
      </c>
      <c r="AD7" s="180"/>
      <c r="AE7" s="180"/>
      <c r="AF7" s="181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6</v>
      </c>
      <c r="D8" s="24">
        <f>AE13</f>
        <v>4</v>
      </c>
      <c r="E8" s="57">
        <f>AE14</f>
        <v>3</v>
      </c>
      <c r="F8" s="24">
        <f>AE15</f>
        <v>8</v>
      </c>
      <c r="G8" s="57">
        <f>AE16</f>
        <v>5</v>
      </c>
      <c r="H8" s="24">
        <f>AE17</f>
        <v>9</v>
      </c>
      <c r="I8" s="57">
        <f>AE18</f>
        <v>10</v>
      </c>
      <c r="J8" s="24">
        <f>AE19</f>
        <v>14</v>
      </c>
      <c r="K8" s="57">
        <f>AE20</f>
        <v>2</v>
      </c>
      <c r="L8" s="24">
        <f>AE21</f>
        <v>7</v>
      </c>
      <c r="M8" s="57">
        <f>AE22</f>
        <v>13</v>
      </c>
      <c r="N8" s="24">
        <f>AE23</f>
        <v>1</v>
      </c>
      <c r="O8" s="57">
        <f>AE24</f>
        <v>12</v>
      </c>
      <c r="P8" s="24">
        <f>AE25</f>
        <v>15</v>
      </c>
      <c r="Q8" s="57">
        <f>AE26</f>
        <v>11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4</v>
      </c>
      <c r="D9" s="56">
        <f>transfo!E3</f>
        <v>3</v>
      </c>
      <c r="E9" s="55">
        <f>transfo!E4</f>
        <v>2</v>
      </c>
      <c r="F9" s="56">
        <f>transfo!E5</f>
        <v>8</v>
      </c>
      <c r="G9" s="55">
        <f>transfo!E6</f>
        <v>5</v>
      </c>
      <c r="H9" s="56">
        <f>transfo!E7</f>
        <v>15</v>
      </c>
      <c r="I9" s="55">
        <f>transfo!E8</f>
        <v>10</v>
      </c>
      <c r="J9" s="56">
        <f>transfo!E9</f>
        <v>6</v>
      </c>
      <c r="K9" s="55">
        <f>transfo!E10</f>
        <v>12</v>
      </c>
      <c r="L9" s="56">
        <f>transfo!E11</f>
        <v>1</v>
      </c>
      <c r="M9" s="55">
        <f>transfo!E12</f>
        <v>9</v>
      </c>
      <c r="N9" s="56">
        <f>transfo!E13</f>
        <v>11</v>
      </c>
      <c r="O9" s="55">
        <f>transfo!E14</f>
        <v>7</v>
      </c>
      <c r="P9" s="56">
        <f>transfo!E15</f>
        <v>14</v>
      </c>
      <c r="Q9" s="55">
        <f>transfo!E16</f>
        <v>13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2</v>
      </c>
      <c r="Z9" s="71">
        <v>30</v>
      </c>
      <c r="AA9" s="71">
        <v>3</v>
      </c>
      <c r="AB9" s="69">
        <v>3</v>
      </c>
      <c r="AC9" s="70">
        <v>-1</v>
      </c>
      <c r="AD9" s="71">
        <v>-1</v>
      </c>
      <c r="AE9" s="71">
        <v>-1</v>
      </c>
      <c r="AF9" s="69">
        <v>-1</v>
      </c>
      <c r="AG9" s="118">
        <v>3</v>
      </c>
      <c r="AH9" s="118">
        <v>1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4</v>
      </c>
      <c r="D10" s="24">
        <f>tableauroger!D74</f>
        <v>15</v>
      </c>
      <c r="E10" s="57">
        <f>tableauroger!D75</f>
        <v>2</v>
      </c>
      <c r="F10" s="24">
        <f>tableauroger!D76</f>
        <v>5</v>
      </c>
      <c r="G10" s="57">
        <f>tableauroger!D77</f>
        <v>3</v>
      </c>
      <c r="H10" s="24">
        <f>tableauroger!D78</f>
        <v>12</v>
      </c>
      <c r="I10" s="57">
        <f>tableauroger!D79</f>
        <v>8</v>
      </c>
      <c r="J10" s="24">
        <f>tableauroger!D80</f>
        <v>10</v>
      </c>
      <c r="K10" s="57">
        <f>tableauroger!D81</f>
        <v>6</v>
      </c>
      <c r="L10" s="24">
        <f>tableauroger!D82</f>
        <v>7</v>
      </c>
      <c r="M10" s="57">
        <f>tableauroger!D83</f>
        <v>11</v>
      </c>
      <c r="N10" s="24">
        <f>tableauroger!D84</f>
        <v>16</v>
      </c>
      <c r="O10" s="57">
        <f>tableauroger!D85</f>
        <v>9</v>
      </c>
      <c r="P10" s="24">
        <f>tableauroger!D86</f>
        <v>14</v>
      </c>
      <c r="Q10" s="57">
        <f>tableauroger!D87</f>
        <v>1</v>
      </c>
      <c r="R10" s="24">
        <f>tableauroger!D88</f>
        <v>13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6"/>
      <c r="Z10" s="5">
        <v>30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15</v>
      </c>
      <c r="D11" s="56">
        <f>tableauroger!D97</f>
        <v>4</v>
      </c>
      <c r="E11" s="55">
        <f>tableauroger!D98</f>
        <v>3</v>
      </c>
      <c r="F11" s="56">
        <f>tableauroger!D99</f>
        <v>2</v>
      </c>
      <c r="G11" s="55">
        <f>tableauroger!D100</f>
        <v>12</v>
      </c>
      <c r="H11" s="56">
        <f>tableauroger!D101</f>
        <v>5</v>
      </c>
      <c r="I11" s="55">
        <f>tableauroger!D102</f>
        <v>8</v>
      </c>
      <c r="J11" s="56">
        <f>tableauroger!D103</f>
        <v>10</v>
      </c>
      <c r="K11" s="55">
        <f>tableauroger!D104</f>
        <v>7</v>
      </c>
      <c r="L11" s="56">
        <f>tableauroger!D105</f>
        <v>16</v>
      </c>
      <c r="M11" s="55">
        <f>tableauroger!D106</f>
        <v>6</v>
      </c>
      <c r="N11" s="56">
        <f>tableauroger!D107</f>
        <v>11</v>
      </c>
      <c r="O11" s="55">
        <f>tableauroger!D108</f>
        <v>14</v>
      </c>
      <c r="P11" s="56">
        <f>tableauroger!D109</f>
        <v>9</v>
      </c>
      <c r="Q11" s="55">
        <f>tableauroger!D110</f>
        <v>1</v>
      </c>
      <c r="R11" s="56">
        <f>tableauroger!D111</f>
        <v>13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4</v>
      </c>
      <c r="D12" s="59">
        <f>tableauroger!D120</f>
        <v>13</v>
      </c>
      <c r="E12" s="58">
        <f>tableauroger!D121</f>
        <v>1</v>
      </c>
      <c r="F12" s="59">
        <f>tableauroger!D122</f>
        <v>11</v>
      </c>
      <c r="G12" s="58">
        <f>tableauroger!D123</f>
        <v>7</v>
      </c>
      <c r="H12" s="59">
        <f>tableauroger!D124</f>
        <v>14</v>
      </c>
      <c r="I12" s="58">
        <f>tableauroger!D125</f>
        <v>5</v>
      </c>
      <c r="J12" s="59">
        <f>tableauroger!D126</f>
        <v>3</v>
      </c>
      <c r="K12" s="58">
        <f>tableauroger!D127</f>
        <v>8</v>
      </c>
      <c r="L12" s="59">
        <f>tableauroger!D128</f>
        <v>6</v>
      </c>
      <c r="M12" s="58">
        <f>tableauroger!D129</f>
        <v>12</v>
      </c>
      <c r="N12" s="59">
        <f>tableauroger!D130</f>
        <v>2</v>
      </c>
      <c r="O12" s="58">
        <f>tableauroger!D131</f>
        <v>10</v>
      </c>
      <c r="P12" s="59">
        <f>tableauroger!D132</f>
        <v>15</v>
      </c>
      <c r="Q12" s="58">
        <f>tableauroger!D133</f>
        <v>9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6</v>
      </c>
      <c r="AF12" s="22" t="s">
        <v>174</v>
      </c>
      <c r="AG12" s="24"/>
      <c r="AH12" s="11"/>
      <c r="AI12" s="22">
        <f>C17</f>
        <v>5</v>
      </c>
      <c r="AJ12" s="22">
        <f>C18</f>
        <v>8</v>
      </c>
      <c r="AK12" s="22">
        <f>C19</f>
        <v>8</v>
      </c>
      <c r="AL12" s="22">
        <f>C21</f>
        <v>14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4</v>
      </c>
      <c r="AF13" s="22" t="s">
        <v>175</v>
      </c>
      <c r="AG13" s="24"/>
      <c r="AH13" s="11"/>
      <c r="AI13" s="22">
        <f>C18</f>
        <v>8</v>
      </c>
      <c r="AJ13" s="22">
        <f>D18</f>
        <v>14</v>
      </c>
      <c r="AK13" s="22">
        <f>D19</f>
        <v>12</v>
      </c>
      <c r="AL13" s="22">
        <f>D21</f>
        <v>17</v>
      </c>
      <c r="AM13" s="22">
        <f>D22</f>
        <v>5</v>
      </c>
      <c r="AN13" s="22">
        <f>D23</f>
        <v>3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3</v>
      </c>
      <c r="AF14" s="22" t="s">
        <v>176</v>
      </c>
      <c r="AG14" s="24"/>
      <c r="AH14" s="11"/>
      <c r="AI14" s="22">
        <f>E17</f>
        <v>10</v>
      </c>
      <c r="AJ14" s="22">
        <f>E18</f>
        <v>4</v>
      </c>
      <c r="AK14" s="22">
        <f>E19</f>
        <v>10</v>
      </c>
      <c r="AL14" s="22">
        <f>E21</f>
        <v>1</v>
      </c>
      <c r="AM14" s="22">
        <f>E22</f>
        <v>13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8</v>
      </c>
      <c r="AF15" s="22" t="s">
        <v>177</v>
      </c>
      <c r="AG15" s="24"/>
      <c r="AH15" s="11"/>
      <c r="AI15" s="22">
        <f>F17</f>
        <v>4</v>
      </c>
      <c r="AJ15" s="22">
        <f>F18</f>
        <v>10</v>
      </c>
      <c r="AK15" s="22">
        <f>F19</f>
        <v>4</v>
      </c>
      <c r="AL15" s="22">
        <f>G21</f>
        <v>6</v>
      </c>
      <c r="AM15" s="22">
        <f>G22</f>
        <v>7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5</v>
      </c>
      <c r="AF16" s="22" t="s">
        <v>178</v>
      </c>
      <c r="AG16" s="122"/>
      <c r="AH16" s="11"/>
      <c r="AI16" s="22">
        <f>G17</f>
        <v>15</v>
      </c>
      <c r="AJ16" s="22">
        <f>G18</f>
        <v>16</v>
      </c>
      <c r="AK16" s="22">
        <f>G19</f>
        <v>14</v>
      </c>
      <c r="AL16" s="22">
        <f>G21</f>
        <v>6</v>
      </c>
      <c r="AM16" s="22">
        <f>G22</f>
        <v>7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5</v>
      </c>
      <c r="D17" s="32">
        <f>tableauroger!E4</f>
        <v>8</v>
      </c>
      <c r="E17" s="32">
        <f>tableauroger!E5</f>
        <v>10</v>
      </c>
      <c r="F17" s="32">
        <f>tableauroger!E6</f>
        <v>4</v>
      </c>
      <c r="G17" s="33">
        <f>tableauroger!E7</f>
        <v>15</v>
      </c>
      <c r="H17" s="34">
        <f>tableauroger!E8</f>
        <v>14</v>
      </c>
      <c r="I17" s="26">
        <f>tableauroger!E9</f>
        <v>11</v>
      </c>
      <c r="J17" s="26">
        <f>tableauroger!E10</f>
        <v>2</v>
      </c>
      <c r="K17" s="26">
        <f>tableauroger!E11</f>
        <v>13</v>
      </c>
      <c r="L17" s="27">
        <f>tableauroger!E12</f>
        <v>3</v>
      </c>
      <c r="M17" s="34">
        <f>tableauroger!E13</f>
        <v>6</v>
      </c>
      <c r="N17" s="26">
        <f>tableauroger!E14</f>
        <v>7</v>
      </c>
      <c r="O17" s="26">
        <f>tableauroger!E15</f>
        <v>9</v>
      </c>
      <c r="P17" s="26">
        <f>tableauroger!E16</f>
        <v>12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9</v>
      </c>
      <c r="AF17" s="22" t="s">
        <v>179</v>
      </c>
      <c r="AG17" s="24"/>
      <c r="AH17" s="11"/>
      <c r="AI17" s="22">
        <f>H17</f>
        <v>14</v>
      </c>
      <c r="AJ17" s="22">
        <f>H18</f>
        <v>12</v>
      </c>
      <c r="AK17" s="22">
        <f>H19</f>
        <v>15</v>
      </c>
      <c r="AL17" s="22">
        <f>H21</f>
        <v>5</v>
      </c>
      <c r="AM17" s="22">
        <f>H22</f>
        <v>3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8</v>
      </c>
      <c r="D18" s="26">
        <f>tableauroger!E28</f>
        <v>14</v>
      </c>
      <c r="E18" s="26">
        <f>tableauroger!E29</f>
        <v>4</v>
      </c>
      <c r="F18" s="26">
        <f>tableauroger!E30</f>
        <v>10</v>
      </c>
      <c r="G18" s="27">
        <f>tableauroger!E31</f>
        <v>16</v>
      </c>
      <c r="H18" s="34">
        <f>tableauroger!E32</f>
        <v>12</v>
      </c>
      <c r="I18" s="26">
        <f>tableauroger!E33</f>
        <v>15</v>
      </c>
      <c r="J18" s="26">
        <f>tableauroger!E34</f>
        <v>3</v>
      </c>
      <c r="K18" s="26">
        <f>tableauroger!E35</f>
        <v>5</v>
      </c>
      <c r="L18" s="27">
        <f>tableauroger!E36</f>
        <v>11</v>
      </c>
      <c r="M18" s="34">
        <f>tableauroger!E37</f>
        <v>2</v>
      </c>
      <c r="N18" s="26">
        <f>tableauroger!E38</f>
        <v>7</v>
      </c>
      <c r="O18" s="26">
        <f>tableauroger!E39</f>
        <v>13</v>
      </c>
      <c r="P18" s="26">
        <f>tableauroger!E40</f>
        <v>6</v>
      </c>
      <c r="Q18" s="27">
        <f>tableauroger!E41</f>
        <v>9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10</v>
      </c>
      <c r="AF18" s="22" t="s">
        <v>180</v>
      </c>
      <c r="AG18" s="24" t="s">
        <v>159</v>
      </c>
      <c r="AH18" s="11"/>
      <c r="AI18" s="22">
        <f>I17</f>
        <v>11</v>
      </c>
      <c r="AJ18" s="22">
        <f>I18</f>
        <v>15</v>
      </c>
      <c r="AK18" s="22">
        <f>I19</f>
        <v>5</v>
      </c>
      <c r="AL18" s="22">
        <f>I21</f>
        <v>2</v>
      </c>
      <c r="AM18" s="22">
        <f>I22</f>
        <v>6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8</v>
      </c>
      <c r="D19" s="26">
        <f>tableauroger!E52</f>
        <v>12</v>
      </c>
      <c r="E19" s="26">
        <f>tableauroger!E53</f>
        <v>10</v>
      </c>
      <c r="F19" s="26">
        <f>tableauroger!E54</f>
        <v>4</v>
      </c>
      <c r="G19" s="27">
        <f>tableauroger!E55</f>
        <v>14</v>
      </c>
      <c r="H19" s="34">
        <f>tableauroger!E56</f>
        <v>15</v>
      </c>
      <c r="I19" s="26">
        <f>tableauroger!E57</f>
        <v>5</v>
      </c>
      <c r="J19" s="26">
        <f>tableauroger!E58</f>
        <v>11</v>
      </c>
      <c r="K19" s="26">
        <f>tableauroger!E59</f>
        <v>3</v>
      </c>
      <c r="L19" s="27">
        <f>tableauroger!E60</f>
        <v>2</v>
      </c>
      <c r="M19" s="34">
        <f>tableauroger!E61</f>
        <v>7</v>
      </c>
      <c r="N19" s="26">
        <f>tableauroger!E62</f>
        <v>13</v>
      </c>
      <c r="O19" s="26">
        <f>tableauroger!E63</f>
        <v>6</v>
      </c>
      <c r="P19" s="26">
        <f>tableauroger!E64</f>
        <v>9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14</v>
      </c>
      <c r="AF19" s="22" t="s">
        <v>181</v>
      </c>
      <c r="AG19" s="24"/>
      <c r="AH19" s="11"/>
      <c r="AI19" s="22">
        <f>J17</f>
        <v>2</v>
      </c>
      <c r="AJ19" s="22">
        <f>J18</f>
        <v>3</v>
      </c>
      <c r="AK19" s="22">
        <f>J19</f>
        <v>11</v>
      </c>
      <c r="AL19" s="22">
        <f>J21</f>
        <v>11</v>
      </c>
      <c r="AM19" s="22">
        <f>J22</f>
        <v>12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2</v>
      </c>
      <c r="AF20" s="22" t="s">
        <v>182</v>
      </c>
      <c r="AG20" s="24"/>
      <c r="AH20" s="11"/>
      <c r="AI20" s="22">
        <f>K17</f>
        <v>13</v>
      </c>
      <c r="AJ20" s="22">
        <f>K18</f>
        <v>5</v>
      </c>
      <c r="AK20" s="22">
        <f>K19</f>
        <v>3</v>
      </c>
      <c r="AL20" s="22">
        <f>K21</f>
        <v>4</v>
      </c>
      <c r="AM20" s="22">
        <f>K22</f>
        <v>14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14</v>
      </c>
      <c r="D21" s="34">
        <f t="shared" ref="D21:V21" si="0">IF(D17&lt;10,D17+9,D17-9)</f>
        <v>17</v>
      </c>
      <c r="E21" s="34">
        <f t="shared" si="0"/>
        <v>1</v>
      </c>
      <c r="F21" s="34">
        <f t="shared" si="0"/>
        <v>13</v>
      </c>
      <c r="G21" s="34">
        <f t="shared" si="0"/>
        <v>6</v>
      </c>
      <c r="H21" s="34">
        <f t="shared" si="0"/>
        <v>5</v>
      </c>
      <c r="I21" s="34">
        <f t="shared" si="0"/>
        <v>2</v>
      </c>
      <c r="J21" s="34">
        <f t="shared" si="0"/>
        <v>11</v>
      </c>
      <c r="K21" s="34">
        <f t="shared" si="0"/>
        <v>4</v>
      </c>
      <c r="L21" s="34">
        <f t="shared" si="0"/>
        <v>12</v>
      </c>
      <c r="M21" s="34">
        <f t="shared" si="0"/>
        <v>15</v>
      </c>
      <c r="N21" s="34">
        <f t="shared" si="0"/>
        <v>16</v>
      </c>
      <c r="O21" s="34">
        <f t="shared" si="0"/>
        <v>18</v>
      </c>
      <c r="P21" s="34">
        <f t="shared" si="0"/>
        <v>3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7</v>
      </c>
      <c r="AF21" s="22" t="s">
        <v>183</v>
      </c>
      <c r="AG21" s="24"/>
      <c r="AH21" s="11"/>
      <c r="AI21" s="22">
        <f>L17</f>
        <v>3</v>
      </c>
      <c r="AJ21" s="22">
        <f>L18</f>
        <v>11</v>
      </c>
      <c r="AK21" s="22">
        <f>L19</f>
        <v>2</v>
      </c>
      <c r="AL21" s="22">
        <f>L21</f>
        <v>12</v>
      </c>
      <c r="AM21" s="22">
        <f>L22</f>
        <v>2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17</v>
      </c>
      <c r="D22" s="34">
        <f t="shared" si="1"/>
        <v>5</v>
      </c>
      <c r="E22" s="34">
        <f t="shared" si="1"/>
        <v>13</v>
      </c>
      <c r="F22" s="34">
        <f t="shared" si="1"/>
        <v>1</v>
      </c>
      <c r="G22" s="34">
        <f t="shared" si="1"/>
        <v>7</v>
      </c>
      <c r="H22" s="34">
        <f t="shared" si="1"/>
        <v>3</v>
      </c>
      <c r="I22" s="34">
        <f t="shared" si="1"/>
        <v>6</v>
      </c>
      <c r="J22" s="34">
        <f t="shared" si="1"/>
        <v>12</v>
      </c>
      <c r="K22" s="34">
        <f t="shared" si="1"/>
        <v>14</v>
      </c>
      <c r="L22" s="34">
        <f t="shared" si="1"/>
        <v>2</v>
      </c>
      <c r="M22" s="34">
        <f t="shared" si="1"/>
        <v>11</v>
      </c>
      <c r="N22" s="34">
        <f t="shared" si="1"/>
        <v>16</v>
      </c>
      <c r="O22" s="34">
        <f t="shared" si="1"/>
        <v>4</v>
      </c>
      <c r="P22" s="34">
        <f t="shared" si="1"/>
        <v>15</v>
      </c>
      <c r="Q22" s="34">
        <f t="shared" si="1"/>
        <v>18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13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17</v>
      </c>
      <c r="D23" s="34">
        <f t="shared" si="2"/>
        <v>3</v>
      </c>
      <c r="E23" s="34">
        <f t="shared" si="2"/>
        <v>1</v>
      </c>
      <c r="F23" s="34">
        <f t="shared" si="2"/>
        <v>13</v>
      </c>
      <c r="G23" s="34">
        <f t="shared" si="2"/>
        <v>5</v>
      </c>
      <c r="H23" s="34">
        <f t="shared" si="2"/>
        <v>6</v>
      </c>
      <c r="I23" s="34">
        <f t="shared" si="2"/>
        <v>14</v>
      </c>
      <c r="J23" s="34">
        <f t="shared" si="2"/>
        <v>2</v>
      </c>
      <c r="K23" s="34">
        <f t="shared" si="2"/>
        <v>12</v>
      </c>
      <c r="L23" s="34">
        <f t="shared" si="2"/>
        <v>11</v>
      </c>
      <c r="M23" s="34">
        <f t="shared" si="2"/>
        <v>16</v>
      </c>
      <c r="N23" s="34">
        <f t="shared" si="2"/>
        <v>4</v>
      </c>
      <c r="O23" s="34">
        <f t="shared" si="2"/>
        <v>15</v>
      </c>
      <c r="P23" s="34">
        <f t="shared" si="2"/>
        <v>18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1</v>
      </c>
      <c r="AF23" s="22" t="s">
        <v>185</v>
      </c>
      <c r="AG23" s="24"/>
      <c r="AH23" s="11"/>
      <c r="AI23" s="22">
        <f>M17</f>
        <v>6</v>
      </c>
      <c r="AJ23" s="22">
        <f>M18</f>
        <v>2</v>
      </c>
      <c r="AK23" s="22">
        <f>M19</f>
        <v>7</v>
      </c>
      <c r="AL23" s="22">
        <f>M21</f>
        <v>15</v>
      </c>
      <c r="AM23" s="22">
        <f>M22</f>
        <v>11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7</v>
      </c>
      <c r="AJ24" s="22">
        <f>N18</f>
        <v>7</v>
      </c>
      <c r="AK24" s="22">
        <f>N19</f>
        <v>13</v>
      </c>
      <c r="AL24" s="22">
        <f>N21</f>
        <v>16</v>
      </c>
      <c r="AM24" s="22">
        <f>N22</f>
        <v>16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B25" s="5" t="s">
        <v>415</v>
      </c>
      <c r="C25" s="34">
        <v>14</v>
      </c>
      <c r="D25" s="34">
        <v>12</v>
      </c>
      <c r="E25" s="34">
        <v>8</v>
      </c>
      <c r="F25" s="34">
        <v>11</v>
      </c>
      <c r="G25" s="34">
        <v>15</v>
      </c>
      <c r="H25" s="34">
        <v>2</v>
      </c>
      <c r="I25" s="34">
        <v>3</v>
      </c>
      <c r="J25" s="34">
        <v>7</v>
      </c>
      <c r="K25" s="34">
        <v>6</v>
      </c>
      <c r="L25" s="34">
        <v>5</v>
      </c>
      <c r="M25" s="34">
        <v>1</v>
      </c>
      <c r="N25" s="34">
        <v>10</v>
      </c>
      <c r="O25" s="34">
        <v>4</v>
      </c>
      <c r="P25" s="34">
        <v>9</v>
      </c>
      <c r="Q25" s="34">
        <v>13</v>
      </c>
      <c r="R25" s="34">
        <v>16</v>
      </c>
      <c r="S25" s="34"/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15</v>
      </c>
      <c r="AF25" s="22" t="s">
        <v>187</v>
      </c>
      <c r="AG25" s="24"/>
      <c r="AH25" s="11"/>
      <c r="AI25" s="22">
        <f>O17</f>
        <v>9</v>
      </c>
      <c r="AJ25" s="22">
        <f>O18</f>
        <v>13</v>
      </c>
      <c r="AK25" s="22">
        <f>O19</f>
        <v>6</v>
      </c>
      <c r="AL25" s="22">
        <f>O21</f>
        <v>18</v>
      </c>
      <c r="AM25" s="22">
        <f>O22</f>
        <v>4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149" t="s">
        <v>408</v>
      </c>
      <c r="C26" s="55">
        <v>14</v>
      </c>
      <c r="D26" s="55">
        <v>12</v>
      </c>
      <c r="E26" s="55">
        <v>8</v>
      </c>
      <c r="F26" s="55">
        <v>11</v>
      </c>
      <c r="G26" s="55">
        <v>2</v>
      </c>
      <c r="H26" s="55">
        <v>15</v>
      </c>
      <c r="I26" s="55">
        <v>3</v>
      </c>
      <c r="J26" s="55">
        <v>6</v>
      </c>
      <c r="K26" s="55">
        <v>7</v>
      </c>
      <c r="L26" s="55">
        <v>5</v>
      </c>
      <c r="M26" s="55">
        <v>13</v>
      </c>
      <c r="N26" s="55">
        <v>1</v>
      </c>
      <c r="O26" s="55">
        <v>9</v>
      </c>
      <c r="P26" s="55">
        <v>10</v>
      </c>
      <c r="Q26" s="55">
        <v>16</v>
      </c>
      <c r="R26" s="55">
        <v>4</v>
      </c>
      <c r="S26" s="55">
        <v>17</v>
      </c>
      <c r="T26" s="55">
        <v>18</v>
      </c>
      <c r="U26" s="55">
        <v>19</v>
      </c>
      <c r="V26" s="5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11</v>
      </c>
      <c r="AF26" s="22" t="s">
        <v>188</v>
      </c>
      <c r="AH26" s="11"/>
      <c r="AI26" s="22">
        <f>P17</f>
        <v>12</v>
      </c>
      <c r="AJ26" s="22">
        <f>P18</f>
        <v>6</v>
      </c>
      <c r="AK26" s="22">
        <f>P19</f>
        <v>9</v>
      </c>
      <c r="AL26" s="22">
        <f>P21</f>
        <v>3</v>
      </c>
      <c r="AM26" s="22">
        <f>P22</f>
        <v>15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5</v>
      </c>
      <c r="D27" s="15">
        <v>14</v>
      </c>
      <c r="E27" s="15">
        <v>11</v>
      </c>
      <c r="F27" s="15">
        <v>3</v>
      </c>
      <c r="G27" s="15">
        <v>8</v>
      </c>
      <c r="H27" s="15">
        <v>12</v>
      </c>
      <c r="I27" s="15">
        <v>15</v>
      </c>
      <c r="J27" s="15">
        <v>7</v>
      </c>
      <c r="K27" s="15">
        <v>2</v>
      </c>
      <c r="L27" s="15">
        <v>10</v>
      </c>
      <c r="M27" s="15">
        <v>16</v>
      </c>
      <c r="N27" s="15">
        <v>9</v>
      </c>
      <c r="O27" s="15">
        <v>13</v>
      </c>
      <c r="P27" s="15">
        <v>6</v>
      </c>
      <c r="Q27" s="15">
        <v>1</v>
      </c>
      <c r="R27" s="15">
        <v>4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1</v>
      </c>
      <c r="AJ27" s="22">
        <f>Q18</f>
        <v>9</v>
      </c>
      <c r="AK27" s="22">
        <f>Q19</f>
        <v>1</v>
      </c>
      <c r="AL27" s="22">
        <f>Q21</f>
        <v>10</v>
      </c>
      <c r="AM27" s="22">
        <f>Q22</f>
        <v>18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11</v>
      </c>
      <c r="E28" s="15">
        <v>1</v>
      </c>
      <c r="F28" s="15">
        <v>12</v>
      </c>
      <c r="G28" s="15">
        <v>5</v>
      </c>
      <c r="H28" s="15">
        <v>6</v>
      </c>
      <c r="I28" s="15">
        <v>9</v>
      </c>
      <c r="J28" s="15">
        <v>2</v>
      </c>
      <c r="K28" s="15">
        <v>15</v>
      </c>
      <c r="L28" s="15">
        <v>7</v>
      </c>
      <c r="M28" s="15">
        <v>13</v>
      </c>
      <c r="N28" s="15">
        <v>4</v>
      </c>
      <c r="O28" s="15">
        <v>14</v>
      </c>
      <c r="P28" s="15">
        <v>3</v>
      </c>
      <c r="Q28" s="15">
        <v>10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8</v>
      </c>
      <c r="D29" s="15">
        <v>2</v>
      </c>
      <c r="E29" s="15">
        <v>6</v>
      </c>
      <c r="F29" s="15">
        <v>7</v>
      </c>
      <c r="G29" s="15">
        <v>11</v>
      </c>
      <c r="H29" s="15">
        <v>12</v>
      </c>
      <c r="I29" s="15">
        <v>14</v>
      </c>
      <c r="J29" s="15">
        <v>15</v>
      </c>
      <c r="K29" s="1"/>
      <c r="L29" s="1"/>
      <c r="M29" s="1"/>
      <c r="N29" s="1"/>
      <c r="O29" s="1"/>
      <c r="P29" s="1"/>
      <c r="Q29" s="1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5</v>
      </c>
      <c r="D30" s="15">
        <v>14</v>
      </c>
      <c r="E30" s="15">
        <v>15</v>
      </c>
      <c r="F30" s="15">
        <v>12</v>
      </c>
      <c r="G30" s="15">
        <v>10</v>
      </c>
      <c r="H30" s="15">
        <v>16</v>
      </c>
      <c r="I30" s="15">
        <v>11</v>
      </c>
      <c r="J30" s="15">
        <v>13</v>
      </c>
      <c r="K30" s="15">
        <v>9</v>
      </c>
      <c r="L30" s="15">
        <v>6</v>
      </c>
      <c r="M30" s="15">
        <v>1</v>
      </c>
      <c r="N30" s="15">
        <v>4</v>
      </c>
      <c r="O30" s="15">
        <v>7</v>
      </c>
      <c r="P30" s="15">
        <v>8</v>
      </c>
      <c r="Q30" s="15">
        <v>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14</v>
      </c>
      <c r="D31" s="15">
        <v>16</v>
      </c>
      <c r="E31" s="15">
        <v>2</v>
      </c>
      <c r="F31" s="15">
        <v>1</v>
      </c>
      <c r="G31" s="15">
        <v>3</v>
      </c>
      <c r="H31" s="15">
        <v>15</v>
      </c>
      <c r="I31" s="15">
        <v>13</v>
      </c>
      <c r="J31" s="15">
        <v>8</v>
      </c>
      <c r="K31" s="15">
        <v>7</v>
      </c>
      <c r="L31" s="15">
        <v>10</v>
      </c>
      <c r="M31" s="15">
        <v>12</v>
      </c>
      <c r="N31" s="15">
        <v>5</v>
      </c>
      <c r="O31" s="15">
        <v>11</v>
      </c>
      <c r="P31" s="15">
        <v>6</v>
      </c>
      <c r="Q31" s="15">
        <v>9</v>
      </c>
      <c r="R31" s="15">
        <v>4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4</v>
      </c>
      <c r="D32" s="15">
        <v>12</v>
      </c>
      <c r="E32" s="15">
        <v>8</v>
      </c>
      <c r="F32" s="15">
        <v>11</v>
      </c>
      <c r="G32" s="15">
        <v>15</v>
      </c>
      <c r="H32" s="15">
        <v>2</v>
      </c>
      <c r="I32" s="15">
        <v>5</v>
      </c>
      <c r="J32" s="15">
        <v>6</v>
      </c>
      <c r="K32" s="15">
        <v>3</v>
      </c>
      <c r="L32" s="15">
        <v>13</v>
      </c>
      <c r="M32" s="15">
        <v>1</v>
      </c>
      <c r="N32" s="15">
        <v>7</v>
      </c>
      <c r="O32" s="15">
        <v>9</v>
      </c>
      <c r="P32" s="15">
        <v>16</v>
      </c>
      <c r="Q32" s="15">
        <v>10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14</v>
      </c>
      <c r="D33" s="116">
        <v>8</v>
      </c>
      <c r="E33" s="116">
        <v>3</v>
      </c>
      <c r="F33" s="116">
        <v>1</v>
      </c>
      <c r="G33" s="116">
        <v>7</v>
      </c>
      <c r="H33" s="116">
        <v>9</v>
      </c>
      <c r="I33" s="116">
        <v>13</v>
      </c>
      <c r="J33" s="116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14</v>
      </c>
      <c r="D34" s="116">
        <v>12</v>
      </c>
      <c r="E34" s="116">
        <v>2</v>
      </c>
      <c r="F34" s="116">
        <v>3</v>
      </c>
      <c r="G34" s="116">
        <v>15</v>
      </c>
      <c r="H34" s="116">
        <v>6</v>
      </c>
      <c r="I34" s="116">
        <v>8</v>
      </c>
      <c r="J34" s="116">
        <v>11</v>
      </c>
      <c r="Y34" s="165" t="s">
        <v>254</v>
      </c>
      <c r="Z34" s="166"/>
      <c r="AA34" s="15">
        <v>1</v>
      </c>
      <c r="AC34" s="31" t="s">
        <v>255</v>
      </c>
      <c r="AD34" s="15">
        <v>1</v>
      </c>
      <c r="AF34" s="184" t="s">
        <v>365</v>
      </c>
      <c r="AG34" s="184"/>
      <c r="AH34" s="184"/>
      <c r="AI34" s="184"/>
      <c r="AJ34" s="184"/>
      <c r="AK34" s="184"/>
      <c r="AL34" s="184"/>
      <c r="AM34" s="184"/>
      <c r="AN34" s="184"/>
      <c r="AO34" s="184"/>
    </row>
    <row r="35" spans="1:42" ht="15" customHeight="1" x14ac:dyDescent="0.35">
      <c r="A35" s="50">
        <v>31</v>
      </c>
      <c r="X35" s="7"/>
      <c r="AF35" s="185" t="s">
        <v>366</v>
      </c>
      <c r="AG35" s="185"/>
      <c r="AH35" s="185"/>
      <c r="AI35" s="185"/>
      <c r="AJ35" s="185"/>
      <c r="AK35" s="185"/>
      <c r="AL35" s="185"/>
      <c r="AM35" s="185"/>
      <c r="AN35" s="185"/>
      <c r="AO35" s="185"/>
      <c r="AP35" s="7"/>
    </row>
    <row r="36" spans="1:42" s="7" customFormat="1" ht="15" customHeight="1" x14ac:dyDescent="0.35">
      <c r="A36" s="155"/>
      <c r="B36" s="3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3"/>
      <c r="S36" s="1"/>
      <c r="T36" s="1"/>
      <c r="U36" s="1"/>
      <c r="V36" s="1"/>
      <c r="W36" s="1"/>
      <c r="Y36" s="3"/>
      <c r="Z36" s="3"/>
      <c r="AA36" s="3"/>
      <c r="AB36" s="3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</row>
    <row r="37" spans="1:42" s="7" customFormat="1" ht="15" customHeight="1" x14ac:dyDescent="0.35">
      <c r="A37" s="155"/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1"/>
      <c r="S37" s="1"/>
      <c r="T37" s="1"/>
      <c r="U37" s="1"/>
      <c r="V37" s="1"/>
      <c r="W37" s="1"/>
      <c r="Y37" s="3"/>
      <c r="Z37" s="3"/>
      <c r="AA37" s="3"/>
      <c r="AB37" s="3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</row>
    <row r="38" spans="1:42" s="7" customFormat="1" ht="15" customHeight="1" x14ac:dyDescent="0.3">
      <c r="A38" s="155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46"/>
      <c r="Z38" s="146"/>
      <c r="AA38" s="146"/>
      <c r="AB38" s="146"/>
      <c r="AC38" s="161"/>
      <c r="AD38" s="161"/>
      <c r="AE38" s="161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</row>
    <row r="39" spans="1:42" s="7" customFormat="1" ht="15" customHeight="1" x14ac:dyDescent="0.35">
      <c r="A39" s="155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"/>
      <c r="T39" s="1"/>
      <c r="U39" s="1"/>
      <c r="V39" s="1"/>
      <c r="W39" s="1"/>
      <c r="Y39" s="3"/>
      <c r="Z39" s="3"/>
      <c r="AA39" s="3"/>
      <c r="AB39" s="3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</row>
    <row r="40" spans="1:42" s="7" customFormat="1" ht="15" customHeight="1" x14ac:dyDescent="0.35">
      <c r="A40" s="155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</row>
    <row r="41" spans="1:42" s="7" customFormat="1" ht="15" customHeight="1" x14ac:dyDescent="0.35">
      <c r="A41" s="155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</row>
    <row r="43" spans="1:42" ht="15" customHeight="1" thickBot="1" x14ac:dyDescent="0.4"/>
    <row r="44" spans="1:42" s="5" customFormat="1" ht="16.5" customHeight="1" thickBot="1" x14ac:dyDescent="0.3">
      <c r="A44" s="14">
        <v>1</v>
      </c>
      <c r="B44" s="13" t="s">
        <v>81</v>
      </c>
      <c r="C44" s="15">
        <v>8</v>
      </c>
      <c r="D44" s="15">
        <v>7</v>
      </c>
      <c r="E44" s="15">
        <v>14</v>
      </c>
      <c r="F44" s="15">
        <v>13</v>
      </c>
      <c r="G44" s="15">
        <v>11</v>
      </c>
      <c r="H44" s="15">
        <v>1</v>
      </c>
      <c r="I44" s="15">
        <v>12</v>
      </c>
      <c r="J44" s="15">
        <v>10</v>
      </c>
      <c r="K44" s="115"/>
      <c r="L44" s="21"/>
      <c r="N44" s="61" t="s">
        <v>161</v>
      </c>
      <c r="O44" s="61" t="s">
        <v>117</v>
      </c>
      <c r="P44" s="61" t="s">
        <v>118</v>
      </c>
      <c r="Q44" s="167" t="s">
        <v>27</v>
      </c>
      <c r="R44" s="168"/>
      <c r="S44" s="168"/>
      <c r="T44" s="168"/>
      <c r="U44" s="169"/>
      <c r="V44" s="30" t="s">
        <v>117</v>
      </c>
      <c r="W44" s="30" t="s">
        <v>118</v>
      </c>
      <c r="X44" s="31" t="s">
        <v>162</v>
      </c>
      <c r="Y44" s="31" t="s">
        <v>122</v>
      </c>
      <c r="Z44" s="117" t="s">
        <v>119</v>
      </c>
      <c r="AA44" s="30" t="s">
        <v>120</v>
      </c>
      <c r="AB44" s="30" t="s">
        <v>121</v>
      </c>
      <c r="AC44" s="31" t="s">
        <v>134</v>
      </c>
      <c r="AD44" s="31" t="s">
        <v>135</v>
      </c>
      <c r="AE44" s="31" t="s">
        <v>136</v>
      </c>
      <c r="AF44" s="31" t="s">
        <v>137</v>
      </c>
      <c r="AG44" s="31" t="s">
        <v>138</v>
      </c>
      <c r="AH44" s="31" t="s">
        <v>139</v>
      </c>
      <c r="AI44" s="31" t="s">
        <v>50</v>
      </c>
      <c r="AJ44" s="31" t="s">
        <v>165</v>
      </c>
    </row>
    <row r="45" spans="1:42" s="5" customFormat="1" ht="20.25" customHeight="1" thickBot="1" x14ac:dyDescent="0.3">
      <c r="A45" s="14">
        <v>2</v>
      </c>
      <c r="B45" s="13" t="s">
        <v>82</v>
      </c>
      <c r="C45" s="15">
        <v>8</v>
      </c>
      <c r="D45" s="15">
        <v>14</v>
      </c>
      <c r="E45" s="15">
        <v>11</v>
      </c>
      <c r="F45" s="15">
        <v>12</v>
      </c>
      <c r="G45" s="15">
        <v>2</v>
      </c>
      <c r="H45" s="15">
        <v>15</v>
      </c>
      <c r="I45" s="15">
        <v>3</v>
      </c>
      <c r="J45" s="15">
        <v>7</v>
      </c>
      <c r="K45" s="115"/>
      <c r="L45" s="21"/>
      <c r="M45" s="61" t="s">
        <v>140</v>
      </c>
      <c r="N45" s="15">
        <v>16</v>
      </c>
      <c r="O45" s="15">
        <v>11</v>
      </c>
      <c r="P45" s="15">
        <v>11</v>
      </c>
      <c r="Q45" s="65"/>
      <c r="R45" s="65"/>
      <c r="S45" s="65"/>
      <c r="T45" s="65"/>
      <c r="U45" s="65">
        <v>1</v>
      </c>
      <c r="V45" s="31">
        <f t="shared" ref="V45:V64" si="3">IF(O45&lt;&gt;"",O45,999)</f>
        <v>11</v>
      </c>
      <c r="W45" s="31">
        <f>IF(P45&lt;&gt;"",P45,999)</f>
        <v>11</v>
      </c>
      <c r="X45" s="31">
        <f>SUM(Q45:U45)</f>
        <v>1</v>
      </c>
      <c r="Y45" s="31">
        <f>IF(X45=0,-999,X45)</f>
        <v>1</v>
      </c>
      <c r="Z45" s="31">
        <f t="shared" ref="Z45:Z55" si="4">O45-Y45</f>
        <v>10</v>
      </c>
      <c r="AA45" s="31">
        <f>P45-Y45</f>
        <v>10</v>
      </c>
      <c r="AB45" s="31">
        <f>Z45+AA45</f>
        <v>20</v>
      </c>
      <c r="AC45" s="31" t="str">
        <f>IF(Z45&gt;=0,"POSITIF","NEGATIF")</f>
        <v>POSITIF</v>
      </c>
      <c r="AD45" s="31" t="str">
        <f>IF(AA45&gt;=0,"POSITIF","NEGATIF")</f>
        <v>POSITIF</v>
      </c>
      <c r="AE45" s="31" t="str">
        <f>IF(AB45&gt;=0,"POSITIF","NEGATIF")</f>
        <v>POSITIF</v>
      </c>
      <c r="AF45" s="31">
        <f t="shared" ref="AF45:AF64" si="5">ABS(Z45)</f>
        <v>10</v>
      </c>
      <c r="AG45" s="31">
        <f t="shared" ref="AG45:AG64" si="6">ABS(AA45)</f>
        <v>10</v>
      </c>
      <c r="AH45" s="31">
        <f t="shared" ref="AH45:AH64" si="7">ABS(AB45)</f>
        <v>20</v>
      </c>
      <c r="AI45" s="31">
        <f>V45-W45</f>
        <v>0</v>
      </c>
      <c r="AJ45" s="31" t="str">
        <f>IF(AI45&gt;=0,"POSITIF","NEGATIF")</f>
        <v>POSITIF</v>
      </c>
    </row>
    <row r="46" spans="1:42" s="5" customFormat="1" ht="16.149999999999999" customHeight="1" thickBot="1" x14ac:dyDescent="0.3">
      <c r="A46" s="14">
        <v>3</v>
      </c>
      <c r="B46" s="13" t="s">
        <v>83</v>
      </c>
      <c r="C46" s="15">
        <v>12</v>
      </c>
      <c r="D46" s="15">
        <v>14</v>
      </c>
      <c r="E46" s="15">
        <v>15</v>
      </c>
      <c r="F46" s="15">
        <v>11</v>
      </c>
      <c r="G46" s="15">
        <v>2</v>
      </c>
      <c r="H46" s="15">
        <v>6</v>
      </c>
      <c r="I46" s="15">
        <v>3</v>
      </c>
      <c r="J46" s="15">
        <v>13</v>
      </c>
      <c r="K46" s="115"/>
      <c r="L46" s="21"/>
      <c r="M46" s="61" t="s">
        <v>141</v>
      </c>
      <c r="N46" s="15">
        <v>15</v>
      </c>
      <c r="O46" s="15">
        <v>6</v>
      </c>
      <c r="P46" s="15">
        <v>6</v>
      </c>
      <c r="Q46" s="15"/>
      <c r="R46" s="15"/>
      <c r="S46" s="15"/>
      <c r="T46" s="15"/>
      <c r="U46" s="15">
        <v>2</v>
      </c>
      <c r="V46" s="31">
        <f t="shared" si="3"/>
        <v>6</v>
      </c>
      <c r="W46" s="31">
        <f>IF(P46&lt;&gt;"",P46,999)</f>
        <v>6</v>
      </c>
      <c r="X46" s="31">
        <f t="shared" ref="X46:X63" si="8">SUM(Q46:U46)</f>
        <v>2</v>
      </c>
      <c r="Y46" s="31">
        <f t="shared" ref="Y46:Y64" si="9">IF(X46=0,-999,X46)</f>
        <v>2</v>
      </c>
      <c r="Z46" s="31">
        <f t="shared" si="4"/>
        <v>4</v>
      </c>
      <c r="AA46" s="31">
        <f>P46-Y46</f>
        <v>4</v>
      </c>
      <c r="AB46" s="31">
        <f t="shared" ref="AB46:AB64" si="10">Z46+AA46</f>
        <v>8</v>
      </c>
      <c r="AC46" s="31" t="str">
        <f t="shared" ref="AC46:AE64" si="11">IF(Z46&gt;=0,"POSITIF","NEGATIF")</f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ref="AI46:AI64" si="12">V46-W46</f>
        <v>0</v>
      </c>
      <c r="AJ46" s="31" t="str">
        <f t="shared" ref="AJ46:AJ64" si="13">IF(AI46&gt;=0,"POSITIF","NEGATIF")</f>
        <v>POSITIF</v>
      </c>
    </row>
    <row r="47" spans="1:42" s="5" customFormat="1" ht="16.149999999999999" customHeight="1" thickBot="1" x14ac:dyDescent="0.3">
      <c r="A47" s="14">
        <v>4</v>
      </c>
      <c r="B47" s="13" t="s">
        <v>84</v>
      </c>
      <c r="C47" s="15">
        <v>14</v>
      </c>
      <c r="D47" s="15">
        <v>15</v>
      </c>
      <c r="E47" s="15">
        <v>12</v>
      </c>
      <c r="F47" s="15">
        <v>2</v>
      </c>
      <c r="G47" s="15">
        <v>8</v>
      </c>
      <c r="H47" s="15">
        <v>11</v>
      </c>
      <c r="I47" s="15">
        <v>7</v>
      </c>
      <c r="J47" s="15">
        <v>3</v>
      </c>
      <c r="K47" s="115"/>
      <c r="L47" s="21"/>
      <c r="M47" s="61" t="s">
        <v>142</v>
      </c>
      <c r="N47" s="15">
        <v>14</v>
      </c>
      <c r="O47" s="15">
        <v>9</v>
      </c>
      <c r="P47" s="15">
        <v>7</v>
      </c>
      <c r="Q47" s="15"/>
      <c r="R47" s="15"/>
      <c r="S47" s="15"/>
      <c r="T47" s="15"/>
      <c r="U47" s="65">
        <v>3</v>
      </c>
      <c r="V47" s="31">
        <f t="shared" si="3"/>
        <v>9</v>
      </c>
      <c r="W47" s="31">
        <f>IF(P47&lt;&gt;"",P47,999)</f>
        <v>7</v>
      </c>
      <c r="X47" s="31">
        <f t="shared" si="8"/>
        <v>3</v>
      </c>
      <c r="Y47" s="31">
        <f t="shared" si="9"/>
        <v>3</v>
      </c>
      <c r="Z47" s="31">
        <f t="shared" si="4"/>
        <v>6</v>
      </c>
      <c r="AA47" s="31">
        <f>P47-Y47</f>
        <v>4</v>
      </c>
      <c r="AB47" s="31">
        <f t="shared" si="10"/>
        <v>10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4</v>
      </c>
      <c r="AH47" s="31">
        <f t="shared" si="7"/>
        <v>10</v>
      </c>
      <c r="AI47" s="31">
        <f t="shared" si="12"/>
        <v>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5</v>
      </c>
      <c r="B48" s="13" t="s">
        <v>85</v>
      </c>
      <c r="C48" s="15">
        <v>14</v>
      </c>
      <c r="D48" s="15">
        <v>12</v>
      </c>
      <c r="E48" s="15">
        <v>11</v>
      </c>
      <c r="F48" s="15">
        <v>2</v>
      </c>
      <c r="G48" s="15">
        <v>15</v>
      </c>
      <c r="H48" s="15">
        <v>3</v>
      </c>
      <c r="I48" s="15">
        <v>6</v>
      </c>
      <c r="J48" s="15">
        <v>8</v>
      </c>
      <c r="K48" s="115"/>
      <c r="L48" s="21"/>
      <c r="M48" s="61" t="s">
        <v>143</v>
      </c>
      <c r="N48" s="15">
        <v>13</v>
      </c>
      <c r="O48" s="15">
        <v>16</v>
      </c>
      <c r="P48" s="15">
        <v>16</v>
      </c>
      <c r="Q48" s="15"/>
      <c r="R48" s="15"/>
      <c r="S48" s="15"/>
      <c r="T48" s="15"/>
      <c r="U48" s="15">
        <v>4</v>
      </c>
      <c r="V48" s="31">
        <f t="shared" si="3"/>
        <v>16</v>
      </c>
      <c r="W48" s="31">
        <f>IF(P48&lt;&gt;"",P48,999)</f>
        <v>16</v>
      </c>
      <c r="X48" s="31">
        <f t="shared" si="8"/>
        <v>4</v>
      </c>
      <c r="Y48" s="31">
        <f t="shared" si="9"/>
        <v>4</v>
      </c>
      <c r="Z48" s="31">
        <f t="shared" si="4"/>
        <v>12</v>
      </c>
      <c r="AA48" s="31">
        <f>P48-Y48</f>
        <v>12</v>
      </c>
      <c r="AB48" s="31">
        <f t="shared" si="10"/>
        <v>24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12</v>
      </c>
      <c r="AG48" s="31">
        <f t="shared" si="6"/>
        <v>12</v>
      </c>
      <c r="AH48" s="31">
        <f t="shared" si="7"/>
        <v>24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6</v>
      </c>
      <c r="B49" s="13" t="s">
        <v>86</v>
      </c>
      <c r="C49" s="15">
        <v>14</v>
      </c>
      <c r="D49" s="15">
        <v>12</v>
      </c>
      <c r="E49" s="15">
        <v>11</v>
      </c>
      <c r="F49" s="15">
        <v>15</v>
      </c>
      <c r="G49" s="15">
        <v>8</v>
      </c>
      <c r="H49" s="15">
        <v>3</v>
      </c>
      <c r="I49" s="15">
        <v>2</v>
      </c>
      <c r="J49" s="15">
        <v>5</v>
      </c>
      <c r="K49" s="115"/>
      <c r="L49" s="21"/>
      <c r="M49" s="61" t="s">
        <v>144</v>
      </c>
      <c r="N49" s="15">
        <v>12</v>
      </c>
      <c r="O49" s="15">
        <v>7</v>
      </c>
      <c r="P49" s="15">
        <v>8</v>
      </c>
      <c r="Q49" s="15"/>
      <c r="R49" s="15"/>
      <c r="S49" s="15"/>
      <c r="T49" s="15"/>
      <c r="U49" s="65">
        <v>5</v>
      </c>
      <c r="V49" s="31">
        <f t="shared" si="3"/>
        <v>7</v>
      </c>
      <c r="W49" s="31">
        <f t="shared" ref="W49:W59" si="14">IF(P49&lt;&gt;"",P49,999)</f>
        <v>8</v>
      </c>
      <c r="X49" s="31">
        <f t="shared" si="8"/>
        <v>5</v>
      </c>
      <c r="Y49" s="31">
        <f t="shared" si="9"/>
        <v>5</v>
      </c>
      <c r="Z49" s="31">
        <f t="shared" si="4"/>
        <v>2</v>
      </c>
      <c r="AA49" s="31">
        <f t="shared" ref="AA49:AA59" si="15">P49-Y49</f>
        <v>3</v>
      </c>
      <c r="AB49" s="31">
        <f t="shared" si="10"/>
        <v>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3</v>
      </c>
      <c r="AH49" s="31">
        <f t="shared" si="7"/>
        <v>5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7</v>
      </c>
      <c r="B50" s="13" t="s">
        <v>87</v>
      </c>
      <c r="C50" s="15">
        <v>14</v>
      </c>
      <c r="D50" s="15">
        <v>11</v>
      </c>
      <c r="E50" s="15">
        <v>15</v>
      </c>
      <c r="F50" s="15">
        <v>12</v>
      </c>
      <c r="G50" s="15">
        <v>2</v>
      </c>
      <c r="H50" s="15">
        <v>8</v>
      </c>
      <c r="I50" s="15">
        <v>5</v>
      </c>
      <c r="J50" s="15">
        <v>6</v>
      </c>
      <c r="K50" s="115"/>
      <c r="L50" s="21"/>
      <c r="M50" s="61" t="s">
        <v>145</v>
      </c>
      <c r="N50" s="15">
        <v>11</v>
      </c>
      <c r="O50" s="15">
        <v>8</v>
      </c>
      <c r="P50" s="15">
        <v>9</v>
      </c>
      <c r="Q50" s="15"/>
      <c r="R50" s="15"/>
      <c r="S50" s="15"/>
      <c r="T50" s="15"/>
      <c r="U50" s="15">
        <v>6</v>
      </c>
      <c r="V50" s="31">
        <f t="shared" si="3"/>
        <v>8</v>
      </c>
      <c r="W50" s="31">
        <f t="shared" si="14"/>
        <v>9</v>
      </c>
      <c r="X50" s="31">
        <f t="shared" si="8"/>
        <v>6</v>
      </c>
      <c r="Y50" s="31">
        <f t="shared" si="9"/>
        <v>6</v>
      </c>
      <c r="Z50" s="31">
        <f t="shared" si="4"/>
        <v>2</v>
      </c>
      <c r="AA50" s="31">
        <f t="shared" si="15"/>
        <v>3</v>
      </c>
      <c r="AB50" s="31">
        <f t="shared" si="10"/>
        <v>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3</v>
      </c>
      <c r="AH50" s="31">
        <f t="shared" si="7"/>
        <v>5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8</v>
      </c>
      <c r="B51" s="13" t="s">
        <v>88</v>
      </c>
      <c r="C51" s="15">
        <v>14</v>
      </c>
      <c r="D51" s="15">
        <v>12</v>
      </c>
      <c r="E51" s="15">
        <v>15</v>
      </c>
      <c r="F51" s="15">
        <v>11</v>
      </c>
      <c r="G51" s="15">
        <v>8</v>
      </c>
      <c r="H51" s="15">
        <v>2</v>
      </c>
      <c r="I51" s="15">
        <v>7</v>
      </c>
      <c r="J51" s="15">
        <v>3</v>
      </c>
      <c r="K51" s="115"/>
      <c r="L51" s="21"/>
      <c r="M51" s="61" t="s">
        <v>146</v>
      </c>
      <c r="N51" s="15">
        <v>10</v>
      </c>
      <c r="O51" s="15">
        <v>15</v>
      </c>
      <c r="P51" s="15">
        <v>12</v>
      </c>
      <c r="Q51" s="15"/>
      <c r="R51" s="15"/>
      <c r="S51" s="15"/>
      <c r="T51" s="15"/>
      <c r="U51" s="65">
        <v>7</v>
      </c>
      <c r="V51" s="31">
        <f t="shared" si="3"/>
        <v>15</v>
      </c>
      <c r="W51" s="31">
        <f t="shared" si="14"/>
        <v>12</v>
      </c>
      <c r="X51" s="31">
        <f t="shared" si="8"/>
        <v>7</v>
      </c>
      <c r="Y51" s="31">
        <f t="shared" si="9"/>
        <v>7</v>
      </c>
      <c r="Z51" s="31">
        <f t="shared" si="4"/>
        <v>8</v>
      </c>
      <c r="AA51" s="31">
        <f t="shared" si="15"/>
        <v>5</v>
      </c>
      <c r="AB51" s="31">
        <f t="shared" si="10"/>
        <v>13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8</v>
      </c>
      <c r="AG51" s="31">
        <f t="shared" si="6"/>
        <v>5</v>
      </c>
      <c r="AH51" s="31">
        <f t="shared" si="7"/>
        <v>13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9</v>
      </c>
      <c r="B52" s="13" t="s">
        <v>89</v>
      </c>
      <c r="C52" s="15">
        <v>12</v>
      </c>
      <c r="D52" s="15">
        <v>14</v>
      </c>
      <c r="E52" s="15">
        <v>8</v>
      </c>
      <c r="F52" s="15">
        <v>2</v>
      </c>
      <c r="G52" s="15">
        <v>15</v>
      </c>
      <c r="H52" s="15">
        <v>11</v>
      </c>
      <c r="I52" s="15">
        <v>13</v>
      </c>
      <c r="J52" s="15">
        <v>5</v>
      </c>
      <c r="K52" s="115"/>
      <c r="M52" s="61" t="s">
        <v>147</v>
      </c>
      <c r="N52" s="15">
        <v>9</v>
      </c>
      <c r="O52" s="15">
        <v>3</v>
      </c>
      <c r="P52" s="15">
        <v>14</v>
      </c>
      <c r="Q52" s="15"/>
      <c r="R52" s="15"/>
      <c r="S52" s="15"/>
      <c r="T52" s="15"/>
      <c r="U52" s="15">
        <v>8</v>
      </c>
      <c r="V52" s="31">
        <f t="shared" si="3"/>
        <v>3</v>
      </c>
      <c r="W52" s="31">
        <f t="shared" si="14"/>
        <v>14</v>
      </c>
      <c r="X52" s="31">
        <f t="shared" si="8"/>
        <v>8</v>
      </c>
      <c r="Y52" s="31">
        <f t="shared" si="9"/>
        <v>8</v>
      </c>
      <c r="Z52" s="31">
        <f t="shared" si="4"/>
        <v>-5</v>
      </c>
      <c r="AA52" s="31">
        <f t="shared" si="15"/>
        <v>6</v>
      </c>
      <c r="AB52" s="31">
        <f t="shared" si="10"/>
        <v>1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</v>
      </c>
      <c r="AG52" s="31">
        <f t="shared" si="6"/>
        <v>6</v>
      </c>
      <c r="AH52" s="31">
        <f t="shared" si="7"/>
        <v>1</v>
      </c>
      <c r="AI52" s="31">
        <f t="shared" si="12"/>
        <v>-11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10</v>
      </c>
      <c r="B53" s="13" t="s">
        <v>90</v>
      </c>
      <c r="C53" s="15">
        <v>12</v>
      </c>
      <c r="D53" s="15">
        <v>14</v>
      </c>
      <c r="E53" s="15">
        <v>8</v>
      </c>
      <c r="F53" s="15">
        <v>2</v>
      </c>
      <c r="G53" s="15">
        <v>3</v>
      </c>
      <c r="H53" s="15">
        <v>11</v>
      </c>
      <c r="I53" s="15">
        <v>15</v>
      </c>
      <c r="J53" s="15">
        <v>1</v>
      </c>
      <c r="K53" s="115"/>
      <c r="M53" s="61" t="s">
        <v>148</v>
      </c>
      <c r="N53" s="15">
        <v>8</v>
      </c>
      <c r="O53" s="15">
        <v>13</v>
      </c>
      <c r="P53" s="15">
        <v>3</v>
      </c>
      <c r="Q53" s="15"/>
      <c r="R53" s="15"/>
      <c r="S53" s="15"/>
      <c r="T53" s="15"/>
      <c r="U53" s="65">
        <v>9</v>
      </c>
      <c r="V53" s="31">
        <f t="shared" si="3"/>
        <v>13</v>
      </c>
      <c r="W53" s="31">
        <f t="shared" si="14"/>
        <v>3</v>
      </c>
      <c r="X53" s="31">
        <f t="shared" si="8"/>
        <v>9</v>
      </c>
      <c r="Y53" s="31">
        <f t="shared" si="9"/>
        <v>9</v>
      </c>
      <c r="Z53" s="31">
        <f t="shared" si="4"/>
        <v>4</v>
      </c>
      <c r="AA53" s="31">
        <f t="shared" si="15"/>
        <v>-6</v>
      </c>
      <c r="AB53" s="31">
        <f t="shared" si="10"/>
        <v>-2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6</v>
      </c>
      <c r="AH53" s="31">
        <f t="shared" si="7"/>
        <v>2</v>
      </c>
      <c r="AI53" s="31">
        <f t="shared" si="12"/>
        <v>10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11</v>
      </c>
      <c r="B54" s="13" t="s">
        <v>91</v>
      </c>
      <c r="C54" s="15">
        <v>14</v>
      </c>
      <c r="D54" s="15">
        <v>15</v>
      </c>
      <c r="E54" s="15">
        <v>12</v>
      </c>
      <c r="F54" s="15">
        <v>11</v>
      </c>
      <c r="G54" s="15">
        <v>8</v>
      </c>
      <c r="H54" s="15">
        <v>2</v>
      </c>
      <c r="I54" s="15">
        <v>3</v>
      </c>
      <c r="J54" s="15">
        <v>5</v>
      </c>
      <c r="K54" s="115"/>
      <c r="M54" s="61" t="s">
        <v>149</v>
      </c>
      <c r="N54" s="15">
        <v>7</v>
      </c>
      <c r="O54" s="15">
        <v>12</v>
      </c>
      <c r="P54" s="15">
        <v>15</v>
      </c>
      <c r="Q54" s="15"/>
      <c r="R54" s="15"/>
      <c r="S54" s="15"/>
      <c r="T54" s="15"/>
      <c r="U54" s="15">
        <v>10</v>
      </c>
      <c r="V54" s="31">
        <f t="shared" si="3"/>
        <v>12</v>
      </c>
      <c r="W54" s="31">
        <f t="shared" si="14"/>
        <v>15</v>
      </c>
      <c r="X54" s="31">
        <f t="shared" si="8"/>
        <v>10</v>
      </c>
      <c r="Y54" s="31">
        <f t="shared" si="9"/>
        <v>10</v>
      </c>
      <c r="Z54" s="31">
        <f t="shared" si="4"/>
        <v>2</v>
      </c>
      <c r="AA54" s="31">
        <f t="shared" si="15"/>
        <v>5</v>
      </c>
      <c r="AB54" s="31">
        <f t="shared" si="10"/>
        <v>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</v>
      </c>
      <c r="AG54" s="31">
        <f t="shared" si="6"/>
        <v>5</v>
      </c>
      <c r="AH54" s="31">
        <f t="shared" si="7"/>
        <v>7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12</v>
      </c>
      <c r="B55" s="13" t="s">
        <v>92</v>
      </c>
      <c r="C55" s="15">
        <v>12</v>
      </c>
      <c r="D55" s="15">
        <v>3</v>
      </c>
      <c r="E55" s="15">
        <v>2</v>
      </c>
      <c r="F55" s="15">
        <v>14</v>
      </c>
      <c r="G55" s="15">
        <v>11</v>
      </c>
      <c r="H55" s="15">
        <v>6</v>
      </c>
      <c r="I55" s="15">
        <v>8</v>
      </c>
      <c r="J55" s="15">
        <v>15</v>
      </c>
      <c r="K55" s="115"/>
      <c r="M55" s="61" t="s">
        <v>150</v>
      </c>
      <c r="N55" s="15">
        <v>6</v>
      </c>
      <c r="O55" s="15">
        <v>4</v>
      </c>
      <c r="P55" s="15">
        <v>4</v>
      </c>
      <c r="Q55" s="15"/>
      <c r="R55" s="15"/>
      <c r="S55" s="15"/>
      <c r="T55" s="15"/>
      <c r="U55" s="65">
        <v>11</v>
      </c>
      <c r="V55" s="31">
        <f t="shared" si="3"/>
        <v>4</v>
      </c>
      <c r="W55" s="31">
        <f t="shared" si="14"/>
        <v>4</v>
      </c>
      <c r="X55" s="31">
        <f t="shared" si="8"/>
        <v>11</v>
      </c>
      <c r="Y55" s="31">
        <f t="shared" si="9"/>
        <v>11</v>
      </c>
      <c r="Z55" s="31">
        <f t="shared" si="4"/>
        <v>-7</v>
      </c>
      <c r="AA55" s="31">
        <f t="shared" si="15"/>
        <v>-7</v>
      </c>
      <c r="AB55" s="31">
        <f t="shared" si="10"/>
        <v>-14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7</v>
      </c>
      <c r="AG55" s="31">
        <f t="shared" si="6"/>
        <v>7</v>
      </c>
      <c r="AH55" s="31">
        <f t="shared" si="7"/>
        <v>14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13</v>
      </c>
      <c r="B56" s="13" t="s">
        <v>93</v>
      </c>
      <c r="C56" s="15">
        <v>15</v>
      </c>
      <c r="D56" s="15">
        <v>12</v>
      </c>
      <c r="E56" s="15">
        <v>14</v>
      </c>
      <c r="F56" s="15">
        <v>11</v>
      </c>
      <c r="G56" s="15">
        <v>13</v>
      </c>
      <c r="H56" s="15">
        <v>3</v>
      </c>
      <c r="I56" s="15">
        <v>2</v>
      </c>
      <c r="J56" s="15">
        <v>5</v>
      </c>
      <c r="K56" s="115"/>
      <c r="M56" s="61" t="s">
        <v>367</v>
      </c>
      <c r="N56" s="15">
        <v>5</v>
      </c>
      <c r="O56" s="15">
        <v>2</v>
      </c>
      <c r="P56" s="15">
        <v>2</v>
      </c>
      <c r="Q56" s="15"/>
      <c r="R56" s="15"/>
      <c r="S56" s="15"/>
      <c r="T56" s="15"/>
      <c r="U56" s="15">
        <v>12</v>
      </c>
      <c r="V56" s="31">
        <f t="shared" si="3"/>
        <v>2</v>
      </c>
      <c r="W56" s="31">
        <f t="shared" si="14"/>
        <v>2</v>
      </c>
      <c r="X56" s="31">
        <f t="shared" si="8"/>
        <v>12</v>
      </c>
      <c r="Y56" s="31">
        <f t="shared" si="9"/>
        <v>12</v>
      </c>
      <c r="Z56" s="31">
        <f t="shared" ref="Z56:Z62" si="16">O57-Y56</f>
        <v>-2</v>
      </c>
      <c r="AA56" s="31">
        <f t="shared" si="15"/>
        <v>-10</v>
      </c>
      <c r="AB56" s="31">
        <f t="shared" si="10"/>
        <v>-12</v>
      </c>
      <c r="AC56" s="31" t="str">
        <f t="shared" si="11"/>
        <v>NEGATIF</v>
      </c>
      <c r="AD56" s="31" t="str">
        <f t="shared" si="11"/>
        <v>NEGATIF</v>
      </c>
      <c r="AE56" s="31" t="str">
        <f t="shared" si="11"/>
        <v>NEGATIF</v>
      </c>
      <c r="AF56" s="31">
        <f t="shared" si="5"/>
        <v>2</v>
      </c>
      <c r="AG56" s="31">
        <f t="shared" si="6"/>
        <v>10</v>
      </c>
      <c r="AH56" s="31">
        <f t="shared" si="7"/>
        <v>12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14</v>
      </c>
      <c r="B57" s="13" t="s">
        <v>94</v>
      </c>
      <c r="C57" s="15">
        <v>14</v>
      </c>
      <c r="D57" s="15">
        <v>2</v>
      </c>
      <c r="E57" s="15">
        <v>8</v>
      </c>
      <c r="F57" s="15">
        <v>5</v>
      </c>
      <c r="G57" s="15">
        <v>12</v>
      </c>
      <c r="H57" s="15">
        <v>15</v>
      </c>
      <c r="I57" s="15">
        <v>11</v>
      </c>
      <c r="J57" s="15">
        <v>13</v>
      </c>
      <c r="K57" s="115"/>
      <c r="M57" s="61" t="s">
        <v>151</v>
      </c>
      <c r="N57" s="15">
        <v>4</v>
      </c>
      <c r="O57" s="15">
        <v>10</v>
      </c>
      <c r="P57" s="15">
        <v>10</v>
      </c>
      <c r="Q57" s="15"/>
      <c r="R57" s="15"/>
      <c r="S57" s="15"/>
      <c r="T57" s="15"/>
      <c r="U57" s="65">
        <v>13</v>
      </c>
      <c r="V57" s="31">
        <f t="shared" si="3"/>
        <v>10</v>
      </c>
      <c r="W57" s="31">
        <f t="shared" si="14"/>
        <v>10</v>
      </c>
      <c r="X57" s="31">
        <f t="shared" si="8"/>
        <v>13</v>
      </c>
      <c r="Y57" s="31">
        <f t="shared" si="9"/>
        <v>13</v>
      </c>
      <c r="Z57" s="31">
        <f t="shared" si="16"/>
        <v>-12</v>
      </c>
      <c r="AA57" s="31">
        <f t="shared" si="15"/>
        <v>-3</v>
      </c>
      <c r="AB57" s="31">
        <f t="shared" si="10"/>
        <v>-15</v>
      </c>
      <c r="AC57" s="31" t="str">
        <f t="shared" si="11"/>
        <v>NEGATIF</v>
      </c>
      <c r="AD57" s="31" t="str">
        <f t="shared" si="11"/>
        <v>NEGATIF</v>
      </c>
      <c r="AE57" s="31" t="str">
        <f t="shared" si="11"/>
        <v>NEGATIF</v>
      </c>
      <c r="AF57" s="31">
        <f t="shared" si="5"/>
        <v>12</v>
      </c>
      <c r="AG57" s="31">
        <f t="shared" si="6"/>
        <v>3</v>
      </c>
      <c r="AH57" s="31">
        <f t="shared" si="7"/>
        <v>15</v>
      </c>
      <c r="AI57" s="31">
        <f t="shared" si="12"/>
        <v>0</v>
      </c>
      <c r="AJ57" s="31" t="str">
        <f t="shared" si="13"/>
        <v>POSITIF</v>
      </c>
    </row>
    <row r="58" spans="1:42" s="5" customFormat="1" ht="16.149999999999999" customHeight="1" thickBot="1" x14ac:dyDescent="0.3">
      <c r="A58" s="14">
        <v>15</v>
      </c>
      <c r="B58" s="13" t="s">
        <v>95</v>
      </c>
      <c r="C58" s="15">
        <v>8</v>
      </c>
      <c r="D58" s="15">
        <v>3</v>
      </c>
      <c r="E58" s="15">
        <v>14</v>
      </c>
      <c r="F58" s="15">
        <v>12</v>
      </c>
      <c r="G58" s="15">
        <v>6</v>
      </c>
      <c r="H58" s="15">
        <v>2</v>
      </c>
      <c r="I58" s="15">
        <v>11</v>
      </c>
      <c r="J58" s="15">
        <v>1</v>
      </c>
      <c r="K58" s="115"/>
      <c r="M58" s="61" t="s">
        <v>152</v>
      </c>
      <c r="N58" s="15">
        <v>3</v>
      </c>
      <c r="O58" s="15">
        <v>1</v>
      </c>
      <c r="P58" s="15">
        <v>1</v>
      </c>
      <c r="Q58" s="15"/>
      <c r="R58" s="15"/>
      <c r="S58" s="15"/>
      <c r="T58" s="15"/>
      <c r="U58" s="15">
        <v>14</v>
      </c>
      <c r="V58" s="31">
        <f t="shared" si="3"/>
        <v>1</v>
      </c>
      <c r="W58" s="31">
        <f t="shared" si="14"/>
        <v>1</v>
      </c>
      <c r="X58" s="31">
        <f t="shared" si="8"/>
        <v>14</v>
      </c>
      <c r="Y58" s="31">
        <f t="shared" si="9"/>
        <v>14</v>
      </c>
      <c r="Z58" s="31">
        <f t="shared" si="16"/>
        <v>-9</v>
      </c>
      <c r="AA58" s="31">
        <f t="shared" si="15"/>
        <v>-13</v>
      </c>
      <c r="AB58" s="31">
        <f t="shared" si="10"/>
        <v>-22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9</v>
      </c>
      <c r="AG58" s="31">
        <f t="shared" si="6"/>
        <v>13</v>
      </c>
      <c r="AH58" s="31">
        <f t="shared" si="7"/>
        <v>22</v>
      </c>
      <c r="AI58" s="31">
        <f t="shared" si="12"/>
        <v>0</v>
      </c>
      <c r="AJ58" s="31" t="str">
        <f t="shared" si="13"/>
        <v>POSITIF</v>
      </c>
    </row>
    <row r="59" spans="1:42" s="5" customFormat="1" ht="16.149999999999999" customHeight="1" thickBot="1" x14ac:dyDescent="0.3">
      <c r="A59" s="14">
        <v>16</v>
      </c>
      <c r="B59" s="13" t="s">
        <v>96</v>
      </c>
      <c r="C59" s="15">
        <v>3</v>
      </c>
      <c r="D59" s="15">
        <v>12</v>
      </c>
      <c r="E59" s="15">
        <v>14</v>
      </c>
      <c r="F59" s="15">
        <v>2</v>
      </c>
      <c r="G59" s="15">
        <v>11</v>
      </c>
      <c r="H59" s="15">
        <v>8</v>
      </c>
      <c r="I59" s="15">
        <v>15</v>
      </c>
      <c r="J59" s="15">
        <v>1</v>
      </c>
      <c r="K59" s="115"/>
      <c r="M59" s="61" t="s">
        <v>153</v>
      </c>
      <c r="N59" s="15">
        <v>2</v>
      </c>
      <c r="O59" s="113">
        <v>5</v>
      </c>
      <c r="P59" s="113">
        <v>5</v>
      </c>
      <c r="Q59" s="15"/>
      <c r="R59" s="15"/>
      <c r="S59" s="15"/>
      <c r="T59" s="15"/>
      <c r="U59" s="65">
        <v>15</v>
      </c>
      <c r="V59" s="31">
        <f t="shared" si="3"/>
        <v>5</v>
      </c>
      <c r="W59" s="31">
        <f t="shared" si="14"/>
        <v>5</v>
      </c>
      <c r="X59" s="31">
        <f t="shared" si="8"/>
        <v>15</v>
      </c>
      <c r="Y59" s="31">
        <f t="shared" si="9"/>
        <v>15</v>
      </c>
      <c r="Z59" s="31">
        <f t="shared" si="16"/>
        <v>-1</v>
      </c>
      <c r="AA59" s="31">
        <f t="shared" si="15"/>
        <v>-10</v>
      </c>
      <c r="AB59" s="31">
        <f t="shared" si="10"/>
        <v>-11</v>
      </c>
      <c r="AC59" s="31" t="str">
        <f t="shared" si="11"/>
        <v>NEGATIF</v>
      </c>
      <c r="AD59" s="31" t="str">
        <f t="shared" si="11"/>
        <v>NEGATIF</v>
      </c>
      <c r="AE59" s="31" t="str">
        <f t="shared" si="11"/>
        <v>NEGATIF</v>
      </c>
      <c r="AF59" s="31">
        <f t="shared" si="5"/>
        <v>1</v>
      </c>
      <c r="AG59" s="31">
        <f t="shared" si="6"/>
        <v>10</v>
      </c>
      <c r="AH59" s="31">
        <f t="shared" si="7"/>
        <v>11</v>
      </c>
      <c r="AI59" s="31">
        <f t="shared" si="12"/>
        <v>0</v>
      </c>
      <c r="AJ59" s="31" t="str">
        <f t="shared" si="13"/>
        <v>POSITIF</v>
      </c>
    </row>
    <row r="60" spans="1:42" s="5" customFormat="1" ht="16.149999999999999" customHeight="1" thickBot="1" x14ac:dyDescent="0.3">
      <c r="A60" s="14">
        <v>17</v>
      </c>
      <c r="B60" s="13" t="s">
        <v>97</v>
      </c>
      <c r="C60" s="15">
        <v>8</v>
      </c>
      <c r="D60" s="15">
        <v>12</v>
      </c>
      <c r="E60" s="15">
        <v>11</v>
      </c>
      <c r="F60" s="15">
        <v>14</v>
      </c>
      <c r="G60" s="15">
        <v>3</v>
      </c>
      <c r="H60" s="15">
        <v>2</v>
      </c>
      <c r="I60" s="15">
        <v>5</v>
      </c>
      <c r="J60" s="15">
        <v>15</v>
      </c>
      <c r="K60" s="115"/>
      <c r="M60" s="61" t="s">
        <v>154</v>
      </c>
      <c r="N60" s="15">
        <v>1</v>
      </c>
      <c r="O60" s="113">
        <v>14</v>
      </c>
      <c r="P60" s="113">
        <v>13</v>
      </c>
      <c r="Q60" s="15"/>
      <c r="R60" s="15"/>
      <c r="S60" s="15"/>
      <c r="T60" s="15"/>
      <c r="U60" s="15">
        <v>16</v>
      </c>
      <c r="V60" s="31">
        <f t="shared" si="3"/>
        <v>14</v>
      </c>
      <c r="W60" s="31">
        <f>IF(P60&lt;&gt;"",P60,999)</f>
        <v>13</v>
      </c>
      <c r="X60" s="31">
        <f t="shared" si="8"/>
        <v>16</v>
      </c>
      <c r="Y60" s="31">
        <f t="shared" si="9"/>
        <v>16</v>
      </c>
      <c r="Z60" s="31">
        <f t="shared" si="16"/>
        <v>983</v>
      </c>
      <c r="AA60" s="31">
        <f>P60-Y60</f>
        <v>-3</v>
      </c>
      <c r="AB60" s="31">
        <f t="shared" si="10"/>
        <v>980</v>
      </c>
      <c r="AC60" s="31" t="str">
        <f t="shared" si="11"/>
        <v>POSITIF</v>
      </c>
      <c r="AD60" s="31" t="str">
        <f t="shared" si="11"/>
        <v>NEGATIF</v>
      </c>
      <c r="AE60" s="31" t="str">
        <f t="shared" si="11"/>
        <v>POSITIF</v>
      </c>
      <c r="AF60" s="31">
        <f t="shared" si="5"/>
        <v>983</v>
      </c>
      <c r="AG60" s="31">
        <f t="shared" si="6"/>
        <v>3</v>
      </c>
      <c r="AH60" s="31">
        <f t="shared" si="7"/>
        <v>980</v>
      </c>
      <c r="AI60" s="31">
        <f t="shared" si="12"/>
        <v>1</v>
      </c>
      <c r="AJ60" s="31" t="str">
        <f t="shared" si="13"/>
        <v>POSITIF</v>
      </c>
    </row>
    <row r="61" spans="1:42" s="5" customFormat="1" ht="16.149999999999999" customHeight="1" thickBot="1" x14ac:dyDescent="0.3">
      <c r="A61" s="14">
        <v>18</v>
      </c>
      <c r="B61" s="13" t="s">
        <v>98</v>
      </c>
      <c r="C61" s="15">
        <v>14</v>
      </c>
      <c r="D61" s="15">
        <v>12</v>
      </c>
      <c r="E61" s="15">
        <v>2</v>
      </c>
      <c r="F61" s="15">
        <v>8</v>
      </c>
      <c r="G61" s="15">
        <v>11</v>
      </c>
      <c r="H61" s="15">
        <v>15</v>
      </c>
      <c r="I61" s="15">
        <v>3</v>
      </c>
      <c r="J61" s="15">
        <v>6</v>
      </c>
      <c r="K61" s="115"/>
      <c r="M61" s="61" t="s">
        <v>155</v>
      </c>
      <c r="N61" s="113">
        <v>16</v>
      </c>
      <c r="O61" s="113">
        <v>999</v>
      </c>
      <c r="P61" s="113">
        <v>999</v>
      </c>
      <c r="Q61" s="15"/>
      <c r="R61" s="15"/>
      <c r="S61" s="15"/>
      <c r="T61" s="15"/>
      <c r="U61" s="15">
        <v>17</v>
      </c>
      <c r="V61" s="31">
        <f t="shared" si="3"/>
        <v>999</v>
      </c>
      <c r="W61" s="31">
        <f>IF(P61&lt;&gt;"",P61,999)</f>
        <v>999</v>
      </c>
      <c r="X61" s="31">
        <f t="shared" si="8"/>
        <v>17</v>
      </c>
      <c r="Y61" s="31">
        <f t="shared" si="9"/>
        <v>17</v>
      </c>
      <c r="Z61" s="31">
        <f t="shared" si="16"/>
        <v>982</v>
      </c>
      <c r="AA61" s="31">
        <f>P61-Y61</f>
        <v>982</v>
      </c>
      <c r="AB61" s="31">
        <f t="shared" si="10"/>
        <v>1964</v>
      </c>
      <c r="AC61" s="31" t="str">
        <f t="shared" si="11"/>
        <v>POSITIF</v>
      </c>
      <c r="AD61" s="31" t="str">
        <f t="shared" si="11"/>
        <v>POSITIF</v>
      </c>
      <c r="AE61" s="31" t="str">
        <f t="shared" si="11"/>
        <v>POSITIF</v>
      </c>
      <c r="AF61" s="31">
        <f t="shared" si="5"/>
        <v>982</v>
      </c>
      <c r="AG61" s="31">
        <f t="shared" si="6"/>
        <v>982</v>
      </c>
      <c r="AH61" s="31">
        <f t="shared" si="7"/>
        <v>1964</v>
      </c>
      <c r="AI61" s="31">
        <f t="shared" si="12"/>
        <v>0</v>
      </c>
      <c r="AJ61" s="31" t="str">
        <f t="shared" si="13"/>
        <v>POSITIF</v>
      </c>
    </row>
    <row r="62" spans="1:42" s="5" customFormat="1" ht="16.149999999999999" customHeight="1" thickBot="1" x14ac:dyDescent="0.3">
      <c r="A62" s="14">
        <v>19</v>
      </c>
      <c r="B62" s="13" t="s">
        <v>99</v>
      </c>
      <c r="C62" s="15">
        <v>14</v>
      </c>
      <c r="D62" s="15">
        <v>2</v>
      </c>
      <c r="E62" s="15">
        <v>8</v>
      </c>
      <c r="F62" s="15">
        <v>5</v>
      </c>
      <c r="G62" s="15">
        <v>12</v>
      </c>
      <c r="H62" s="15">
        <v>15</v>
      </c>
      <c r="I62" s="15">
        <v>11</v>
      </c>
      <c r="J62" s="15">
        <v>13</v>
      </c>
      <c r="K62" s="115"/>
      <c r="M62" s="61" t="s">
        <v>156</v>
      </c>
      <c r="N62" s="113">
        <v>0</v>
      </c>
      <c r="O62" s="113">
        <v>999</v>
      </c>
      <c r="P62" s="113">
        <v>999</v>
      </c>
      <c r="Q62" s="15"/>
      <c r="R62" s="15"/>
      <c r="S62" s="15"/>
      <c r="T62" s="15"/>
      <c r="U62" s="65">
        <v>18</v>
      </c>
      <c r="V62" s="31">
        <f t="shared" si="3"/>
        <v>999</v>
      </c>
      <c r="W62" s="31">
        <f>IF(P62&lt;&gt;"",P62,999)</f>
        <v>999</v>
      </c>
      <c r="X62" s="31">
        <f t="shared" si="8"/>
        <v>18</v>
      </c>
      <c r="Y62" s="31">
        <f t="shared" si="9"/>
        <v>18</v>
      </c>
      <c r="Z62" s="31">
        <f t="shared" si="16"/>
        <v>981</v>
      </c>
      <c r="AA62" s="31">
        <f>P62-Y62</f>
        <v>981</v>
      </c>
      <c r="AB62" s="31">
        <f t="shared" si="10"/>
        <v>1962</v>
      </c>
      <c r="AC62" s="31" t="str">
        <f t="shared" si="11"/>
        <v>POSITIF</v>
      </c>
      <c r="AD62" s="31" t="str">
        <f t="shared" si="11"/>
        <v>POSITIF</v>
      </c>
      <c r="AE62" s="31" t="str">
        <f t="shared" si="11"/>
        <v>POSITIF</v>
      </c>
      <c r="AF62" s="31">
        <f t="shared" si="5"/>
        <v>981</v>
      </c>
      <c r="AG62" s="31">
        <f t="shared" si="6"/>
        <v>981</v>
      </c>
      <c r="AH62" s="31">
        <f t="shared" si="7"/>
        <v>1962</v>
      </c>
      <c r="AI62" s="31">
        <f t="shared" si="12"/>
        <v>0</v>
      </c>
      <c r="AJ62" s="31" t="str">
        <f t="shared" si="13"/>
        <v>POSITIF</v>
      </c>
    </row>
    <row r="63" spans="1:42" s="5" customFormat="1" ht="16.149999999999999" customHeight="1" thickBot="1" x14ac:dyDescent="0.3">
      <c r="A63" s="14">
        <v>20</v>
      </c>
      <c r="B63" s="13" t="s">
        <v>100</v>
      </c>
      <c r="C63" s="15">
        <v>11</v>
      </c>
      <c r="D63" s="15">
        <v>8</v>
      </c>
      <c r="E63" s="15">
        <v>14</v>
      </c>
      <c r="F63" s="15">
        <v>12</v>
      </c>
      <c r="G63" s="15">
        <v>7</v>
      </c>
      <c r="H63" s="15">
        <v>2</v>
      </c>
      <c r="I63" s="15">
        <v>15</v>
      </c>
      <c r="J63" s="15">
        <v>5</v>
      </c>
      <c r="K63" s="115"/>
      <c r="M63" s="61" t="s">
        <v>157</v>
      </c>
      <c r="N63" s="113">
        <v>0</v>
      </c>
      <c r="O63" s="113">
        <v>999</v>
      </c>
      <c r="P63" s="113">
        <v>999</v>
      </c>
      <c r="Q63" s="42"/>
      <c r="R63" s="43"/>
      <c r="S63" s="43"/>
      <c r="T63" s="43"/>
      <c r="U63" s="15">
        <v>19</v>
      </c>
      <c r="V63" s="31">
        <f t="shared" si="3"/>
        <v>999</v>
      </c>
      <c r="W63" s="31">
        <f>IF(P63&lt;&gt;"",P63,999)</f>
        <v>999</v>
      </c>
      <c r="X63" s="31">
        <f t="shared" si="8"/>
        <v>19</v>
      </c>
      <c r="Y63" s="31">
        <f t="shared" si="9"/>
        <v>19</v>
      </c>
      <c r="Z63" s="31">
        <f>O63-Y63</f>
        <v>980</v>
      </c>
      <c r="AA63" s="31">
        <f>P63-Y63</f>
        <v>980</v>
      </c>
      <c r="AB63" s="31">
        <f t="shared" si="10"/>
        <v>1960</v>
      </c>
      <c r="AC63" s="31" t="str">
        <f t="shared" si="11"/>
        <v>POSITIF</v>
      </c>
      <c r="AD63" s="31" t="str">
        <f t="shared" si="11"/>
        <v>POSITIF</v>
      </c>
      <c r="AE63" s="31" t="str">
        <f t="shared" si="11"/>
        <v>POSITIF</v>
      </c>
      <c r="AF63" s="31">
        <f t="shared" si="5"/>
        <v>980</v>
      </c>
      <c r="AG63" s="31">
        <f t="shared" si="6"/>
        <v>980</v>
      </c>
      <c r="AH63" s="31">
        <f t="shared" si="7"/>
        <v>1960</v>
      </c>
      <c r="AI63" s="31">
        <f t="shared" si="12"/>
        <v>0</v>
      </c>
      <c r="AJ63" s="31" t="str">
        <f t="shared" si="13"/>
        <v>POSITIF</v>
      </c>
    </row>
    <row r="64" spans="1:42" ht="15" customHeight="1" thickBot="1" x14ac:dyDescent="0.3">
      <c r="A64" s="14">
        <v>21</v>
      </c>
      <c r="B64" s="13" t="s">
        <v>101</v>
      </c>
      <c r="C64" s="15">
        <v>8</v>
      </c>
      <c r="D64" s="15">
        <v>14</v>
      </c>
      <c r="E64" s="15">
        <v>12</v>
      </c>
      <c r="F64" s="15">
        <v>11</v>
      </c>
      <c r="G64" s="15">
        <v>2</v>
      </c>
      <c r="H64" s="15">
        <v>15</v>
      </c>
      <c r="I64" s="15">
        <v>6</v>
      </c>
      <c r="J64" s="15">
        <v>3</v>
      </c>
      <c r="K64" s="115"/>
      <c r="L64" s="5"/>
      <c r="M64" s="64" t="s">
        <v>158</v>
      </c>
      <c r="N64" s="113">
        <v>0</v>
      </c>
      <c r="O64" s="113">
        <v>999</v>
      </c>
      <c r="P64" s="113">
        <v>999</v>
      </c>
      <c r="Q64" s="42"/>
      <c r="R64" s="43"/>
      <c r="S64" s="43"/>
      <c r="T64" s="43"/>
      <c r="U64" s="15">
        <v>20</v>
      </c>
      <c r="V64" s="31">
        <f t="shared" si="3"/>
        <v>999</v>
      </c>
      <c r="W64" s="31">
        <f>IF(P64&lt;&gt;"",P64,999)</f>
        <v>999</v>
      </c>
      <c r="X64" s="31">
        <f>SUM(Q64:U64)</f>
        <v>20</v>
      </c>
      <c r="Y64" s="31">
        <f t="shared" si="9"/>
        <v>20</v>
      </c>
      <c r="Z64" s="31">
        <f>O64-Y64</f>
        <v>979</v>
      </c>
      <c r="AA64" s="31">
        <f>P64-Y64</f>
        <v>979</v>
      </c>
      <c r="AB64" s="31">
        <f t="shared" si="10"/>
        <v>1958</v>
      </c>
      <c r="AC64" s="31" t="str">
        <f t="shared" si="11"/>
        <v>POSITIF</v>
      </c>
      <c r="AD64" s="31" t="str">
        <f t="shared" si="11"/>
        <v>POSITIF</v>
      </c>
      <c r="AE64" s="31" t="str">
        <f t="shared" si="11"/>
        <v>POSITIF</v>
      </c>
      <c r="AF64" s="31">
        <f t="shared" si="5"/>
        <v>979</v>
      </c>
      <c r="AG64" s="31">
        <f t="shared" si="6"/>
        <v>979</v>
      </c>
      <c r="AH64" s="31">
        <f t="shared" si="7"/>
        <v>1958</v>
      </c>
      <c r="AI64" s="31">
        <f t="shared" si="12"/>
        <v>0</v>
      </c>
      <c r="AJ64" s="31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4">
        <v>22</v>
      </c>
      <c r="B65" s="13" t="s">
        <v>102</v>
      </c>
      <c r="C65" s="15">
        <v>8</v>
      </c>
      <c r="D65" s="15">
        <v>12</v>
      </c>
      <c r="E65" s="15">
        <v>14</v>
      </c>
      <c r="F65" s="15">
        <v>11</v>
      </c>
      <c r="G65" s="15">
        <v>15</v>
      </c>
      <c r="H65" s="15">
        <v>2</v>
      </c>
      <c r="I65" s="15">
        <v>5</v>
      </c>
      <c r="J65" s="15">
        <v>6</v>
      </c>
      <c r="K65" s="11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1"/>
      <c r="AH65" s="11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4">
        <v>23</v>
      </c>
      <c r="B66" s="13" t="s">
        <v>103</v>
      </c>
      <c r="C66" s="15">
        <v>14</v>
      </c>
      <c r="D66" s="15">
        <v>8</v>
      </c>
      <c r="E66" s="15">
        <v>6</v>
      </c>
      <c r="F66" s="15">
        <v>11</v>
      </c>
      <c r="G66" s="15">
        <v>12</v>
      </c>
      <c r="H66" s="15">
        <v>1</v>
      </c>
      <c r="I66" s="15">
        <v>5</v>
      </c>
      <c r="J66" s="15">
        <v>3</v>
      </c>
      <c r="K66" s="115"/>
      <c r="L66" s="21"/>
      <c r="P66" s="4" t="s">
        <v>38</v>
      </c>
      <c r="Q66" s="4" t="s">
        <v>114</v>
      </c>
      <c r="R66" s="4" t="s">
        <v>115</v>
      </c>
      <c r="S66" s="4" t="s">
        <v>116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4">
        <v>24</v>
      </c>
      <c r="B67" s="13" t="s">
        <v>104</v>
      </c>
      <c r="C67" s="15">
        <v>12</v>
      </c>
      <c r="D67" s="15">
        <v>8</v>
      </c>
      <c r="E67" s="15">
        <v>3</v>
      </c>
      <c r="F67" s="15">
        <v>2</v>
      </c>
      <c r="G67" s="15">
        <v>14</v>
      </c>
      <c r="H67" s="15">
        <v>15</v>
      </c>
      <c r="I67" s="15">
        <v>11</v>
      </c>
      <c r="J67" s="15">
        <v>5</v>
      </c>
      <c r="K67" s="115"/>
      <c r="L67" s="21"/>
      <c r="P67" s="4" t="s">
        <v>39</v>
      </c>
      <c r="Q67" s="28" t="s">
        <v>46</v>
      </c>
      <c r="R67" s="28" t="s">
        <v>46</v>
      </c>
      <c r="S67" s="28"/>
      <c r="V67" s="82"/>
      <c r="W67" s="83" t="s">
        <v>109</v>
      </c>
      <c r="X67" s="83"/>
      <c r="Y67" s="83"/>
      <c r="Z67" s="78">
        <f>resultat!F5</f>
        <v>0</v>
      </c>
      <c r="AA67" s="56">
        <f>resultat!G5</f>
        <v>0</v>
      </c>
      <c r="AB67" s="56">
        <f>resultat!H5</f>
        <v>0</v>
      </c>
      <c r="AC67" s="56">
        <f>resultat!I5</f>
        <v>0</v>
      </c>
      <c r="AD67" s="79">
        <f>resultat!J5</f>
        <v>0</v>
      </c>
      <c r="AL67" s="5"/>
      <c r="AM67" s="7"/>
      <c r="AN67" s="7"/>
      <c r="AO67" s="7"/>
      <c r="AP67" s="7"/>
    </row>
    <row r="68" spans="1:56" ht="15" customHeight="1" thickBot="1" x14ac:dyDescent="0.4">
      <c r="A68" s="14">
        <v>25</v>
      </c>
      <c r="B68" s="13" t="s">
        <v>105</v>
      </c>
      <c r="C68" s="15">
        <v>12</v>
      </c>
      <c r="D68" s="15">
        <v>14</v>
      </c>
      <c r="E68" s="15">
        <v>6</v>
      </c>
      <c r="F68" s="15">
        <v>8</v>
      </c>
      <c r="G68" s="15">
        <v>2</v>
      </c>
      <c r="H68" s="15">
        <v>11</v>
      </c>
      <c r="I68" s="15">
        <v>3</v>
      </c>
      <c r="J68" s="15">
        <v>15</v>
      </c>
      <c r="K68" s="115"/>
      <c r="L68" s="21"/>
      <c r="P68" s="4" t="s">
        <v>40</v>
      </c>
      <c r="Q68" s="28" t="s">
        <v>46</v>
      </c>
      <c r="R68" s="28" t="s">
        <v>46</v>
      </c>
      <c r="S68" s="28" t="s">
        <v>46</v>
      </c>
      <c r="V68" s="84"/>
      <c r="W68" s="62" t="s">
        <v>4</v>
      </c>
      <c r="X68" s="62"/>
      <c r="Y68" s="62"/>
      <c r="Z68" s="80">
        <f>resultat!F8</f>
        <v>0</v>
      </c>
      <c r="AA68" s="59">
        <f>resultat!G8</f>
        <v>0</v>
      </c>
      <c r="AB68" s="59">
        <f>resultat!H8</f>
        <v>0</v>
      </c>
      <c r="AC68" s="59">
        <f>resultat!I8</f>
        <v>0</v>
      </c>
      <c r="AD68" s="81">
        <f>resultat!J8</f>
        <v>0</v>
      </c>
      <c r="AL68" s="5"/>
      <c r="AM68" s="7"/>
      <c r="AN68" s="7"/>
      <c r="AO68" s="7"/>
      <c r="AP68" s="7"/>
    </row>
    <row r="69" spans="1:56" ht="15" customHeight="1" thickBot="1" x14ac:dyDescent="0.4">
      <c r="A69" s="14">
        <v>26</v>
      </c>
      <c r="B69" s="13" t="s">
        <v>106</v>
      </c>
      <c r="C69" s="15">
        <v>14</v>
      </c>
      <c r="D69" s="15">
        <v>12</v>
      </c>
      <c r="E69" s="15">
        <v>3</v>
      </c>
      <c r="F69" s="15">
        <v>2</v>
      </c>
      <c r="G69" s="15">
        <v>15</v>
      </c>
      <c r="H69" s="15">
        <v>11</v>
      </c>
      <c r="I69" s="15">
        <v>6</v>
      </c>
      <c r="J69" s="15">
        <v>13</v>
      </c>
      <c r="K69" s="115"/>
      <c r="L69" s="21"/>
      <c r="P69" s="4" t="s">
        <v>41</v>
      </c>
      <c r="Q69" s="28" t="s">
        <v>46</v>
      </c>
      <c r="R69" s="28" t="s">
        <v>46</v>
      </c>
      <c r="S69" s="28" t="s">
        <v>46</v>
      </c>
      <c r="V69" s="84"/>
      <c r="W69" s="62" t="s">
        <v>66</v>
      </c>
      <c r="X69" s="62"/>
      <c r="Y69" s="62"/>
      <c r="Z69" s="80">
        <f>IF(Z67&lt;10,Z67+9,Z67-9)</f>
        <v>9</v>
      </c>
      <c r="AA69" s="59">
        <f t="shared" ref="AA69:AD70" si="17">IF(AA67&lt;10,AA67+9,AA67-9)</f>
        <v>9</v>
      </c>
      <c r="AB69" s="59">
        <f t="shared" si="17"/>
        <v>9</v>
      </c>
      <c r="AC69" s="59">
        <f t="shared" si="17"/>
        <v>9</v>
      </c>
      <c r="AD69" s="81">
        <f t="shared" si="17"/>
        <v>9</v>
      </c>
      <c r="AL69" s="7"/>
      <c r="AM69" s="7"/>
      <c r="AN69" s="7"/>
      <c r="AO69" s="7"/>
      <c r="AP69" s="7"/>
    </row>
    <row r="70" spans="1:56" ht="15" customHeight="1" thickBot="1" x14ac:dyDescent="0.4">
      <c r="A70" s="14">
        <v>27</v>
      </c>
      <c r="B70" s="13" t="s">
        <v>107</v>
      </c>
      <c r="C70" s="15">
        <v>14</v>
      </c>
      <c r="D70" s="15">
        <v>11</v>
      </c>
      <c r="E70" s="15">
        <v>8</v>
      </c>
      <c r="F70" s="15">
        <v>2</v>
      </c>
      <c r="G70" s="15">
        <v>15</v>
      </c>
      <c r="H70" s="15">
        <v>12</v>
      </c>
      <c r="I70" s="15">
        <v>13</v>
      </c>
      <c r="J70" s="15">
        <v>6</v>
      </c>
      <c r="K70" s="115"/>
      <c r="L70" s="21"/>
      <c r="M70" s="5"/>
      <c r="N70" s="5"/>
      <c r="O70" s="5"/>
      <c r="P70" s="4" t="s">
        <v>42</v>
      </c>
      <c r="Q70" s="28" t="s">
        <v>46</v>
      </c>
      <c r="R70" s="28" t="s">
        <v>46</v>
      </c>
      <c r="S70" s="28" t="s">
        <v>46</v>
      </c>
      <c r="T70" s="5"/>
      <c r="V70" s="85"/>
      <c r="W70" s="86" t="s">
        <v>5</v>
      </c>
      <c r="X70" s="86"/>
      <c r="Y70" s="86"/>
      <c r="Z70" s="80">
        <f>IF(Z68&lt;10,Z68+9,Z68-9)</f>
        <v>9</v>
      </c>
      <c r="AA70" s="59">
        <f t="shared" si="17"/>
        <v>9</v>
      </c>
      <c r="AB70" s="59">
        <f t="shared" si="17"/>
        <v>9</v>
      </c>
      <c r="AC70" s="59">
        <f t="shared" si="17"/>
        <v>9</v>
      </c>
      <c r="AD70" s="81">
        <f t="shared" si="17"/>
        <v>9</v>
      </c>
      <c r="AL70" s="7"/>
      <c r="AM70" s="7"/>
      <c r="AN70" s="7"/>
      <c r="AO70" s="7"/>
      <c r="AP70" s="7"/>
    </row>
    <row r="71" spans="1:56" ht="15" customHeight="1" x14ac:dyDescent="0.35">
      <c r="A71" s="14">
        <v>28</v>
      </c>
      <c r="B71" s="13" t="s">
        <v>108</v>
      </c>
      <c r="C71" s="15">
        <v>8</v>
      </c>
      <c r="D71" s="15">
        <v>14</v>
      </c>
      <c r="E71" s="15">
        <v>11</v>
      </c>
      <c r="F71" s="15">
        <v>12</v>
      </c>
      <c r="G71" s="15">
        <v>2</v>
      </c>
      <c r="H71" s="15">
        <v>15</v>
      </c>
      <c r="I71" s="15">
        <v>3</v>
      </c>
      <c r="J71" s="15">
        <v>6</v>
      </c>
      <c r="K71" s="115"/>
      <c r="L71" s="21"/>
      <c r="P71" s="4" t="s">
        <v>43</v>
      </c>
      <c r="Q71" s="28" t="s">
        <v>46</v>
      </c>
      <c r="R71" s="28" t="s">
        <v>46</v>
      </c>
      <c r="S71" s="28"/>
      <c r="V71" s="9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4">
        <v>29</v>
      </c>
      <c r="B72" s="20"/>
      <c r="C72" s="21"/>
      <c r="D72" s="21"/>
      <c r="E72" s="21"/>
      <c r="F72" s="21"/>
      <c r="G72" s="21"/>
      <c r="H72" s="21"/>
      <c r="I72" s="21"/>
      <c r="J72" s="21"/>
      <c r="K72" s="114"/>
      <c r="L72" s="21"/>
      <c r="P72" s="4" t="s">
        <v>44</v>
      </c>
      <c r="Q72" s="28" t="s">
        <v>46</v>
      </c>
      <c r="R72" s="28" t="s">
        <v>46</v>
      </c>
      <c r="S72" s="28" t="s">
        <v>46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4">
        <v>30</v>
      </c>
      <c r="B73" s="13" t="s">
        <v>364</v>
      </c>
      <c r="C73" s="15"/>
      <c r="D73" s="15"/>
      <c r="E73" s="15"/>
      <c r="F73" s="15"/>
      <c r="G73" s="15"/>
      <c r="H73" s="15"/>
      <c r="I73" s="15"/>
      <c r="J73" s="15"/>
      <c r="K73" s="3"/>
      <c r="L73" s="3"/>
      <c r="M73" s="3"/>
      <c r="N73" s="3"/>
      <c r="O73" s="3"/>
      <c r="P73" s="28" t="s">
        <v>45</v>
      </c>
      <c r="Q73" s="28"/>
      <c r="R73" s="28"/>
      <c r="S73" s="28" t="s">
        <v>46</v>
      </c>
      <c r="T73" s="3"/>
      <c r="U73" s="3"/>
      <c r="V73" s="3"/>
      <c r="X73" s="156"/>
      <c r="AC73" s="3"/>
      <c r="AD73" s="3"/>
      <c r="AE73" s="3"/>
      <c r="AF73" s="3"/>
      <c r="AG73" s="3"/>
      <c r="AH73" s="3"/>
    </row>
    <row r="74" spans="1:56" s="7" customFormat="1" ht="16.5" customHeight="1" x14ac:dyDescent="0.35">
      <c r="A74" s="155"/>
      <c r="B74" s="156"/>
      <c r="C74" s="156"/>
      <c r="D74" s="156"/>
      <c r="E74" s="156"/>
      <c r="F74" s="156"/>
      <c r="G74" s="156"/>
      <c r="H74" s="156"/>
      <c r="I74" s="156"/>
      <c r="J74" s="156"/>
      <c r="K74" s="3"/>
      <c r="L74" s="3"/>
      <c r="M74" s="3"/>
      <c r="N74" s="3"/>
      <c r="O74" s="3"/>
      <c r="P74" s="156"/>
      <c r="Q74" s="156"/>
      <c r="R74" s="156"/>
      <c r="S74" s="156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5">
        <v>1</v>
      </c>
      <c r="D76" s="65">
        <v>2</v>
      </c>
      <c r="E76" s="65">
        <v>3</v>
      </c>
      <c r="F76" s="65">
        <v>4</v>
      </c>
      <c r="G76" s="65">
        <v>5</v>
      </c>
      <c r="H76" s="65">
        <v>6</v>
      </c>
      <c r="I76" s="65">
        <v>7</v>
      </c>
      <c r="J76" s="65">
        <v>8</v>
      </c>
      <c r="K76" s="65">
        <v>9</v>
      </c>
      <c r="L76" s="65">
        <v>10</v>
      </c>
      <c r="M76" s="65">
        <v>11</v>
      </c>
      <c r="N76" s="65">
        <v>12</v>
      </c>
      <c r="O76" s="65">
        <v>13</v>
      </c>
      <c r="P76" s="65">
        <v>14</v>
      </c>
      <c r="Q76" s="65">
        <v>15</v>
      </c>
      <c r="R76" s="65">
        <v>16</v>
      </c>
      <c r="S76" s="65">
        <v>17</v>
      </c>
      <c r="T76" s="65">
        <v>18</v>
      </c>
      <c r="U76" s="65">
        <v>19</v>
      </c>
      <c r="V76" s="65">
        <v>20</v>
      </c>
      <c r="Z76" s="15" t="s">
        <v>200</v>
      </c>
      <c r="AA76" s="15" t="s">
        <v>201</v>
      </c>
      <c r="AB76" s="15" t="s">
        <v>202</v>
      </c>
      <c r="AC76" s="15" t="s">
        <v>203</v>
      </c>
      <c r="AD76" s="15" t="s">
        <v>204</v>
      </c>
      <c r="AE76" s="15" t="s">
        <v>205</v>
      </c>
      <c r="AF76" s="15" t="s">
        <v>206</v>
      </c>
      <c r="AG76" s="15" t="s">
        <v>207</v>
      </c>
      <c r="AH76" s="15" t="s">
        <v>208</v>
      </c>
      <c r="AI76" s="15" t="s">
        <v>209</v>
      </c>
      <c r="AJ76" s="15" t="s">
        <v>210</v>
      </c>
      <c r="AK76" s="15" t="s">
        <v>211</v>
      </c>
      <c r="AL76" s="15" t="s">
        <v>212</v>
      </c>
      <c r="AM76" s="15" t="s">
        <v>213</v>
      </c>
      <c r="AN76" s="15" t="s">
        <v>214</v>
      </c>
      <c r="AO76" s="15" t="s">
        <v>215</v>
      </c>
      <c r="AP76" s="15" t="s">
        <v>216</v>
      </c>
      <c r="AQ76" s="15" t="s">
        <v>217</v>
      </c>
      <c r="AR76" s="15" t="s">
        <v>218</v>
      </c>
      <c r="AS76" s="15" t="s">
        <v>219</v>
      </c>
      <c r="AV76" s="24"/>
      <c r="AW76" s="24"/>
      <c r="AX76" s="24"/>
      <c r="AY76" s="24"/>
      <c r="AZ76" s="24"/>
      <c r="BA76" s="24"/>
      <c r="BB76" s="24"/>
      <c r="BC76" s="24"/>
      <c r="BD76" s="90"/>
    </row>
    <row r="77" spans="1:56" ht="18" customHeight="1" thickBot="1" x14ac:dyDescent="0.35">
      <c r="A77" s="110">
        <v>1</v>
      </c>
      <c r="B77" s="126" t="str">
        <f t="shared" ref="B77" si="18">B3</f>
        <v>Astro</v>
      </c>
      <c r="C77" s="93">
        <f t="shared" ref="C77:V87" si="19">C3</f>
        <v>6</v>
      </c>
      <c r="D77" s="93">
        <f t="shared" si="19"/>
        <v>12</v>
      </c>
      <c r="E77" s="93">
        <f t="shared" si="19"/>
        <v>1</v>
      </c>
      <c r="F77" s="93">
        <f t="shared" si="19"/>
        <v>8</v>
      </c>
      <c r="G77" s="93">
        <f t="shared" si="19"/>
        <v>13</v>
      </c>
      <c r="H77" s="93">
        <f t="shared" si="19"/>
        <v>11</v>
      </c>
      <c r="I77" s="93">
        <f t="shared" si="19"/>
        <v>3</v>
      </c>
      <c r="J77" s="93">
        <f t="shared" si="19"/>
        <v>7</v>
      </c>
      <c r="K77" s="93">
        <f t="shared" si="19"/>
        <v>9</v>
      </c>
      <c r="L77" s="93">
        <f t="shared" si="19"/>
        <v>10</v>
      </c>
      <c r="M77" s="93">
        <f t="shared" si="19"/>
        <v>14</v>
      </c>
      <c r="N77" s="93">
        <f t="shared" si="19"/>
        <v>2</v>
      </c>
      <c r="O77" s="93">
        <f t="shared" si="19"/>
        <v>4</v>
      </c>
      <c r="P77" s="93">
        <f t="shared" si="19"/>
        <v>5</v>
      </c>
      <c r="Q77" s="93">
        <f t="shared" si="19"/>
        <v>15</v>
      </c>
      <c r="R77" s="93">
        <f t="shared" si="19"/>
        <v>16</v>
      </c>
      <c r="S77" s="93">
        <f t="shared" si="19"/>
        <v>17</v>
      </c>
      <c r="T77" s="93">
        <f t="shared" si="19"/>
        <v>18</v>
      </c>
      <c r="U77" s="93">
        <f t="shared" si="19"/>
        <v>19</v>
      </c>
      <c r="V77" s="93">
        <f t="shared" si="19"/>
        <v>20</v>
      </c>
      <c r="W77" s="123">
        <f t="shared" ref="W77:W126" si="20">SUM(C77:V77)</f>
        <v>210</v>
      </c>
      <c r="X77">
        <v>1</v>
      </c>
      <c r="Y77" s="89" t="s">
        <v>199</v>
      </c>
      <c r="Z77" s="93">
        <f>IF(C77&lt;10,C77+9,C77-9)</f>
        <v>15</v>
      </c>
      <c r="AA77" s="93">
        <f t="shared" ref="Z77:AO92" si="21">IF(D77&lt;10,D77+9,D77-9)</f>
        <v>3</v>
      </c>
      <c r="AB77" s="93">
        <f t="shared" si="21"/>
        <v>10</v>
      </c>
      <c r="AC77" s="93">
        <f t="shared" si="21"/>
        <v>17</v>
      </c>
      <c r="AD77" s="93">
        <f t="shared" si="21"/>
        <v>4</v>
      </c>
      <c r="AE77" s="93">
        <f t="shared" si="21"/>
        <v>2</v>
      </c>
      <c r="AF77" s="93">
        <f t="shared" si="21"/>
        <v>12</v>
      </c>
      <c r="AG77" s="93">
        <f t="shared" si="21"/>
        <v>16</v>
      </c>
      <c r="AH77" s="93">
        <f t="shared" si="21"/>
        <v>18</v>
      </c>
      <c r="AI77" s="93">
        <f t="shared" si="21"/>
        <v>1</v>
      </c>
      <c r="AJ77" s="93">
        <f t="shared" si="21"/>
        <v>5</v>
      </c>
      <c r="AK77" s="93">
        <f t="shared" si="21"/>
        <v>11</v>
      </c>
      <c r="AL77" s="93">
        <f t="shared" si="21"/>
        <v>13</v>
      </c>
      <c r="AM77" s="93">
        <f t="shared" si="21"/>
        <v>14</v>
      </c>
      <c r="AN77" s="93">
        <f t="shared" si="21"/>
        <v>6</v>
      </c>
      <c r="AO77" s="93">
        <f t="shared" si="21"/>
        <v>7</v>
      </c>
      <c r="AP77" s="93">
        <f t="shared" ref="AP77:AS96" si="22">IF(S77&lt;10,S77+9,S77-9)</f>
        <v>8</v>
      </c>
      <c r="AQ77" s="93">
        <f t="shared" si="22"/>
        <v>9</v>
      </c>
      <c r="AR77" s="93">
        <f t="shared" si="22"/>
        <v>10</v>
      </c>
      <c r="AS77" s="93">
        <f t="shared" si="22"/>
        <v>11</v>
      </c>
      <c r="AT77" s="91"/>
      <c r="AU77" s="93">
        <f>C77</f>
        <v>6</v>
      </c>
      <c r="AV77" s="93">
        <f>C78</f>
        <v>3</v>
      </c>
      <c r="AW77" s="93">
        <f>C79</f>
        <v>6</v>
      </c>
      <c r="AX77" s="93">
        <f>C80</f>
        <v>6</v>
      </c>
      <c r="AY77" s="93">
        <f>C81</f>
        <v>7</v>
      </c>
      <c r="AZ77" s="93">
        <f>C82</f>
        <v>6</v>
      </c>
      <c r="BA77" s="24"/>
      <c r="BB77" s="24"/>
      <c r="BC77" s="24"/>
      <c r="BD77" s="90"/>
    </row>
    <row r="78" spans="1:56" ht="18" customHeight="1" thickBot="1" x14ac:dyDescent="0.35">
      <c r="A78" s="111">
        <v>2</v>
      </c>
      <c r="B78" s="89" t="str">
        <f t="shared" ref="B78" si="23">B4</f>
        <v>meilleur semaine</v>
      </c>
      <c r="C78" s="93">
        <f t="shared" si="19"/>
        <v>3</v>
      </c>
      <c r="D78" s="93">
        <f t="shared" si="19"/>
        <v>4</v>
      </c>
      <c r="E78" s="93">
        <f t="shared" si="19"/>
        <v>5</v>
      </c>
      <c r="F78" s="93">
        <f t="shared" si="19"/>
        <v>7</v>
      </c>
      <c r="G78" s="93">
        <f t="shared" si="19"/>
        <v>6</v>
      </c>
      <c r="H78" s="93">
        <f t="shared" si="19"/>
        <v>2</v>
      </c>
      <c r="I78" s="93">
        <f t="shared" si="19"/>
        <v>10</v>
      </c>
      <c r="J78" s="93">
        <f t="shared" si="19"/>
        <v>1</v>
      </c>
      <c r="K78" s="93">
        <f t="shared" si="19"/>
        <v>11</v>
      </c>
      <c r="L78" s="93">
        <f t="shared" si="19"/>
        <v>8</v>
      </c>
      <c r="M78" s="93">
        <f t="shared" si="19"/>
        <v>9</v>
      </c>
      <c r="N78" s="93">
        <f t="shared" si="19"/>
        <v>12</v>
      </c>
      <c r="O78" s="93">
        <f t="shared" si="19"/>
        <v>14</v>
      </c>
      <c r="P78" s="93">
        <f t="shared" si="19"/>
        <v>13</v>
      </c>
      <c r="Q78" s="93">
        <f t="shared" si="19"/>
        <v>15</v>
      </c>
      <c r="R78" s="93">
        <f t="shared" si="19"/>
        <v>16</v>
      </c>
      <c r="S78" s="93">
        <f t="shared" si="19"/>
        <v>17</v>
      </c>
      <c r="T78" s="93">
        <f t="shared" si="19"/>
        <v>18</v>
      </c>
      <c r="U78" s="93">
        <f t="shared" si="19"/>
        <v>19</v>
      </c>
      <c r="V78" s="93">
        <f t="shared" si="19"/>
        <v>20</v>
      </c>
      <c r="W78" s="97">
        <f t="shared" si="20"/>
        <v>210</v>
      </c>
      <c r="X78">
        <v>2</v>
      </c>
      <c r="Y78" s="89" t="s">
        <v>199</v>
      </c>
      <c r="Z78" s="93">
        <f t="shared" si="21"/>
        <v>12</v>
      </c>
      <c r="AA78" s="93">
        <f t="shared" si="21"/>
        <v>13</v>
      </c>
      <c r="AB78" s="93">
        <f t="shared" si="21"/>
        <v>14</v>
      </c>
      <c r="AC78" s="93">
        <f t="shared" si="21"/>
        <v>16</v>
      </c>
      <c r="AD78" s="93">
        <f t="shared" si="21"/>
        <v>15</v>
      </c>
      <c r="AE78" s="93">
        <f t="shared" si="21"/>
        <v>11</v>
      </c>
      <c r="AF78" s="93">
        <f t="shared" si="21"/>
        <v>1</v>
      </c>
      <c r="AG78" s="93">
        <f t="shared" si="21"/>
        <v>10</v>
      </c>
      <c r="AH78" s="93">
        <f t="shared" si="21"/>
        <v>2</v>
      </c>
      <c r="AI78" s="93">
        <f t="shared" si="21"/>
        <v>17</v>
      </c>
      <c r="AJ78" s="93">
        <f t="shared" si="21"/>
        <v>18</v>
      </c>
      <c r="AK78" s="93">
        <f t="shared" si="21"/>
        <v>3</v>
      </c>
      <c r="AL78" s="93">
        <f t="shared" si="21"/>
        <v>5</v>
      </c>
      <c r="AM78" s="93">
        <f t="shared" si="21"/>
        <v>4</v>
      </c>
      <c r="AN78" s="93">
        <f t="shared" si="21"/>
        <v>6</v>
      </c>
      <c r="AO78" s="93">
        <f t="shared" si="21"/>
        <v>7</v>
      </c>
      <c r="AP78" s="93">
        <f t="shared" si="22"/>
        <v>8</v>
      </c>
      <c r="AQ78" s="93">
        <f t="shared" si="22"/>
        <v>9</v>
      </c>
      <c r="AR78" s="93">
        <f t="shared" si="22"/>
        <v>10</v>
      </c>
      <c r="AS78" s="93">
        <f t="shared" si="22"/>
        <v>11</v>
      </c>
      <c r="AT78" s="91"/>
      <c r="AU78" s="93">
        <f>D77</f>
        <v>12</v>
      </c>
      <c r="AV78" s="93">
        <f>D78</f>
        <v>4</v>
      </c>
      <c r="AW78" s="93">
        <f>D79</f>
        <v>7</v>
      </c>
      <c r="AX78" s="93">
        <f>D80</f>
        <v>14</v>
      </c>
      <c r="AY78" s="93">
        <f>D81</f>
        <v>3</v>
      </c>
      <c r="AZ78" s="93">
        <f>D82</f>
        <v>4</v>
      </c>
      <c r="BA78" s="24"/>
      <c r="BB78" s="24"/>
      <c r="BC78" s="24"/>
      <c r="BD78" s="90"/>
    </row>
    <row r="79" spans="1:56" ht="18" customHeight="1" thickBot="1" x14ac:dyDescent="0.35">
      <c r="A79" s="111">
        <v>3</v>
      </c>
      <c r="B79" s="89" t="str">
        <f t="shared" ref="B79" si="24">B5</f>
        <v>meilleur J-10</v>
      </c>
      <c r="C79" s="93">
        <f t="shared" si="19"/>
        <v>6</v>
      </c>
      <c r="D79" s="93">
        <f t="shared" si="19"/>
        <v>7</v>
      </c>
      <c r="E79" s="93">
        <f t="shared" si="19"/>
        <v>5</v>
      </c>
      <c r="F79" s="93">
        <f t="shared" si="19"/>
        <v>1</v>
      </c>
      <c r="G79" s="93">
        <f t="shared" si="19"/>
        <v>3</v>
      </c>
      <c r="H79" s="93">
        <f t="shared" si="19"/>
        <v>10</v>
      </c>
      <c r="I79" s="93">
        <f t="shared" si="19"/>
        <v>14</v>
      </c>
      <c r="J79" s="93">
        <f t="shared" si="19"/>
        <v>4</v>
      </c>
      <c r="K79" s="93">
        <f t="shared" si="19"/>
        <v>2</v>
      </c>
      <c r="L79" s="93">
        <f t="shared" si="19"/>
        <v>8</v>
      </c>
      <c r="M79" s="93">
        <f t="shared" si="19"/>
        <v>9</v>
      </c>
      <c r="N79" s="93">
        <f t="shared" si="19"/>
        <v>12</v>
      </c>
      <c r="O79" s="93">
        <f t="shared" si="19"/>
        <v>11</v>
      </c>
      <c r="P79" s="93">
        <f t="shared" si="19"/>
        <v>13</v>
      </c>
      <c r="Q79" s="93">
        <f t="shared" si="19"/>
        <v>15</v>
      </c>
      <c r="R79" s="93">
        <f t="shared" si="19"/>
        <v>16</v>
      </c>
      <c r="S79" s="93">
        <f t="shared" si="19"/>
        <v>17</v>
      </c>
      <c r="T79" s="93">
        <f t="shared" si="19"/>
        <v>18</v>
      </c>
      <c r="U79" s="93">
        <f t="shared" si="19"/>
        <v>19</v>
      </c>
      <c r="V79" s="93">
        <f t="shared" si="19"/>
        <v>20</v>
      </c>
      <c r="W79" s="97">
        <f t="shared" si="20"/>
        <v>210</v>
      </c>
      <c r="X79" s="7">
        <v>3</v>
      </c>
      <c r="Y79" s="89" t="s">
        <v>199</v>
      </c>
      <c r="Z79" s="93">
        <f t="shared" si="21"/>
        <v>15</v>
      </c>
      <c r="AA79" s="93">
        <f t="shared" si="21"/>
        <v>16</v>
      </c>
      <c r="AB79" s="93">
        <f t="shared" si="21"/>
        <v>14</v>
      </c>
      <c r="AC79" s="93">
        <f t="shared" si="21"/>
        <v>10</v>
      </c>
      <c r="AD79" s="93">
        <f t="shared" si="21"/>
        <v>12</v>
      </c>
      <c r="AE79" s="93">
        <f t="shared" si="21"/>
        <v>1</v>
      </c>
      <c r="AF79" s="93">
        <f t="shared" si="21"/>
        <v>5</v>
      </c>
      <c r="AG79" s="93">
        <f t="shared" si="21"/>
        <v>13</v>
      </c>
      <c r="AH79" s="93">
        <f t="shared" si="21"/>
        <v>11</v>
      </c>
      <c r="AI79" s="93">
        <f t="shared" si="21"/>
        <v>17</v>
      </c>
      <c r="AJ79" s="93">
        <f t="shared" si="21"/>
        <v>18</v>
      </c>
      <c r="AK79" s="93">
        <f t="shared" si="21"/>
        <v>3</v>
      </c>
      <c r="AL79" s="93">
        <f t="shared" si="21"/>
        <v>2</v>
      </c>
      <c r="AM79" s="93">
        <f t="shared" si="21"/>
        <v>4</v>
      </c>
      <c r="AN79" s="93">
        <f t="shared" si="21"/>
        <v>6</v>
      </c>
      <c r="AO79" s="93">
        <f t="shared" si="21"/>
        <v>7</v>
      </c>
      <c r="AP79" s="93">
        <f t="shared" si="22"/>
        <v>8</v>
      </c>
      <c r="AQ79" s="93">
        <f t="shared" si="22"/>
        <v>9</v>
      </c>
      <c r="AR79" s="93">
        <f t="shared" si="22"/>
        <v>10</v>
      </c>
      <c r="AS79" s="93">
        <f t="shared" si="22"/>
        <v>11</v>
      </c>
      <c r="AT79" s="91"/>
      <c r="AU79" s="93">
        <f>E77</f>
        <v>1</v>
      </c>
      <c r="AV79" s="93">
        <f>E78</f>
        <v>5</v>
      </c>
      <c r="AW79" s="93">
        <f>E79</f>
        <v>5</v>
      </c>
      <c r="AX79" s="93">
        <f>E80</f>
        <v>10</v>
      </c>
      <c r="AY79" s="93">
        <f>E81</f>
        <v>10</v>
      </c>
      <c r="AZ79" s="93">
        <f>E82</f>
        <v>3</v>
      </c>
      <c r="BA79" s="24"/>
      <c r="BB79" s="24"/>
      <c r="BC79" s="24"/>
      <c r="BD79" s="90"/>
    </row>
    <row r="80" spans="1:56" ht="18" customHeight="1" thickBot="1" x14ac:dyDescent="0.35">
      <c r="A80" s="111">
        <v>4</v>
      </c>
      <c r="B80" s="89" t="str">
        <f t="shared" ref="B80" si="25">B6</f>
        <v>meilleur date de mois</v>
      </c>
      <c r="C80" s="93">
        <f t="shared" si="19"/>
        <v>6</v>
      </c>
      <c r="D80" s="93">
        <f t="shared" si="19"/>
        <v>14</v>
      </c>
      <c r="E80" s="93">
        <f t="shared" si="19"/>
        <v>10</v>
      </c>
      <c r="F80" s="93">
        <f t="shared" si="19"/>
        <v>12</v>
      </c>
      <c r="G80" s="93">
        <f t="shared" si="19"/>
        <v>3</v>
      </c>
      <c r="H80" s="93">
        <f t="shared" si="19"/>
        <v>7</v>
      </c>
      <c r="I80" s="93">
        <f t="shared" si="19"/>
        <v>8</v>
      </c>
      <c r="J80" s="93">
        <f t="shared" si="19"/>
        <v>9</v>
      </c>
      <c r="K80" s="93">
        <f t="shared" si="19"/>
        <v>15</v>
      </c>
      <c r="L80" s="93">
        <f t="shared" si="19"/>
        <v>1</v>
      </c>
      <c r="M80" s="93">
        <f t="shared" si="19"/>
        <v>2</v>
      </c>
      <c r="N80" s="93">
        <f t="shared" si="19"/>
        <v>5</v>
      </c>
      <c r="O80" s="93">
        <f t="shared" si="19"/>
        <v>16</v>
      </c>
      <c r="P80" s="93">
        <f t="shared" si="19"/>
        <v>4</v>
      </c>
      <c r="Q80" s="93">
        <f t="shared" si="19"/>
        <v>11</v>
      </c>
      <c r="R80" s="93">
        <f t="shared" si="19"/>
        <v>13</v>
      </c>
      <c r="S80" s="93">
        <f t="shared" si="19"/>
        <v>17</v>
      </c>
      <c r="T80" s="93">
        <f t="shared" si="19"/>
        <v>18</v>
      </c>
      <c r="U80" s="93">
        <f t="shared" si="19"/>
        <v>19</v>
      </c>
      <c r="V80" s="93">
        <f t="shared" si="19"/>
        <v>20</v>
      </c>
      <c r="W80" s="97">
        <f t="shared" si="20"/>
        <v>210</v>
      </c>
      <c r="X80" s="7">
        <v>4</v>
      </c>
      <c r="Y80" s="89" t="s">
        <v>199</v>
      </c>
      <c r="Z80" s="93">
        <f t="shared" si="21"/>
        <v>15</v>
      </c>
      <c r="AA80" s="93">
        <f t="shared" si="21"/>
        <v>5</v>
      </c>
      <c r="AB80" s="93">
        <f t="shared" si="21"/>
        <v>1</v>
      </c>
      <c r="AC80" s="93">
        <f t="shared" si="21"/>
        <v>3</v>
      </c>
      <c r="AD80" s="93">
        <f t="shared" si="21"/>
        <v>12</v>
      </c>
      <c r="AE80" s="93">
        <f t="shared" si="21"/>
        <v>16</v>
      </c>
      <c r="AF80" s="93">
        <f t="shared" si="21"/>
        <v>17</v>
      </c>
      <c r="AG80" s="93">
        <f t="shared" si="21"/>
        <v>18</v>
      </c>
      <c r="AH80" s="93">
        <f t="shared" si="21"/>
        <v>6</v>
      </c>
      <c r="AI80" s="93">
        <f t="shared" si="21"/>
        <v>10</v>
      </c>
      <c r="AJ80" s="93">
        <f t="shared" si="21"/>
        <v>11</v>
      </c>
      <c r="AK80" s="93">
        <f t="shared" si="21"/>
        <v>14</v>
      </c>
      <c r="AL80" s="93">
        <f t="shared" si="21"/>
        <v>7</v>
      </c>
      <c r="AM80" s="93">
        <f t="shared" si="21"/>
        <v>13</v>
      </c>
      <c r="AN80" s="93">
        <f t="shared" si="21"/>
        <v>2</v>
      </c>
      <c r="AO80" s="93">
        <f t="shared" si="21"/>
        <v>4</v>
      </c>
      <c r="AP80" s="93">
        <f t="shared" si="22"/>
        <v>8</v>
      </c>
      <c r="AQ80" s="93">
        <f t="shared" si="22"/>
        <v>9</v>
      </c>
      <c r="AR80" s="93">
        <f t="shared" si="22"/>
        <v>10</v>
      </c>
      <c r="AS80" s="93">
        <f t="shared" si="22"/>
        <v>11</v>
      </c>
      <c r="AT80" s="91"/>
      <c r="AU80" s="93">
        <f>F77</f>
        <v>8</v>
      </c>
      <c r="AV80" s="93">
        <f>F78</f>
        <v>7</v>
      </c>
      <c r="AW80" s="93">
        <f>F79</f>
        <v>1</v>
      </c>
      <c r="AX80" s="93">
        <f>F80</f>
        <v>12</v>
      </c>
      <c r="AY80" s="93">
        <f>F81</f>
        <v>4</v>
      </c>
      <c r="AZ80" s="93">
        <f>F82</f>
        <v>8</v>
      </c>
      <c r="BA80" s="24"/>
      <c r="BB80" s="24"/>
      <c r="BC80" s="24"/>
      <c r="BD80" s="90"/>
    </row>
    <row r="81" spans="1:56" ht="18" customHeight="1" thickBot="1" x14ac:dyDescent="0.35">
      <c r="A81" s="111">
        <v>5</v>
      </c>
      <c r="B81" s="89" t="str">
        <f t="shared" ref="B81" si="26">B7</f>
        <v>meilleur du mois</v>
      </c>
      <c r="C81" s="93">
        <f t="shared" si="19"/>
        <v>7</v>
      </c>
      <c r="D81" s="93">
        <f t="shared" si="19"/>
        <v>3</v>
      </c>
      <c r="E81" s="93">
        <f t="shared" si="19"/>
        <v>10</v>
      </c>
      <c r="F81" s="93">
        <f t="shared" si="19"/>
        <v>4</v>
      </c>
      <c r="G81" s="93">
        <f t="shared" si="19"/>
        <v>6</v>
      </c>
      <c r="H81" s="93">
        <f t="shared" si="19"/>
        <v>2</v>
      </c>
      <c r="I81" s="93">
        <f t="shared" si="19"/>
        <v>15</v>
      </c>
      <c r="J81" s="93">
        <f t="shared" si="19"/>
        <v>5</v>
      </c>
      <c r="K81" s="93">
        <f t="shared" si="19"/>
        <v>14</v>
      </c>
      <c r="L81" s="93">
        <f t="shared" si="19"/>
        <v>1</v>
      </c>
      <c r="M81" s="93">
        <f t="shared" si="19"/>
        <v>9</v>
      </c>
      <c r="N81" s="93">
        <f t="shared" si="19"/>
        <v>12</v>
      </c>
      <c r="O81" s="93">
        <f t="shared" si="19"/>
        <v>8</v>
      </c>
      <c r="P81" s="93">
        <f t="shared" si="19"/>
        <v>13</v>
      </c>
      <c r="Q81" s="93">
        <f t="shared" si="19"/>
        <v>11</v>
      </c>
      <c r="R81" s="93">
        <f t="shared" si="19"/>
        <v>16</v>
      </c>
      <c r="S81" s="93">
        <f t="shared" si="19"/>
        <v>17</v>
      </c>
      <c r="T81" s="93">
        <f t="shared" si="19"/>
        <v>18</v>
      </c>
      <c r="U81" s="93">
        <f t="shared" si="19"/>
        <v>19</v>
      </c>
      <c r="V81" s="93">
        <f t="shared" si="19"/>
        <v>20</v>
      </c>
      <c r="W81" s="97">
        <f t="shared" si="20"/>
        <v>210</v>
      </c>
      <c r="X81" s="7">
        <v>5</v>
      </c>
      <c r="Y81" s="89" t="s">
        <v>199</v>
      </c>
      <c r="Z81" s="93">
        <f t="shared" si="21"/>
        <v>16</v>
      </c>
      <c r="AA81" s="93">
        <f t="shared" si="21"/>
        <v>12</v>
      </c>
      <c r="AB81" s="93">
        <f t="shared" si="21"/>
        <v>1</v>
      </c>
      <c r="AC81" s="93">
        <f t="shared" si="21"/>
        <v>13</v>
      </c>
      <c r="AD81" s="93">
        <f t="shared" si="21"/>
        <v>15</v>
      </c>
      <c r="AE81" s="93">
        <f t="shared" si="21"/>
        <v>11</v>
      </c>
      <c r="AF81" s="93">
        <f t="shared" si="21"/>
        <v>6</v>
      </c>
      <c r="AG81" s="93">
        <f t="shared" si="21"/>
        <v>14</v>
      </c>
      <c r="AH81" s="93">
        <f t="shared" si="21"/>
        <v>5</v>
      </c>
      <c r="AI81" s="93">
        <f t="shared" si="21"/>
        <v>10</v>
      </c>
      <c r="AJ81" s="93">
        <f t="shared" si="21"/>
        <v>18</v>
      </c>
      <c r="AK81" s="93">
        <f t="shared" si="21"/>
        <v>3</v>
      </c>
      <c r="AL81" s="93">
        <f t="shared" si="21"/>
        <v>17</v>
      </c>
      <c r="AM81" s="93">
        <f t="shared" si="21"/>
        <v>4</v>
      </c>
      <c r="AN81" s="93">
        <f t="shared" si="21"/>
        <v>2</v>
      </c>
      <c r="AO81" s="93">
        <f t="shared" si="21"/>
        <v>7</v>
      </c>
      <c r="AP81" s="93">
        <f t="shared" si="22"/>
        <v>8</v>
      </c>
      <c r="AQ81" s="93">
        <f t="shared" si="22"/>
        <v>9</v>
      </c>
      <c r="AR81" s="93">
        <f t="shared" si="22"/>
        <v>10</v>
      </c>
      <c r="AS81" s="93">
        <f t="shared" si="22"/>
        <v>11</v>
      </c>
      <c r="AT81" s="91"/>
      <c r="AU81" s="93">
        <f>G77</f>
        <v>13</v>
      </c>
      <c r="AV81" s="93">
        <f>G78</f>
        <v>6</v>
      </c>
      <c r="AW81" s="93">
        <f>G79</f>
        <v>3</v>
      </c>
      <c r="AX81" s="93">
        <f>G80</f>
        <v>3</v>
      </c>
      <c r="AY81" s="93">
        <f>G81</f>
        <v>6</v>
      </c>
      <c r="AZ81" s="93">
        <f>G82</f>
        <v>5</v>
      </c>
      <c r="BA81" s="24"/>
      <c r="BB81" s="24"/>
      <c r="BC81" s="24"/>
      <c r="BD81" s="90"/>
    </row>
    <row r="82" spans="1:56" ht="18" customHeight="1" thickBot="1" x14ac:dyDescent="0.35">
      <c r="A82" s="111">
        <v>6</v>
      </c>
      <c r="B82" s="89" t="str">
        <f t="shared" ref="B82" si="27">B8</f>
        <v>statistique</v>
      </c>
      <c r="C82" s="93">
        <f t="shared" si="19"/>
        <v>6</v>
      </c>
      <c r="D82" s="93">
        <f t="shared" si="19"/>
        <v>4</v>
      </c>
      <c r="E82" s="93">
        <f t="shared" si="19"/>
        <v>3</v>
      </c>
      <c r="F82" s="93">
        <f t="shared" si="19"/>
        <v>8</v>
      </c>
      <c r="G82" s="93">
        <f t="shared" si="19"/>
        <v>5</v>
      </c>
      <c r="H82" s="93">
        <f t="shared" si="19"/>
        <v>9</v>
      </c>
      <c r="I82" s="93">
        <f t="shared" si="19"/>
        <v>10</v>
      </c>
      <c r="J82" s="93">
        <f t="shared" si="19"/>
        <v>14</v>
      </c>
      <c r="K82" s="93">
        <f t="shared" si="19"/>
        <v>2</v>
      </c>
      <c r="L82" s="93">
        <f t="shared" si="19"/>
        <v>7</v>
      </c>
      <c r="M82" s="93">
        <f t="shared" si="19"/>
        <v>13</v>
      </c>
      <c r="N82" s="93">
        <f t="shared" si="19"/>
        <v>1</v>
      </c>
      <c r="O82" s="93">
        <f t="shared" si="19"/>
        <v>12</v>
      </c>
      <c r="P82" s="93">
        <f t="shared" si="19"/>
        <v>15</v>
      </c>
      <c r="Q82" s="93">
        <f t="shared" si="19"/>
        <v>11</v>
      </c>
      <c r="R82" s="93">
        <f t="shared" si="19"/>
        <v>16</v>
      </c>
      <c r="S82" s="93">
        <f t="shared" si="19"/>
        <v>17</v>
      </c>
      <c r="T82" s="93">
        <f t="shared" si="19"/>
        <v>18</v>
      </c>
      <c r="U82" s="93">
        <f t="shared" si="19"/>
        <v>19</v>
      </c>
      <c r="V82" s="93">
        <f t="shared" si="19"/>
        <v>20</v>
      </c>
      <c r="W82" s="97">
        <f t="shared" si="20"/>
        <v>210</v>
      </c>
      <c r="X82" s="7">
        <v>6</v>
      </c>
      <c r="Y82" s="89" t="s">
        <v>199</v>
      </c>
      <c r="Z82" s="93">
        <f t="shared" si="21"/>
        <v>15</v>
      </c>
      <c r="AA82" s="93">
        <f t="shared" si="21"/>
        <v>13</v>
      </c>
      <c r="AB82" s="93">
        <f t="shared" si="21"/>
        <v>12</v>
      </c>
      <c r="AC82" s="93">
        <f t="shared" si="21"/>
        <v>17</v>
      </c>
      <c r="AD82" s="93">
        <f t="shared" si="21"/>
        <v>14</v>
      </c>
      <c r="AE82" s="93">
        <f t="shared" si="21"/>
        <v>18</v>
      </c>
      <c r="AF82" s="93">
        <f t="shared" si="21"/>
        <v>1</v>
      </c>
      <c r="AG82" s="93">
        <f t="shared" si="21"/>
        <v>5</v>
      </c>
      <c r="AH82" s="93">
        <f t="shared" si="21"/>
        <v>11</v>
      </c>
      <c r="AI82" s="93">
        <f t="shared" si="21"/>
        <v>16</v>
      </c>
      <c r="AJ82" s="93">
        <f t="shared" si="21"/>
        <v>4</v>
      </c>
      <c r="AK82" s="93">
        <f t="shared" si="21"/>
        <v>10</v>
      </c>
      <c r="AL82" s="93">
        <f t="shared" si="21"/>
        <v>3</v>
      </c>
      <c r="AM82" s="93">
        <f t="shared" si="21"/>
        <v>6</v>
      </c>
      <c r="AN82" s="93">
        <f t="shared" si="21"/>
        <v>2</v>
      </c>
      <c r="AO82" s="93">
        <f t="shared" si="21"/>
        <v>7</v>
      </c>
      <c r="AP82" s="93">
        <f t="shared" si="22"/>
        <v>8</v>
      </c>
      <c r="AQ82" s="93">
        <f t="shared" si="22"/>
        <v>9</v>
      </c>
      <c r="AR82" s="93">
        <f t="shared" si="22"/>
        <v>10</v>
      </c>
      <c r="AS82" s="93">
        <f t="shared" si="22"/>
        <v>11</v>
      </c>
      <c r="AT82" s="91"/>
      <c r="AU82" s="93">
        <f>H77</f>
        <v>11</v>
      </c>
      <c r="AV82" s="93">
        <f>H78</f>
        <v>2</v>
      </c>
      <c r="AW82" s="93">
        <f>H79</f>
        <v>10</v>
      </c>
      <c r="AX82" s="93">
        <f>H80</f>
        <v>7</v>
      </c>
      <c r="AY82" s="93">
        <f>H81</f>
        <v>2</v>
      </c>
      <c r="AZ82" s="93">
        <f>H82</f>
        <v>9</v>
      </c>
      <c r="BA82" s="24"/>
      <c r="BB82" s="24"/>
      <c r="BC82" s="24"/>
      <c r="BD82" s="90"/>
    </row>
    <row r="83" spans="1:56" ht="18" customHeight="1" thickBot="1" x14ac:dyDescent="0.35">
      <c r="A83" s="111">
        <v>7</v>
      </c>
      <c r="B83" s="89" t="str">
        <f t="shared" ref="B83" si="28">B9</f>
        <v>transformation</v>
      </c>
      <c r="C83" s="93">
        <f t="shared" si="19"/>
        <v>4</v>
      </c>
      <c r="D83" s="93">
        <f t="shared" si="19"/>
        <v>3</v>
      </c>
      <c r="E83" s="93">
        <f t="shared" si="19"/>
        <v>2</v>
      </c>
      <c r="F83" s="93">
        <f t="shared" si="19"/>
        <v>8</v>
      </c>
      <c r="G83" s="93">
        <f t="shared" si="19"/>
        <v>5</v>
      </c>
      <c r="H83" s="93">
        <f t="shared" si="19"/>
        <v>15</v>
      </c>
      <c r="I83" s="93">
        <f t="shared" si="19"/>
        <v>10</v>
      </c>
      <c r="J83" s="93">
        <f t="shared" si="19"/>
        <v>6</v>
      </c>
      <c r="K83" s="93">
        <f t="shared" si="19"/>
        <v>12</v>
      </c>
      <c r="L83" s="93">
        <f t="shared" si="19"/>
        <v>1</v>
      </c>
      <c r="M83" s="93">
        <f t="shared" si="19"/>
        <v>9</v>
      </c>
      <c r="N83" s="93">
        <f t="shared" si="19"/>
        <v>11</v>
      </c>
      <c r="O83" s="93">
        <f t="shared" si="19"/>
        <v>7</v>
      </c>
      <c r="P83" s="93">
        <f t="shared" si="19"/>
        <v>14</v>
      </c>
      <c r="Q83" s="93">
        <f t="shared" si="19"/>
        <v>13</v>
      </c>
      <c r="R83" s="93">
        <f t="shared" si="19"/>
        <v>16</v>
      </c>
      <c r="S83" s="93">
        <f t="shared" si="19"/>
        <v>17</v>
      </c>
      <c r="T83" s="93">
        <f t="shared" si="19"/>
        <v>18</v>
      </c>
      <c r="U83" s="93">
        <f t="shared" si="19"/>
        <v>19</v>
      </c>
      <c r="V83" s="93">
        <f t="shared" si="19"/>
        <v>20</v>
      </c>
      <c r="W83" s="97">
        <f t="shared" si="20"/>
        <v>210</v>
      </c>
      <c r="X83" s="7">
        <v>7</v>
      </c>
      <c r="Y83" s="89" t="s">
        <v>199</v>
      </c>
      <c r="Z83" s="93">
        <f t="shared" si="21"/>
        <v>13</v>
      </c>
      <c r="AA83" s="93">
        <f t="shared" si="21"/>
        <v>12</v>
      </c>
      <c r="AB83" s="93">
        <f t="shared" si="21"/>
        <v>11</v>
      </c>
      <c r="AC83" s="93">
        <f t="shared" si="21"/>
        <v>17</v>
      </c>
      <c r="AD83" s="93">
        <f t="shared" si="21"/>
        <v>14</v>
      </c>
      <c r="AE83" s="93">
        <f t="shared" si="21"/>
        <v>6</v>
      </c>
      <c r="AF83" s="93">
        <f t="shared" si="21"/>
        <v>1</v>
      </c>
      <c r="AG83" s="93">
        <f t="shared" si="21"/>
        <v>15</v>
      </c>
      <c r="AH83" s="93">
        <f t="shared" si="21"/>
        <v>3</v>
      </c>
      <c r="AI83" s="93">
        <f t="shared" si="21"/>
        <v>10</v>
      </c>
      <c r="AJ83" s="93">
        <f t="shared" si="21"/>
        <v>18</v>
      </c>
      <c r="AK83" s="93">
        <f t="shared" si="21"/>
        <v>2</v>
      </c>
      <c r="AL83" s="93">
        <f t="shared" si="21"/>
        <v>16</v>
      </c>
      <c r="AM83" s="93">
        <f t="shared" si="21"/>
        <v>5</v>
      </c>
      <c r="AN83" s="93">
        <f t="shared" si="21"/>
        <v>4</v>
      </c>
      <c r="AO83" s="93">
        <f t="shared" si="21"/>
        <v>7</v>
      </c>
      <c r="AP83" s="93">
        <f t="shared" si="22"/>
        <v>8</v>
      </c>
      <c r="AQ83" s="93">
        <f t="shared" si="22"/>
        <v>9</v>
      </c>
      <c r="AR83" s="93">
        <f t="shared" si="22"/>
        <v>10</v>
      </c>
      <c r="AS83" s="93">
        <f t="shared" si="22"/>
        <v>11</v>
      </c>
      <c r="AT83" s="91"/>
      <c r="AU83" s="93">
        <f>I77</f>
        <v>3</v>
      </c>
      <c r="AV83" s="93">
        <f>I78</f>
        <v>10</v>
      </c>
      <c r="AW83" s="93">
        <f>I79</f>
        <v>14</v>
      </c>
      <c r="AX83" s="93">
        <f>I80</f>
        <v>8</v>
      </c>
      <c r="AY83" s="93">
        <f>I81</f>
        <v>15</v>
      </c>
      <c r="AZ83" s="93">
        <f>I82</f>
        <v>10</v>
      </c>
      <c r="BA83" s="24"/>
      <c r="BB83" s="24"/>
      <c r="BC83" s="24"/>
      <c r="BD83" s="90"/>
    </row>
    <row r="84" spans="1:56" ht="18" customHeight="1" thickBot="1" x14ac:dyDescent="0.35">
      <c r="A84" s="111">
        <v>8</v>
      </c>
      <c r="B84" s="89" t="str">
        <f t="shared" ref="B84" si="29">B10</f>
        <v>Programme officiel PMU</v>
      </c>
      <c r="C84" s="93">
        <f t="shared" si="19"/>
        <v>4</v>
      </c>
      <c r="D84" s="93">
        <f t="shared" si="19"/>
        <v>15</v>
      </c>
      <c r="E84" s="93">
        <f t="shared" si="19"/>
        <v>2</v>
      </c>
      <c r="F84" s="93">
        <f t="shared" si="19"/>
        <v>5</v>
      </c>
      <c r="G84" s="93">
        <f t="shared" si="19"/>
        <v>3</v>
      </c>
      <c r="H84" s="93">
        <f t="shared" si="19"/>
        <v>12</v>
      </c>
      <c r="I84" s="93">
        <f t="shared" si="19"/>
        <v>8</v>
      </c>
      <c r="J84" s="93">
        <f t="shared" si="19"/>
        <v>10</v>
      </c>
      <c r="K84" s="93">
        <f t="shared" si="19"/>
        <v>6</v>
      </c>
      <c r="L84" s="93">
        <f t="shared" si="19"/>
        <v>7</v>
      </c>
      <c r="M84" s="93">
        <f t="shared" si="19"/>
        <v>11</v>
      </c>
      <c r="N84" s="93">
        <f t="shared" si="19"/>
        <v>16</v>
      </c>
      <c r="O84" s="93">
        <f t="shared" si="19"/>
        <v>9</v>
      </c>
      <c r="P84" s="93">
        <f t="shared" si="19"/>
        <v>14</v>
      </c>
      <c r="Q84" s="93">
        <f t="shared" si="19"/>
        <v>1</v>
      </c>
      <c r="R84" s="93">
        <f t="shared" si="19"/>
        <v>13</v>
      </c>
      <c r="S84" s="93">
        <f t="shared" si="19"/>
        <v>17</v>
      </c>
      <c r="T84" s="93">
        <f t="shared" si="19"/>
        <v>18</v>
      </c>
      <c r="U84" s="93">
        <f t="shared" si="19"/>
        <v>19</v>
      </c>
      <c r="V84" s="93">
        <f t="shared" si="19"/>
        <v>20</v>
      </c>
      <c r="W84" s="97">
        <f t="shared" si="20"/>
        <v>210</v>
      </c>
      <c r="X84" s="7">
        <v>8</v>
      </c>
      <c r="Y84" s="89" t="s">
        <v>199</v>
      </c>
      <c r="Z84" s="93">
        <f t="shared" si="21"/>
        <v>13</v>
      </c>
      <c r="AA84" s="93">
        <f t="shared" si="21"/>
        <v>6</v>
      </c>
      <c r="AB84" s="93">
        <f t="shared" si="21"/>
        <v>11</v>
      </c>
      <c r="AC84" s="93">
        <f t="shared" si="21"/>
        <v>14</v>
      </c>
      <c r="AD84" s="93">
        <f t="shared" si="21"/>
        <v>12</v>
      </c>
      <c r="AE84" s="93">
        <f t="shared" si="21"/>
        <v>3</v>
      </c>
      <c r="AF84" s="93">
        <f t="shared" si="21"/>
        <v>17</v>
      </c>
      <c r="AG84" s="93">
        <f t="shared" si="21"/>
        <v>1</v>
      </c>
      <c r="AH84" s="93">
        <f t="shared" si="21"/>
        <v>15</v>
      </c>
      <c r="AI84" s="93">
        <f t="shared" si="21"/>
        <v>16</v>
      </c>
      <c r="AJ84" s="93">
        <f t="shared" si="21"/>
        <v>2</v>
      </c>
      <c r="AK84" s="93">
        <f t="shared" si="21"/>
        <v>7</v>
      </c>
      <c r="AL84" s="93">
        <f t="shared" si="21"/>
        <v>18</v>
      </c>
      <c r="AM84" s="93">
        <f t="shared" si="21"/>
        <v>5</v>
      </c>
      <c r="AN84" s="93">
        <f t="shared" si="21"/>
        <v>10</v>
      </c>
      <c r="AO84" s="93">
        <f t="shared" si="21"/>
        <v>4</v>
      </c>
      <c r="AP84" s="93">
        <f t="shared" si="22"/>
        <v>8</v>
      </c>
      <c r="AQ84" s="93">
        <f t="shared" si="22"/>
        <v>9</v>
      </c>
      <c r="AR84" s="93">
        <f t="shared" si="22"/>
        <v>10</v>
      </c>
      <c r="AS84" s="93">
        <f t="shared" si="22"/>
        <v>11</v>
      </c>
      <c r="AT84" s="91"/>
      <c r="AU84" s="93">
        <f>J77</f>
        <v>7</v>
      </c>
      <c r="AV84" s="93">
        <f>J78</f>
        <v>1</v>
      </c>
      <c r="AW84" s="93">
        <f>J79</f>
        <v>4</v>
      </c>
      <c r="AX84" s="93">
        <f>J80</f>
        <v>9</v>
      </c>
      <c r="AY84" s="93">
        <f>J81</f>
        <v>5</v>
      </c>
      <c r="AZ84" s="93">
        <f>J82</f>
        <v>14</v>
      </c>
      <c r="BA84" s="24"/>
      <c r="BB84" s="24"/>
      <c r="BC84" s="24"/>
      <c r="BD84" s="90"/>
    </row>
    <row r="85" spans="1:56" ht="18" customHeight="1" thickBot="1" x14ac:dyDescent="0.35">
      <c r="A85" s="111">
        <v>9</v>
      </c>
      <c r="B85" s="89" t="str">
        <f t="shared" ref="B85" si="30">B11</f>
        <v>presse (cote paris turf)</v>
      </c>
      <c r="C85" s="93">
        <f t="shared" si="19"/>
        <v>15</v>
      </c>
      <c r="D85" s="93">
        <f t="shared" si="19"/>
        <v>4</v>
      </c>
      <c r="E85" s="93">
        <f t="shared" si="19"/>
        <v>3</v>
      </c>
      <c r="F85" s="93">
        <f t="shared" si="19"/>
        <v>2</v>
      </c>
      <c r="G85" s="93">
        <f t="shared" si="19"/>
        <v>12</v>
      </c>
      <c r="H85" s="93">
        <f t="shared" si="19"/>
        <v>5</v>
      </c>
      <c r="I85" s="93">
        <f t="shared" si="19"/>
        <v>8</v>
      </c>
      <c r="J85" s="93">
        <f t="shared" si="19"/>
        <v>10</v>
      </c>
      <c r="K85" s="93">
        <f t="shared" si="19"/>
        <v>7</v>
      </c>
      <c r="L85" s="93">
        <f t="shared" si="19"/>
        <v>16</v>
      </c>
      <c r="M85" s="93">
        <f t="shared" si="19"/>
        <v>6</v>
      </c>
      <c r="N85" s="93">
        <f t="shared" si="19"/>
        <v>11</v>
      </c>
      <c r="O85" s="93">
        <f t="shared" si="19"/>
        <v>14</v>
      </c>
      <c r="P85" s="93">
        <f t="shared" si="19"/>
        <v>9</v>
      </c>
      <c r="Q85" s="93">
        <f t="shared" si="19"/>
        <v>1</v>
      </c>
      <c r="R85" s="93">
        <f t="shared" si="19"/>
        <v>13</v>
      </c>
      <c r="S85" s="93">
        <f t="shared" si="19"/>
        <v>17</v>
      </c>
      <c r="T85" s="93">
        <f t="shared" si="19"/>
        <v>18</v>
      </c>
      <c r="U85" s="93">
        <f t="shared" si="19"/>
        <v>19</v>
      </c>
      <c r="V85" s="93">
        <f t="shared" si="19"/>
        <v>20</v>
      </c>
      <c r="W85" s="97">
        <f t="shared" si="20"/>
        <v>210</v>
      </c>
      <c r="X85" s="7">
        <v>9</v>
      </c>
      <c r="Y85" s="89" t="s">
        <v>199</v>
      </c>
      <c r="Z85" s="93">
        <f t="shared" si="21"/>
        <v>6</v>
      </c>
      <c r="AA85" s="93">
        <f t="shared" si="21"/>
        <v>13</v>
      </c>
      <c r="AB85" s="93">
        <f t="shared" si="21"/>
        <v>12</v>
      </c>
      <c r="AC85" s="93">
        <f t="shared" si="21"/>
        <v>11</v>
      </c>
      <c r="AD85" s="93">
        <f t="shared" si="21"/>
        <v>3</v>
      </c>
      <c r="AE85" s="93">
        <f t="shared" si="21"/>
        <v>14</v>
      </c>
      <c r="AF85" s="93">
        <f t="shared" si="21"/>
        <v>17</v>
      </c>
      <c r="AG85" s="93">
        <f t="shared" si="21"/>
        <v>1</v>
      </c>
      <c r="AH85" s="93">
        <f t="shared" si="21"/>
        <v>16</v>
      </c>
      <c r="AI85" s="93">
        <f t="shared" si="21"/>
        <v>7</v>
      </c>
      <c r="AJ85" s="93">
        <f t="shared" si="21"/>
        <v>15</v>
      </c>
      <c r="AK85" s="93">
        <f t="shared" si="21"/>
        <v>2</v>
      </c>
      <c r="AL85" s="93">
        <f t="shared" si="21"/>
        <v>5</v>
      </c>
      <c r="AM85" s="93">
        <f t="shared" si="21"/>
        <v>18</v>
      </c>
      <c r="AN85" s="93">
        <f t="shared" si="21"/>
        <v>10</v>
      </c>
      <c r="AO85" s="93">
        <f t="shared" si="21"/>
        <v>4</v>
      </c>
      <c r="AP85" s="93">
        <f t="shared" si="22"/>
        <v>8</v>
      </c>
      <c r="AQ85" s="93">
        <f t="shared" si="22"/>
        <v>9</v>
      </c>
      <c r="AR85" s="93">
        <f t="shared" si="22"/>
        <v>10</v>
      </c>
      <c r="AS85" s="93">
        <f t="shared" si="22"/>
        <v>11</v>
      </c>
      <c r="AT85" s="91"/>
      <c r="AU85" s="93">
        <f>K77</f>
        <v>9</v>
      </c>
      <c r="AV85" s="93">
        <f>K78</f>
        <v>11</v>
      </c>
      <c r="AW85" s="93">
        <f>K79</f>
        <v>2</v>
      </c>
      <c r="AX85" s="93">
        <f>K80</f>
        <v>15</v>
      </c>
      <c r="AY85" s="93">
        <f>K81</f>
        <v>14</v>
      </c>
      <c r="AZ85" s="93">
        <f>K82</f>
        <v>2</v>
      </c>
      <c r="BA85" s="24"/>
      <c r="BB85" s="24"/>
      <c r="BC85" s="24"/>
      <c r="BD85" s="90"/>
    </row>
    <row r="86" spans="1:56" ht="18" customHeight="1" thickBot="1" x14ac:dyDescent="0.35">
      <c r="A86" s="111">
        <v>10</v>
      </c>
      <c r="B86" s="89" t="str">
        <f t="shared" ref="B86" si="31">B12</f>
        <v>Gain</v>
      </c>
      <c r="C86" s="93">
        <f t="shared" si="19"/>
        <v>4</v>
      </c>
      <c r="D86" s="93">
        <f t="shared" si="19"/>
        <v>13</v>
      </c>
      <c r="E86" s="93">
        <f t="shared" si="19"/>
        <v>1</v>
      </c>
      <c r="F86" s="93">
        <f t="shared" si="19"/>
        <v>11</v>
      </c>
      <c r="G86" s="93">
        <f t="shared" si="19"/>
        <v>7</v>
      </c>
      <c r="H86" s="93">
        <f t="shared" si="19"/>
        <v>14</v>
      </c>
      <c r="I86" s="93">
        <f t="shared" si="19"/>
        <v>5</v>
      </c>
      <c r="J86" s="93">
        <f t="shared" si="19"/>
        <v>3</v>
      </c>
      <c r="K86" s="93">
        <f t="shared" si="19"/>
        <v>8</v>
      </c>
      <c r="L86" s="93">
        <f t="shared" si="19"/>
        <v>6</v>
      </c>
      <c r="M86" s="93">
        <f t="shared" si="19"/>
        <v>12</v>
      </c>
      <c r="N86" s="93">
        <f t="shared" si="19"/>
        <v>2</v>
      </c>
      <c r="O86" s="93">
        <f t="shared" si="19"/>
        <v>10</v>
      </c>
      <c r="P86" s="93">
        <f t="shared" si="19"/>
        <v>15</v>
      </c>
      <c r="Q86" s="93">
        <f t="shared" si="19"/>
        <v>9</v>
      </c>
      <c r="R86" s="93">
        <f t="shared" si="19"/>
        <v>16</v>
      </c>
      <c r="S86" s="93">
        <f t="shared" si="19"/>
        <v>17</v>
      </c>
      <c r="T86" s="93">
        <f t="shared" si="19"/>
        <v>18</v>
      </c>
      <c r="U86" s="93">
        <f t="shared" si="19"/>
        <v>19</v>
      </c>
      <c r="V86" s="93">
        <f t="shared" si="19"/>
        <v>20</v>
      </c>
      <c r="W86" s="97">
        <f t="shared" si="20"/>
        <v>210</v>
      </c>
      <c r="X86" s="7">
        <v>10</v>
      </c>
      <c r="Y86" s="89" t="s">
        <v>199</v>
      </c>
      <c r="Z86" s="93">
        <f t="shared" si="21"/>
        <v>13</v>
      </c>
      <c r="AA86" s="93">
        <f t="shared" si="21"/>
        <v>4</v>
      </c>
      <c r="AB86" s="93">
        <f t="shared" si="21"/>
        <v>10</v>
      </c>
      <c r="AC86" s="93">
        <f t="shared" si="21"/>
        <v>2</v>
      </c>
      <c r="AD86" s="93">
        <f t="shared" si="21"/>
        <v>16</v>
      </c>
      <c r="AE86" s="93">
        <f t="shared" si="21"/>
        <v>5</v>
      </c>
      <c r="AF86" s="93">
        <f t="shared" si="21"/>
        <v>14</v>
      </c>
      <c r="AG86" s="93">
        <f t="shared" si="21"/>
        <v>12</v>
      </c>
      <c r="AH86" s="93">
        <f t="shared" si="21"/>
        <v>17</v>
      </c>
      <c r="AI86" s="93">
        <f t="shared" si="21"/>
        <v>15</v>
      </c>
      <c r="AJ86" s="93">
        <f t="shared" si="21"/>
        <v>3</v>
      </c>
      <c r="AK86" s="93">
        <f t="shared" si="21"/>
        <v>11</v>
      </c>
      <c r="AL86" s="93">
        <f t="shared" si="21"/>
        <v>1</v>
      </c>
      <c r="AM86" s="93">
        <f t="shared" si="21"/>
        <v>6</v>
      </c>
      <c r="AN86" s="93">
        <f t="shared" si="21"/>
        <v>18</v>
      </c>
      <c r="AO86" s="93">
        <f t="shared" si="21"/>
        <v>7</v>
      </c>
      <c r="AP86" s="93">
        <f t="shared" si="22"/>
        <v>8</v>
      </c>
      <c r="AQ86" s="93">
        <f t="shared" si="22"/>
        <v>9</v>
      </c>
      <c r="AR86" s="93">
        <f t="shared" si="22"/>
        <v>10</v>
      </c>
      <c r="AS86" s="93">
        <f t="shared" si="22"/>
        <v>11</v>
      </c>
      <c r="AT86" s="91"/>
      <c r="AU86" s="93">
        <f>L77</f>
        <v>10</v>
      </c>
      <c r="AV86" s="93">
        <f>L78</f>
        <v>8</v>
      </c>
      <c r="AW86" s="93">
        <f>L79</f>
        <v>8</v>
      </c>
      <c r="AX86" s="93">
        <f>L80</f>
        <v>1</v>
      </c>
      <c r="AY86" s="93">
        <f>L81</f>
        <v>1</v>
      </c>
      <c r="AZ86" s="93">
        <f>L82</f>
        <v>7</v>
      </c>
      <c r="BA86" s="24"/>
      <c r="BB86" s="24"/>
      <c r="BC86" s="24"/>
      <c r="BD86" s="90"/>
    </row>
    <row r="87" spans="1:56" ht="18" customHeight="1" thickBot="1" x14ac:dyDescent="0.35">
      <c r="A87" s="111">
        <v>11</v>
      </c>
      <c r="B87" s="89" t="str">
        <f t="shared" ref="B87" si="32">B13</f>
        <v>Programme et presse</v>
      </c>
      <c r="C87" s="93">
        <f t="shared" si="19"/>
        <v>10</v>
      </c>
      <c r="D87" s="93">
        <f t="shared" si="19"/>
        <v>9</v>
      </c>
      <c r="E87" s="93">
        <f t="shared" si="19"/>
        <v>7</v>
      </c>
      <c r="F87" s="93">
        <f t="shared" si="19"/>
        <v>1</v>
      </c>
      <c r="G87" s="93">
        <f t="shared" si="19"/>
        <v>4</v>
      </c>
      <c r="H87" s="93">
        <f t="shared" si="19"/>
        <v>8</v>
      </c>
      <c r="I87" s="93">
        <f t="shared" si="19"/>
        <v>14</v>
      </c>
      <c r="J87" s="93">
        <f t="shared" si="19"/>
        <v>15</v>
      </c>
      <c r="K87" s="93">
        <f t="shared" si="19"/>
        <v>2</v>
      </c>
      <c r="L87" s="93">
        <f t="shared" si="19"/>
        <v>6</v>
      </c>
      <c r="M87" s="93">
        <f t="shared" si="19"/>
        <v>11</v>
      </c>
      <c r="N87" s="93">
        <f t="shared" si="19"/>
        <v>5</v>
      </c>
      <c r="O87" s="93">
        <f t="shared" si="19"/>
        <v>16</v>
      </c>
      <c r="P87" s="93">
        <f t="shared" si="19"/>
        <v>12</v>
      </c>
      <c r="Q87" s="93">
        <f t="shared" si="19"/>
        <v>13</v>
      </c>
      <c r="R87" s="93">
        <f t="shared" si="19"/>
        <v>3</v>
      </c>
      <c r="S87" s="93">
        <f t="shared" si="19"/>
        <v>17</v>
      </c>
      <c r="T87" s="93">
        <f t="shared" si="19"/>
        <v>18</v>
      </c>
      <c r="U87" s="93">
        <f t="shared" si="19"/>
        <v>19</v>
      </c>
      <c r="V87" s="93">
        <f t="shared" si="19"/>
        <v>20</v>
      </c>
      <c r="W87" s="97">
        <f t="shared" si="20"/>
        <v>210</v>
      </c>
      <c r="X87" s="7">
        <v>11</v>
      </c>
      <c r="Y87" s="89" t="s">
        <v>199</v>
      </c>
      <c r="Z87" s="93">
        <f t="shared" si="21"/>
        <v>1</v>
      </c>
      <c r="AA87" s="93">
        <f t="shared" si="21"/>
        <v>18</v>
      </c>
      <c r="AB87" s="93">
        <f t="shared" si="21"/>
        <v>16</v>
      </c>
      <c r="AC87" s="93">
        <f t="shared" si="21"/>
        <v>10</v>
      </c>
      <c r="AD87" s="93">
        <f t="shared" si="21"/>
        <v>13</v>
      </c>
      <c r="AE87" s="93">
        <f t="shared" si="21"/>
        <v>17</v>
      </c>
      <c r="AF87" s="93">
        <f t="shared" si="21"/>
        <v>5</v>
      </c>
      <c r="AG87" s="93">
        <f t="shared" si="21"/>
        <v>6</v>
      </c>
      <c r="AH87" s="93">
        <f t="shared" si="21"/>
        <v>11</v>
      </c>
      <c r="AI87" s="93">
        <f t="shared" si="21"/>
        <v>15</v>
      </c>
      <c r="AJ87" s="93">
        <f t="shared" si="21"/>
        <v>2</v>
      </c>
      <c r="AK87" s="93">
        <f t="shared" si="21"/>
        <v>14</v>
      </c>
      <c r="AL87" s="93">
        <f t="shared" si="21"/>
        <v>7</v>
      </c>
      <c r="AM87" s="93">
        <f t="shared" si="21"/>
        <v>3</v>
      </c>
      <c r="AN87" s="93">
        <f t="shared" si="21"/>
        <v>4</v>
      </c>
      <c r="AO87" s="93">
        <f t="shared" si="21"/>
        <v>12</v>
      </c>
      <c r="AP87" s="93">
        <f t="shared" si="22"/>
        <v>8</v>
      </c>
      <c r="AQ87" s="93">
        <f t="shared" si="22"/>
        <v>9</v>
      </c>
      <c r="AR87" s="93">
        <f t="shared" si="22"/>
        <v>10</v>
      </c>
      <c r="AS87" s="93">
        <f t="shared" si="22"/>
        <v>11</v>
      </c>
      <c r="AT87" s="91"/>
      <c r="AU87" s="93">
        <f>M77</f>
        <v>14</v>
      </c>
      <c r="AV87" s="93">
        <f>M78</f>
        <v>9</v>
      </c>
      <c r="AW87" s="93">
        <f>M79</f>
        <v>9</v>
      </c>
      <c r="AX87" s="93">
        <f>M80</f>
        <v>2</v>
      </c>
      <c r="AY87" s="93">
        <f>M81</f>
        <v>9</v>
      </c>
      <c r="AZ87" s="93">
        <f>M82</f>
        <v>13</v>
      </c>
      <c r="BA87" s="24"/>
      <c r="BB87" s="24"/>
      <c r="BC87" s="24"/>
      <c r="BD87" s="90"/>
    </row>
    <row r="88" spans="1:56" ht="18" customHeight="1" thickBot="1" x14ac:dyDescent="0.35">
      <c r="A88" s="111">
        <v>12</v>
      </c>
      <c r="B88" s="89" t="str">
        <f t="shared" ref="B88:V90" si="33">B17</f>
        <v>Tableau Roger 1</v>
      </c>
      <c r="C88" s="93">
        <f t="shared" si="33"/>
        <v>5</v>
      </c>
      <c r="D88" s="93">
        <f t="shared" si="33"/>
        <v>8</v>
      </c>
      <c r="E88" s="93">
        <f t="shared" si="33"/>
        <v>10</v>
      </c>
      <c r="F88" s="93">
        <f t="shared" si="33"/>
        <v>4</v>
      </c>
      <c r="G88" s="93">
        <f t="shared" si="33"/>
        <v>15</v>
      </c>
      <c r="H88" s="93">
        <f t="shared" si="33"/>
        <v>14</v>
      </c>
      <c r="I88" s="93">
        <f t="shared" si="33"/>
        <v>11</v>
      </c>
      <c r="J88" s="93">
        <f t="shared" si="33"/>
        <v>2</v>
      </c>
      <c r="K88" s="93">
        <f t="shared" si="33"/>
        <v>13</v>
      </c>
      <c r="L88" s="93">
        <f t="shared" si="33"/>
        <v>3</v>
      </c>
      <c r="M88" s="93">
        <f t="shared" si="33"/>
        <v>6</v>
      </c>
      <c r="N88" s="93">
        <f t="shared" si="33"/>
        <v>7</v>
      </c>
      <c r="O88" s="93">
        <f t="shared" si="33"/>
        <v>9</v>
      </c>
      <c r="P88" s="93">
        <f t="shared" si="33"/>
        <v>12</v>
      </c>
      <c r="Q88" s="93">
        <f t="shared" si="33"/>
        <v>1</v>
      </c>
      <c r="R88" s="93">
        <f t="shared" si="33"/>
        <v>20</v>
      </c>
      <c r="S88" s="93">
        <f t="shared" si="33"/>
        <v>19</v>
      </c>
      <c r="T88" s="93">
        <f t="shared" si="33"/>
        <v>18</v>
      </c>
      <c r="U88" s="93">
        <f t="shared" si="33"/>
        <v>17</v>
      </c>
      <c r="V88" s="93">
        <f t="shared" si="33"/>
        <v>16</v>
      </c>
      <c r="W88" s="97">
        <f t="shared" si="20"/>
        <v>210</v>
      </c>
      <c r="X88" s="7">
        <v>12</v>
      </c>
      <c r="Y88" s="89" t="s">
        <v>199</v>
      </c>
      <c r="Z88" s="93">
        <f t="shared" si="21"/>
        <v>14</v>
      </c>
      <c r="AA88" s="93">
        <f t="shared" si="21"/>
        <v>17</v>
      </c>
      <c r="AB88" s="93">
        <f t="shared" si="21"/>
        <v>1</v>
      </c>
      <c r="AC88" s="93">
        <f t="shared" si="21"/>
        <v>13</v>
      </c>
      <c r="AD88" s="93">
        <f t="shared" si="21"/>
        <v>6</v>
      </c>
      <c r="AE88" s="93">
        <f t="shared" si="21"/>
        <v>5</v>
      </c>
      <c r="AF88" s="93">
        <f t="shared" si="21"/>
        <v>2</v>
      </c>
      <c r="AG88" s="93">
        <f t="shared" si="21"/>
        <v>11</v>
      </c>
      <c r="AH88" s="93">
        <f t="shared" si="21"/>
        <v>4</v>
      </c>
      <c r="AI88" s="93">
        <f t="shared" si="21"/>
        <v>12</v>
      </c>
      <c r="AJ88" s="93">
        <f t="shared" si="21"/>
        <v>15</v>
      </c>
      <c r="AK88" s="93">
        <f t="shared" si="21"/>
        <v>16</v>
      </c>
      <c r="AL88" s="93">
        <f t="shared" si="21"/>
        <v>18</v>
      </c>
      <c r="AM88" s="93">
        <f t="shared" si="21"/>
        <v>3</v>
      </c>
      <c r="AN88" s="93">
        <f t="shared" si="21"/>
        <v>10</v>
      </c>
      <c r="AO88" s="93">
        <f t="shared" si="21"/>
        <v>11</v>
      </c>
      <c r="AP88" s="93">
        <f t="shared" si="22"/>
        <v>10</v>
      </c>
      <c r="AQ88" s="93">
        <f t="shared" si="22"/>
        <v>9</v>
      </c>
      <c r="AR88" s="93">
        <f t="shared" si="22"/>
        <v>8</v>
      </c>
      <c r="AS88" s="93">
        <f t="shared" si="22"/>
        <v>7</v>
      </c>
      <c r="AT88" s="91"/>
      <c r="AU88" s="93">
        <f>N77</f>
        <v>2</v>
      </c>
      <c r="AV88" s="93">
        <f>N78</f>
        <v>12</v>
      </c>
      <c r="AW88" s="93">
        <f>N79</f>
        <v>12</v>
      </c>
      <c r="AX88" s="93">
        <f>N80</f>
        <v>5</v>
      </c>
      <c r="AY88" s="93">
        <f>N81</f>
        <v>12</v>
      </c>
      <c r="AZ88" s="93">
        <f>N82</f>
        <v>1</v>
      </c>
      <c r="BA88" s="24"/>
      <c r="BB88" s="24"/>
      <c r="BC88" s="24"/>
      <c r="BD88" s="90"/>
    </row>
    <row r="89" spans="1:56" ht="18" customHeight="1" thickBot="1" x14ac:dyDescent="0.35">
      <c r="A89" s="111">
        <v>13</v>
      </c>
      <c r="B89" s="89" t="str">
        <f t="shared" ref="B89" si="34">B18</f>
        <v>Tableau Roger 2</v>
      </c>
      <c r="C89" s="93">
        <f t="shared" si="33"/>
        <v>8</v>
      </c>
      <c r="D89" s="93">
        <f t="shared" si="33"/>
        <v>14</v>
      </c>
      <c r="E89" s="93">
        <f t="shared" si="33"/>
        <v>4</v>
      </c>
      <c r="F89" s="93">
        <f t="shared" si="33"/>
        <v>10</v>
      </c>
      <c r="G89" s="93">
        <f t="shared" si="33"/>
        <v>16</v>
      </c>
      <c r="H89" s="93">
        <f t="shared" si="33"/>
        <v>12</v>
      </c>
      <c r="I89" s="93">
        <f t="shared" si="33"/>
        <v>15</v>
      </c>
      <c r="J89" s="93">
        <f t="shared" si="33"/>
        <v>3</v>
      </c>
      <c r="K89" s="93">
        <f t="shared" si="33"/>
        <v>5</v>
      </c>
      <c r="L89" s="93">
        <f t="shared" si="33"/>
        <v>11</v>
      </c>
      <c r="M89" s="93">
        <f t="shared" si="33"/>
        <v>2</v>
      </c>
      <c r="N89" s="93">
        <f t="shared" si="33"/>
        <v>7</v>
      </c>
      <c r="O89" s="93">
        <f t="shared" si="33"/>
        <v>13</v>
      </c>
      <c r="P89" s="93">
        <f t="shared" si="33"/>
        <v>6</v>
      </c>
      <c r="Q89" s="93">
        <f t="shared" si="33"/>
        <v>9</v>
      </c>
      <c r="R89" s="93">
        <f t="shared" si="33"/>
        <v>1</v>
      </c>
      <c r="S89" s="93">
        <f t="shared" si="33"/>
        <v>20</v>
      </c>
      <c r="T89" s="93">
        <f t="shared" si="33"/>
        <v>19</v>
      </c>
      <c r="U89" s="93">
        <f t="shared" si="33"/>
        <v>18</v>
      </c>
      <c r="V89" s="93">
        <f t="shared" si="33"/>
        <v>17</v>
      </c>
      <c r="W89" s="97">
        <f t="shared" si="20"/>
        <v>210</v>
      </c>
      <c r="X89" s="7">
        <v>13</v>
      </c>
      <c r="Y89" s="89" t="s">
        <v>199</v>
      </c>
      <c r="Z89" s="93">
        <f t="shared" si="21"/>
        <v>17</v>
      </c>
      <c r="AA89" s="93">
        <f t="shared" si="21"/>
        <v>5</v>
      </c>
      <c r="AB89" s="93">
        <f t="shared" si="21"/>
        <v>13</v>
      </c>
      <c r="AC89" s="93">
        <f t="shared" si="21"/>
        <v>1</v>
      </c>
      <c r="AD89" s="93">
        <f t="shared" si="21"/>
        <v>7</v>
      </c>
      <c r="AE89" s="93">
        <f t="shared" si="21"/>
        <v>3</v>
      </c>
      <c r="AF89" s="93">
        <f t="shared" si="21"/>
        <v>6</v>
      </c>
      <c r="AG89" s="93">
        <f t="shared" si="21"/>
        <v>12</v>
      </c>
      <c r="AH89" s="93">
        <f t="shared" si="21"/>
        <v>14</v>
      </c>
      <c r="AI89" s="93">
        <f t="shared" si="21"/>
        <v>2</v>
      </c>
      <c r="AJ89" s="93">
        <f t="shared" si="21"/>
        <v>11</v>
      </c>
      <c r="AK89" s="93">
        <f t="shared" si="21"/>
        <v>16</v>
      </c>
      <c r="AL89" s="93">
        <f t="shared" si="21"/>
        <v>4</v>
      </c>
      <c r="AM89" s="93">
        <f t="shared" si="21"/>
        <v>15</v>
      </c>
      <c r="AN89" s="93">
        <f t="shared" si="21"/>
        <v>18</v>
      </c>
      <c r="AO89" s="93">
        <f t="shared" si="21"/>
        <v>10</v>
      </c>
      <c r="AP89" s="93">
        <f t="shared" si="22"/>
        <v>11</v>
      </c>
      <c r="AQ89" s="93">
        <f t="shared" si="22"/>
        <v>10</v>
      </c>
      <c r="AR89" s="93">
        <f t="shared" si="22"/>
        <v>9</v>
      </c>
      <c r="AS89" s="93">
        <f t="shared" si="22"/>
        <v>8</v>
      </c>
      <c r="AT89" s="91"/>
      <c r="AU89" s="93">
        <f>O77</f>
        <v>4</v>
      </c>
      <c r="AV89" s="93">
        <f>O78</f>
        <v>14</v>
      </c>
      <c r="AW89" s="93">
        <f>O79</f>
        <v>11</v>
      </c>
      <c r="AX89" s="93">
        <f>O80</f>
        <v>16</v>
      </c>
      <c r="AY89" s="93">
        <f>O81</f>
        <v>8</v>
      </c>
      <c r="AZ89" s="93">
        <f>O82</f>
        <v>12</v>
      </c>
      <c r="BA89" s="24"/>
      <c r="BB89" s="24"/>
      <c r="BC89" s="24"/>
      <c r="BD89" s="90"/>
    </row>
    <row r="90" spans="1:56" ht="18" customHeight="1" thickBot="1" x14ac:dyDescent="0.35">
      <c r="A90" s="111">
        <v>14</v>
      </c>
      <c r="B90" s="89" t="str">
        <f t="shared" ref="B90" si="35">B19</f>
        <v>Tableau Roger 3</v>
      </c>
      <c r="C90" s="93">
        <f t="shared" si="33"/>
        <v>8</v>
      </c>
      <c r="D90" s="93">
        <f t="shared" si="33"/>
        <v>12</v>
      </c>
      <c r="E90" s="93">
        <f t="shared" si="33"/>
        <v>10</v>
      </c>
      <c r="F90" s="93">
        <f t="shared" si="33"/>
        <v>4</v>
      </c>
      <c r="G90" s="93">
        <f t="shared" si="33"/>
        <v>14</v>
      </c>
      <c r="H90" s="93">
        <f t="shared" si="33"/>
        <v>15</v>
      </c>
      <c r="I90" s="93">
        <f t="shared" si="33"/>
        <v>5</v>
      </c>
      <c r="J90" s="93">
        <f t="shared" si="33"/>
        <v>11</v>
      </c>
      <c r="K90" s="93">
        <f t="shared" si="33"/>
        <v>3</v>
      </c>
      <c r="L90" s="93">
        <f t="shared" si="33"/>
        <v>2</v>
      </c>
      <c r="M90" s="93">
        <f t="shared" si="33"/>
        <v>7</v>
      </c>
      <c r="N90" s="93">
        <f t="shared" si="33"/>
        <v>13</v>
      </c>
      <c r="O90" s="93">
        <f t="shared" si="33"/>
        <v>6</v>
      </c>
      <c r="P90" s="93">
        <f t="shared" si="33"/>
        <v>9</v>
      </c>
      <c r="Q90" s="93">
        <f t="shared" si="33"/>
        <v>1</v>
      </c>
      <c r="R90" s="93">
        <f t="shared" si="33"/>
        <v>16</v>
      </c>
      <c r="S90" s="93">
        <f t="shared" si="33"/>
        <v>20</v>
      </c>
      <c r="T90" s="93">
        <f t="shared" si="33"/>
        <v>19</v>
      </c>
      <c r="U90" s="93">
        <f t="shared" si="33"/>
        <v>18</v>
      </c>
      <c r="V90" s="93">
        <f t="shared" si="33"/>
        <v>17</v>
      </c>
      <c r="W90" s="97">
        <f t="shared" si="20"/>
        <v>210</v>
      </c>
      <c r="X90" s="7">
        <v>14</v>
      </c>
      <c r="Y90" s="89" t="s">
        <v>199</v>
      </c>
      <c r="Z90" s="93">
        <f t="shared" si="21"/>
        <v>17</v>
      </c>
      <c r="AA90" s="93">
        <f t="shared" si="21"/>
        <v>3</v>
      </c>
      <c r="AB90" s="93">
        <f t="shared" si="21"/>
        <v>1</v>
      </c>
      <c r="AC90" s="93">
        <f t="shared" si="21"/>
        <v>13</v>
      </c>
      <c r="AD90" s="93">
        <f t="shared" si="21"/>
        <v>5</v>
      </c>
      <c r="AE90" s="93">
        <f t="shared" si="21"/>
        <v>6</v>
      </c>
      <c r="AF90" s="93">
        <f t="shared" si="21"/>
        <v>14</v>
      </c>
      <c r="AG90" s="93">
        <f t="shared" si="21"/>
        <v>2</v>
      </c>
      <c r="AH90" s="93">
        <f t="shared" si="21"/>
        <v>12</v>
      </c>
      <c r="AI90" s="93">
        <f t="shared" si="21"/>
        <v>11</v>
      </c>
      <c r="AJ90" s="93">
        <f t="shared" si="21"/>
        <v>16</v>
      </c>
      <c r="AK90" s="93">
        <f t="shared" si="21"/>
        <v>4</v>
      </c>
      <c r="AL90" s="93">
        <f t="shared" si="21"/>
        <v>15</v>
      </c>
      <c r="AM90" s="93">
        <f t="shared" si="21"/>
        <v>18</v>
      </c>
      <c r="AN90" s="93">
        <f t="shared" si="21"/>
        <v>10</v>
      </c>
      <c r="AO90" s="93">
        <f t="shared" si="21"/>
        <v>7</v>
      </c>
      <c r="AP90" s="93">
        <f t="shared" si="22"/>
        <v>11</v>
      </c>
      <c r="AQ90" s="93">
        <f t="shared" si="22"/>
        <v>10</v>
      </c>
      <c r="AR90" s="93">
        <f t="shared" si="22"/>
        <v>9</v>
      </c>
      <c r="AS90" s="93">
        <f t="shared" si="22"/>
        <v>8</v>
      </c>
      <c r="AT90" s="91"/>
      <c r="AU90" s="93"/>
      <c r="AV90" s="93"/>
      <c r="AW90" s="93"/>
      <c r="AX90" s="93"/>
      <c r="AY90" s="93"/>
      <c r="AZ90" s="93"/>
      <c r="BA90" s="24"/>
      <c r="BB90" s="24"/>
      <c r="BC90" s="24"/>
      <c r="BD90" s="90"/>
    </row>
    <row r="91" spans="1:56" ht="18" customHeight="1" thickBot="1" x14ac:dyDescent="0.35">
      <c r="A91" s="127">
        <v>15</v>
      </c>
      <c r="B91" s="108" t="str">
        <f t="shared" ref="B91:V93" si="36">B26</f>
        <v>www.statoprono.com</v>
      </c>
      <c r="C91" s="93">
        <f t="shared" si="36"/>
        <v>14</v>
      </c>
      <c r="D91" s="93">
        <f t="shared" si="36"/>
        <v>12</v>
      </c>
      <c r="E91" s="93">
        <f t="shared" si="36"/>
        <v>8</v>
      </c>
      <c r="F91" s="93">
        <f t="shared" si="36"/>
        <v>11</v>
      </c>
      <c r="G91" s="93">
        <f t="shared" si="36"/>
        <v>2</v>
      </c>
      <c r="H91" s="93">
        <f t="shared" si="36"/>
        <v>15</v>
      </c>
      <c r="I91" s="93">
        <f t="shared" si="36"/>
        <v>3</v>
      </c>
      <c r="J91" s="93">
        <f t="shared" si="36"/>
        <v>6</v>
      </c>
      <c r="K91" s="93">
        <f t="shared" si="36"/>
        <v>7</v>
      </c>
      <c r="L91" s="93">
        <f t="shared" si="36"/>
        <v>5</v>
      </c>
      <c r="M91" s="93">
        <f t="shared" si="36"/>
        <v>13</v>
      </c>
      <c r="N91" s="93">
        <f t="shared" si="36"/>
        <v>1</v>
      </c>
      <c r="O91" s="93">
        <f t="shared" si="36"/>
        <v>9</v>
      </c>
      <c r="P91" s="93">
        <f t="shared" si="36"/>
        <v>10</v>
      </c>
      <c r="Q91" s="93">
        <f t="shared" si="36"/>
        <v>16</v>
      </c>
      <c r="R91" s="93">
        <f t="shared" si="36"/>
        <v>4</v>
      </c>
      <c r="S91" s="93">
        <f t="shared" si="36"/>
        <v>17</v>
      </c>
      <c r="T91" s="93">
        <f t="shared" si="36"/>
        <v>18</v>
      </c>
      <c r="U91" s="93">
        <f t="shared" si="36"/>
        <v>19</v>
      </c>
      <c r="V91" s="93">
        <f t="shared" si="36"/>
        <v>20</v>
      </c>
      <c r="W91" s="97">
        <f t="shared" si="20"/>
        <v>210</v>
      </c>
      <c r="X91" s="7">
        <v>15</v>
      </c>
      <c r="Y91" s="89" t="s">
        <v>199</v>
      </c>
      <c r="Z91" s="93">
        <f t="shared" si="21"/>
        <v>5</v>
      </c>
      <c r="AA91" s="93">
        <f t="shared" si="21"/>
        <v>3</v>
      </c>
      <c r="AB91" s="93">
        <f t="shared" si="21"/>
        <v>17</v>
      </c>
      <c r="AC91" s="93">
        <f t="shared" si="21"/>
        <v>2</v>
      </c>
      <c r="AD91" s="93">
        <f t="shared" si="21"/>
        <v>11</v>
      </c>
      <c r="AE91" s="93">
        <f t="shared" si="21"/>
        <v>6</v>
      </c>
      <c r="AF91" s="93">
        <f t="shared" si="21"/>
        <v>12</v>
      </c>
      <c r="AG91" s="93">
        <f t="shared" si="21"/>
        <v>15</v>
      </c>
      <c r="AH91" s="93">
        <f t="shared" si="21"/>
        <v>16</v>
      </c>
      <c r="AI91" s="93">
        <f t="shared" si="21"/>
        <v>14</v>
      </c>
      <c r="AJ91" s="93">
        <f t="shared" si="21"/>
        <v>4</v>
      </c>
      <c r="AK91" s="93">
        <f t="shared" si="21"/>
        <v>10</v>
      </c>
      <c r="AL91" s="93">
        <f t="shared" si="21"/>
        <v>18</v>
      </c>
      <c r="AM91" s="93">
        <f t="shared" si="21"/>
        <v>1</v>
      </c>
      <c r="AN91" s="93">
        <f t="shared" si="21"/>
        <v>7</v>
      </c>
      <c r="AO91" s="93">
        <f t="shared" si="21"/>
        <v>13</v>
      </c>
      <c r="AP91" s="93">
        <f t="shared" si="22"/>
        <v>8</v>
      </c>
      <c r="AQ91" s="93">
        <f t="shared" si="22"/>
        <v>9</v>
      </c>
      <c r="AR91" s="93">
        <f t="shared" si="22"/>
        <v>10</v>
      </c>
      <c r="AS91" s="93">
        <f t="shared" si="22"/>
        <v>11</v>
      </c>
      <c r="AT91" s="91"/>
      <c r="AU91" s="93">
        <f>P77</f>
        <v>5</v>
      </c>
      <c r="AV91" s="93">
        <f>P78</f>
        <v>13</v>
      </c>
      <c r="AW91" s="93">
        <f>P79</f>
        <v>13</v>
      </c>
      <c r="AX91" s="93">
        <f>P80</f>
        <v>4</v>
      </c>
      <c r="AY91" s="93">
        <f>P81</f>
        <v>13</v>
      </c>
      <c r="AZ91" s="93">
        <f>P82</f>
        <v>15</v>
      </c>
      <c r="BA91" s="24"/>
      <c r="BB91" s="24"/>
      <c r="BC91" s="24"/>
      <c r="BD91" s="90"/>
    </row>
    <row r="92" spans="1:56" ht="18" customHeight="1" thickBot="1" x14ac:dyDescent="0.35">
      <c r="A92" s="111">
        <v>16</v>
      </c>
      <c r="B92" s="89" t="str">
        <f t="shared" ref="B92" si="37">B27</f>
        <v xml:space="preserve">Coefficient de réussite </v>
      </c>
      <c r="C92" s="93">
        <f t="shared" si="36"/>
        <v>5</v>
      </c>
      <c r="D92" s="93">
        <f t="shared" si="36"/>
        <v>14</v>
      </c>
      <c r="E92" s="93">
        <f t="shared" si="36"/>
        <v>11</v>
      </c>
      <c r="F92" s="93">
        <f t="shared" si="36"/>
        <v>3</v>
      </c>
      <c r="G92" s="93">
        <f t="shared" si="36"/>
        <v>8</v>
      </c>
      <c r="H92" s="93">
        <f t="shared" si="36"/>
        <v>12</v>
      </c>
      <c r="I92" s="93">
        <f t="shared" si="36"/>
        <v>15</v>
      </c>
      <c r="J92" s="93">
        <f t="shared" si="36"/>
        <v>7</v>
      </c>
      <c r="K92" s="93">
        <f t="shared" si="36"/>
        <v>2</v>
      </c>
      <c r="L92" s="93">
        <f t="shared" si="36"/>
        <v>10</v>
      </c>
      <c r="M92" s="93">
        <f t="shared" si="36"/>
        <v>16</v>
      </c>
      <c r="N92" s="93">
        <f t="shared" si="36"/>
        <v>9</v>
      </c>
      <c r="O92" s="93">
        <f t="shared" si="36"/>
        <v>13</v>
      </c>
      <c r="P92" s="93">
        <f t="shared" si="36"/>
        <v>6</v>
      </c>
      <c r="Q92" s="93">
        <f t="shared" si="36"/>
        <v>1</v>
      </c>
      <c r="R92" s="93">
        <f t="shared" si="36"/>
        <v>4</v>
      </c>
      <c r="S92" s="93">
        <f t="shared" si="36"/>
        <v>17</v>
      </c>
      <c r="T92" s="93">
        <f t="shared" si="36"/>
        <v>18</v>
      </c>
      <c r="U92" s="93">
        <f t="shared" si="36"/>
        <v>19</v>
      </c>
      <c r="V92" s="93">
        <f t="shared" si="36"/>
        <v>20</v>
      </c>
      <c r="W92" s="97">
        <f t="shared" si="20"/>
        <v>210</v>
      </c>
      <c r="X92" s="7">
        <v>16</v>
      </c>
      <c r="Y92" s="89" t="s">
        <v>199</v>
      </c>
      <c r="Z92" s="93">
        <f t="shared" si="21"/>
        <v>14</v>
      </c>
      <c r="AA92" s="93">
        <f t="shared" si="21"/>
        <v>5</v>
      </c>
      <c r="AB92" s="93">
        <f t="shared" si="21"/>
        <v>2</v>
      </c>
      <c r="AC92" s="93">
        <f t="shared" si="21"/>
        <v>12</v>
      </c>
      <c r="AD92" s="93">
        <f t="shared" si="21"/>
        <v>17</v>
      </c>
      <c r="AE92" s="93">
        <f t="shared" si="21"/>
        <v>3</v>
      </c>
      <c r="AF92" s="93">
        <f t="shared" si="21"/>
        <v>6</v>
      </c>
      <c r="AG92" s="93">
        <f t="shared" si="21"/>
        <v>16</v>
      </c>
      <c r="AH92" s="93">
        <f t="shared" si="21"/>
        <v>11</v>
      </c>
      <c r="AI92" s="93">
        <f t="shared" si="21"/>
        <v>1</v>
      </c>
      <c r="AJ92" s="93">
        <f t="shared" si="21"/>
        <v>7</v>
      </c>
      <c r="AK92" s="93">
        <f t="shared" si="21"/>
        <v>18</v>
      </c>
      <c r="AL92" s="93">
        <f t="shared" si="21"/>
        <v>4</v>
      </c>
      <c r="AM92" s="93">
        <f t="shared" si="21"/>
        <v>15</v>
      </c>
      <c r="AN92" s="93">
        <f t="shared" si="21"/>
        <v>10</v>
      </c>
      <c r="AO92" s="93">
        <f>IF(R92&lt;10,R92+9,R92-9)</f>
        <v>13</v>
      </c>
      <c r="AP92" s="93">
        <f t="shared" si="22"/>
        <v>8</v>
      </c>
      <c r="AQ92" s="93">
        <f t="shared" si="22"/>
        <v>9</v>
      </c>
      <c r="AR92" s="93">
        <f t="shared" si="22"/>
        <v>10</v>
      </c>
      <c r="AS92" s="93">
        <f t="shared" si="22"/>
        <v>11</v>
      </c>
      <c r="AT92" s="91"/>
      <c r="AU92" s="93">
        <f>Q77</f>
        <v>15</v>
      </c>
      <c r="AV92" s="93">
        <f>Q78</f>
        <v>15</v>
      </c>
      <c r="AW92" s="93">
        <f>Q79</f>
        <v>15</v>
      </c>
      <c r="AX92" s="93">
        <f>Q80</f>
        <v>11</v>
      </c>
      <c r="AY92" s="93">
        <f>Q81</f>
        <v>11</v>
      </c>
      <c r="AZ92" s="93">
        <f>Q82</f>
        <v>11</v>
      </c>
      <c r="BA92" s="24"/>
      <c r="BB92" s="24"/>
      <c r="BC92" s="24"/>
      <c r="BD92" s="90"/>
    </row>
    <row r="93" spans="1:56" ht="18" customHeight="1" thickBot="1" x14ac:dyDescent="0.35">
      <c r="A93" s="111">
        <v>17</v>
      </c>
      <c r="B93" s="89" t="str">
        <f t="shared" ref="B93" si="38">B28</f>
        <v xml:space="preserve">Indice de forme </v>
      </c>
      <c r="C93" s="93">
        <f t="shared" si="36"/>
        <v>8</v>
      </c>
      <c r="D93" s="93">
        <f t="shared" si="36"/>
        <v>11</v>
      </c>
      <c r="E93" s="93">
        <f t="shared" si="36"/>
        <v>1</v>
      </c>
      <c r="F93" s="93">
        <f t="shared" si="36"/>
        <v>12</v>
      </c>
      <c r="G93" s="93">
        <f t="shared" si="36"/>
        <v>5</v>
      </c>
      <c r="H93" s="93">
        <f t="shared" si="36"/>
        <v>6</v>
      </c>
      <c r="I93" s="93">
        <f t="shared" si="36"/>
        <v>9</v>
      </c>
      <c r="J93" s="93">
        <f t="shared" si="36"/>
        <v>2</v>
      </c>
      <c r="K93" s="93">
        <f t="shared" si="36"/>
        <v>15</v>
      </c>
      <c r="L93" s="93">
        <f t="shared" si="36"/>
        <v>7</v>
      </c>
      <c r="M93" s="93">
        <f t="shared" si="36"/>
        <v>13</v>
      </c>
      <c r="N93" s="93">
        <f t="shared" si="36"/>
        <v>4</v>
      </c>
      <c r="O93" s="93">
        <f t="shared" si="36"/>
        <v>14</v>
      </c>
      <c r="P93" s="93">
        <f t="shared" si="36"/>
        <v>3</v>
      </c>
      <c r="Q93" s="93">
        <f t="shared" si="36"/>
        <v>10</v>
      </c>
      <c r="R93" s="93">
        <f t="shared" si="36"/>
        <v>16</v>
      </c>
      <c r="S93" s="93">
        <f t="shared" si="36"/>
        <v>17</v>
      </c>
      <c r="T93" s="93">
        <f t="shared" si="36"/>
        <v>18</v>
      </c>
      <c r="U93" s="93">
        <f t="shared" si="36"/>
        <v>19</v>
      </c>
      <c r="V93" s="93">
        <f t="shared" si="36"/>
        <v>20</v>
      </c>
      <c r="W93" s="97">
        <f t="shared" si="20"/>
        <v>210</v>
      </c>
      <c r="X93" s="7">
        <v>17</v>
      </c>
      <c r="Y93" s="89" t="s">
        <v>199</v>
      </c>
      <c r="Z93" s="93">
        <f t="shared" ref="Z93:AN96" si="39">IF(C93&lt;10,C93+9,C93-9)</f>
        <v>17</v>
      </c>
      <c r="AA93" s="93">
        <f t="shared" si="39"/>
        <v>2</v>
      </c>
      <c r="AB93" s="93">
        <f t="shared" si="39"/>
        <v>10</v>
      </c>
      <c r="AC93" s="93">
        <f t="shared" si="39"/>
        <v>3</v>
      </c>
      <c r="AD93" s="93">
        <f t="shared" si="39"/>
        <v>14</v>
      </c>
      <c r="AE93" s="93">
        <f t="shared" si="39"/>
        <v>15</v>
      </c>
      <c r="AF93" s="93">
        <f t="shared" si="39"/>
        <v>18</v>
      </c>
      <c r="AG93" s="93">
        <f t="shared" si="39"/>
        <v>11</v>
      </c>
      <c r="AH93" s="93">
        <f t="shared" si="39"/>
        <v>6</v>
      </c>
      <c r="AI93" s="93">
        <f t="shared" si="39"/>
        <v>16</v>
      </c>
      <c r="AJ93" s="93">
        <f t="shared" si="39"/>
        <v>4</v>
      </c>
      <c r="AK93" s="93">
        <f t="shared" si="39"/>
        <v>13</v>
      </c>
      <c r="AL93" s="93">
        <f t="shared" si="39"/>
        <v>5</v>
      </c>
      <c r="AM93" s="93">
        <f t="shared" si="39"/>
        <v>12</v>
      </c>
      <c r="AN93" s="93">
        <f t="shared" si="39"/>
        <v>1</v>
      </c>
      <c r="AO93" s="93">
        <f>IF(R93&lt;10,R93+9,R93-9)</f>
        <v>7</v>
      </c>
      <c r="AP93" s="93">
        <f t="shared" si="22"/>
        <v>8</v>
      </c>
      <c r="AQ93" s="93">
        <f t="shared" si="22"/>
        <v>9</v>
      </c>
      <c r="AR93" s="93">
        <f t="shared" si="22"/>
        <v>10</v>
      </c>
      <c r="AS93" s="93">
        <f t="shared" si="22"/>
        <v>11</v>
      </c>
      <c r="AT93" s="91"/>
      <c r="AU93" s="93">
        <f>R77</f>
        <v>16</v>
      </c>
      <c r="AV93" s="93">
        <f>R78</f>
        <v>16</v>
      </c>
      <c r="AW93" s="93">
        <f>R79</f>
        <v>16</v>
      </c>
      <c r="AX93" s="93">
        <f>R80</f>
        <v>13</v>
      </c>
      <c r="AY93" s="93">
        <f>R81</f>
        <v>16</v>
      </c>
      <c r="AZ93" s="93">
        <f>R82</f>
        <v>16</v>
      </c>
      <c r="BA93" s="24"/>
      <c r="BB93" s="24"/>
      <c r="BC93" s="24"/>
      <c r="BD93" s="90"/>
    </row>
    <row r="94" spans="1:56" ht="18" customHeight="1" thickBot="1" x14ac:dyDescent="0.35">
      <c r="A94" s="111">
        <v>18</v>
      </c>
      <c r="B94" s="89" t="str">
        <f t="shared" ref="B94:V96" si="40">B30</f>
        <v>classement par point</v>
      </c>
      <c r="C94" s="93">
        <f t="shared" si="40"/>
        <v>5</v>
      </c>
      <c r="D94" s="93">
        <f t="shared" si="40"/>
        <v>14</v>
      </c>
      <c r="E94" s="93">
        <f t="shared" si="40"/>
        <v>15</v>
      </c>
      <c r="F94" s="93">
        <f t="shared" si="40"/>
        <v>12</v>
      </c>
      <c r="G94" s="93">
        <f t="shared" si="40"/>
        <v>10</v>
      </c>
      <c r="H94" s="93">
        <f t="shared" si="40"/>
        <v>16</v>
      </c>
      <c r="I94" s="93">
        <f t="shared" si="40"/>
        <v>11</v>
      </c>
      <c r="J94" s="93">
        <f t="shared" si="40"/>
        <v>13</v>
      </c>
      <c r="K94" s="93">
        <f t="shared" si="40"/>
        <v>9</v>
      </c>
      <c r="L94" s="93">
        <f t="shared" si="40"/>
        <v>6</v>
      </c>
      <c r="M94" s="93">
        <f t="shared" si="40"/>
        <v>1</v>
      </c>
      <c r="N94" s="93">
        <f t="shared" si="40"/>
        <v>4</v>
      </c>
      <c r="O94" s="93">
        <f t="shared" si="40"/>
        <v>7</v>
      </c>
      <c r="P94" s="93">
        <f t="shared" si="40"/>
        <v>8</v>
      </c>
      <c r="Q94" s="93">
        <f t="shared" si="40"/>
        <v>2</v>
      </c>
      <c r="R94" s="93">
        <f t="shared" si="40"/>
        <v>3</v>
      </c>
      <c r="S94" s="93">
        <f t="shared" si="40"/>
        <v>17</v>
      </c>
      <c r="T94" s="93">
        <f t="shared" si="40"/>
        <v>18</v>
      </c>
      <c r="U94" s="93">
        <f t="shared" si="40"/>
        <v>19</v>
      </c>
      <c r="V94" s="93">
        <f t="shared" si="40"/>
        <v>20</v>
      </c>
      <c r="W94" s="97">
        <f t="shared" si="20"/>
        <v>210</v>
      </c>
      <c r="X94" s="7">
        <v>18</v>
      </c>
      <c r="Y94" s="89" t="s">
        <v>199</v>
      </c>
      <c r="Z94" s="93">
        <f t="shared" si="39"/>
        <v>14</v>
      </c>
      <c r="AA94" s="93">
        <f t="shared" si="39"/>
        <v>5</v>
      </c>
      <c r="AB94" s="93">
        <f t="shared" si="39"/>
        <v>6</v>
      </c>
      <c r="AC94" s="93">
        <f t="shared" si="39"/>
        <v>3</v>
      </c>
      <c r="AD94" s="93">
        <f t="shared" si="39"/>
        <v>1</v>
      </c>
      <c r="AE94" s="93">
        <f t="shared" si="39"/>
        <v>7</v>
      </c>
      <c r="AF94" s="93">
        <f t="shared" si="39"/>
        <v>2</v>
      </c>
      <c r="AG94" s="93">
        <f t="shared" si="39"/>
        <v>4</v>
      </c>
      <c r="AH94" s="93">
        <f t="shared" si="39"/>
        <v>18</v>
      </c>
      <c r="AI94" s="93">
        <f t="shared" si="39"/>
        <v>15</v>
      </c>
      <c r="AJ94" s="93">
        <f t="shared" si="39"/>
        <v>10</v>
      </c>
      <c r="AK94" s="93">
        <f t="shared" si="39"/>
        <v>13</v>
      </c>
      <c r="AL94" s="93">
        <f t="shared" si="39"/>
        <v>16</v>
      </c>
      <c r="AM94" s="93">
        <f t="shared" si="39"/>
        <v>17</v>
      </c>
      <c r="AN94" s="93">
        <f t="shared" si="39"/>
        <v>11</v>
      </c>
      <c r="AO94" s="93">
        <f>IF(R94&lt;10,R94+9,R94-9)</f>
        <v>12</v>
      </c>
      <c r="AP94" s="93">
        <f t="shared" si="22"/>
        <v>8</v>
      </c>
      <c r="AQ94" s="93">
        <f t="shared" si="22"/>
        <v>9</v>
      </c>
      <c r="AR94" s="93">
        <f t="shared" si="22"/>
        <v>10</v>
      </c>
      <c r="AS94" s="93">
        <f t="shared" si="22"/>
        <v>11</v>
      </c>
      <c r="AT94" s="91"/>
      <c r="AU94" s="93">
        <f>S77</f>
        <v>17</v>
      </c>
      <c r="AV94" s="93">
        <f>S78</f>
        <v>17</v>
      </c>
      <c r="AW94" s="93">
        <f>S79</f>
        <v>17</v>
      </c>
      <c r="AX94" s="93">
        <f>S80</f>
        <v>17</v>
      </c>
      <c r="AY94" s="93">
        <f>S81</f>
        <v>17</v>
      </c>
      <c r="AZ94" s="93">
        <f>S82</f>
        <v>17</v>
      </c>
      <c r="BA94" s="24"/>
      <c r="BB94" s="24"/>
      <c r="BC94" s="24"/>
      <c r="BD94" s="90"/>
    </row>
    <row r="95" spans="1:56" ht="18" customHeight="1" thickBot="1" x14ac:dyDescent="0.35">
      <c r="A95" s="111">
        <v>19</v>
      </c>
      <c r="B95" s="89" t="str">
        <f t="shared" ref="B95" si="41">B31</f>
        <v>liste type</v>
      </c>
      <c r="C95" s="93">
        <f t="shared" si="40"/>
        <v>14</v>
      </c>
      <c r="D95" s="93">
        <f t="shared" si="40"/>
        <v>16</v>
      </c>
      <c r="E95" s="93">
        <f t="shared" si="40"/>
        <v>2</v>
      </c>
      <c r="F95" s="93">
        <f t="shared" si="40"/>
        <v>1</v>
      </c>
      <c r="G95" s="93">
        <f t="shared" si="40"/>
        <v>3</v>
      </c>
      <c r="H95" s="93">
        <f t="shared" si="40"/>
        <v>15</v>
      </c>
      <c r="I95" s="93">
        <f t="shared" si="40"/>
        <v>13</v>
      </c>
      <c r="J95" s="93">
        <f t="shared" si="40"/>
        <v>8</v>
      </c>
      <c r="K95" s="93">
        <f t="shared" si="40"/>
        <v>7</v>
      </c>
      <c r="L95" s="93">
        <f t="shared" si="40"/>
        <v>10</v>
      </c>
      <c r="M95" s="93">
        <f t="shared" si="40"/>
        <v>12</v>
      </c>
      <c r="N95" s="93">
        <f t="shared" si="40"/>
        <v>5</v>
      </c>
      <c r="O95" s="93">
        <f t="shared" si="40"/>
        <v>11</v>
      </c>
      <c r="P95" s="93">
        <f t="shared" si="40"/>
        <v>6</v>
      </c>
      <c r="Q95" s="93">
        <f t="shared" si="40"/>
        <v>9</v>
      </c>
      <c r="R95" s="93">
        <f t="shared" si="40"/>
        <v>4</v>
      </c>
      <c r="S95" s="93">
        <f t="shared" si="40"/>
        <v>17</v>
      </c>
      <c r="T95" s="93">
        <f t="shared" si="40"/>
        <v>18</v>
      </c>
      <c r="U95" s="93">
        <f t="shared" si="40"/>
        <v>19</v>
      </c>
      <c r="V95" s="93">
        <f t="shared" si="40"/>
        <v>20</v>
      </c>
      <c r="W95" s="97">
        <f t="shared" si="20"/>
        <v>210</v>
      </c>
      <c r="X95" s="7">
        <v>19</v>
      </c>
      <c r="Y95" s="89" t="s">
        <v>199</v>
      </c>
      <c r="Z95" s="93">
        <f t="shared" si="39"/>
        <v>5</v>
      </c>
      <c r="AA95" s="93">
        <f t="shared" si="39"/>
        <v>7</v>
      </c>
      <c r="AB95" s="93">
        <f t="shared" si="39"/>
        <v>11</v>
      </c>
      <c r="AC95" s="93">
        <f t="shared" si="39"/>
        <v>10</v>
      </c>
      <c r="AD95" s="93">
        <f t="shared" si="39"/>
        <v>12</v>
      </c>
      <c r="AE95" s="93">
        <f t="shared" si="39"/>
        <v>6</v>
      </c>
      <c r="AF95" s="93">
        <f t="shared" si="39"/>
        <v>4</v>
      </c>
      <c r="AG95" s="93">
        <f t="shared" si="39"/>
        <v>17</v>
      </c>
      <c r="AH95" s="93">
        <f t="shared" si="39"/>
        <v>16</v>
      </c>
      <c r="AI95" s="93">
        <f t="shared" si="39"/>
        <v>1</v>
      </c>
      <c r="AJ95" s="93">
        <f t="shared" si="39"/>
        <v>3</v>
      </c>
      <c r="AK95" s="93">
        <f t="shared" si="39"/>
        <v>14</v>
      </c>
      <c r="AL95" s="93">
        <f t="shared" si="39"/>
        <v>2</v>
      </c>
      <c r="AM95" s="93">
        <f t="shared" si="39"/>
        <v>15</v>
      </c>
      <c r="AN95" s="93">
        <f t="shared" si="39"/>
        <v>18</v>
      </c>
      <c r="AO95" s="93">
        <f>IF(R95&lt;10,R95+9,R95-9)</f>
        <v>13</v>
      </c>
      <c r="AP95" s="93">
        <f t="shared" si="22"/>
        <v>8</v>
      </c>
      <c r="AQ95" s="93">
        <f t="shared" si="22"/>
        <v>9</v>
      </c>
      <c r="AR95" s="93">
        <f t="shared" si="22"/>
        <v>10</v>
      </c>
      <c r="AS95" s="93">
        <f t="shared" si="2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ht="18" customHeight="1" thickBot="1" x14ac:dyDescent="0.35">
      <c r="A96" s="128">
        <v>20</v>
      </c>
      <c r="B96" s="109" t="str">
        <f t="shared" ref="B96" si="42">B32</f>
        <v>la synthese de geny</v>
      </c>
      <c r="C96" s="93">
        <f t="shared" si="40"/>
        <v>4</v>
      </c>
      <c r="D96" s="93">
        <f t="shared" si="40"/>
        <v>12</v>
      </c>
      <c r="E96" s="93">
        <f t="shared" si="40"/>
        <v>8</v>
      </c>
      <c r="F96" s="93">
        <f t="shared" si="40"/>
        <v>11</v>
      </c>
      <c r="G96" s="93">
        <f t="shared" si="40"/>
        <v>15</v>
      </c>
      <c r="H96" s="93">
        <f t="shared" si="40"/>
        <v>2</v>
      </c>
      <c r="I96" s="93">
        <f t="shared" si="40"/>
        <v>5</v>
      </c>
      <c r="J96" s="93">
        <f t="shared" si="40"/>
        <v>6</v>
      </c>
      <c r="K96" s="93">
        <f t="shared" si="40"/>
        <v>3</v>
      </c>
      <c r="L96" s="93">
        <f t="shared" si="40"/>
        <v>13</v>
      </c>
      <c r="M96" s="93">
        <f t="shared" si="40"/>
        <v>1</v>
      </c>
      <c r="N96" s="93">
        <f t="shared" si="40"/>
        <v>7</v>
      </c>
      <c r="O96" s="93">
        <f t="shared" si="40"/>
        <v>9</v>
      </c>
      <c r="P96" s="93">
        <f t="shared" si="40"/>
        <v>16</v>
      </c>
      <c r="Q96" s="93">
        <f t="shared" si="40"/>
        <v>10</v>
      </c>
      <c r="R96" s="93">
        <f t="shared" si="40"/>
        <v>14</v>
      </c>
      <c r="S96" s="93">
        <f t="shared" si="40"/>
        <v>17</v>
      </c>
      <c r="T96" s="93">
        <f t="shared" si="40"/>
        <v>18</v>
      </c>
      <c r="U96" s="93">
        <f t="shared" si="40"/>
        <v>19</v>
      </c>
      <c r="V96" s="93">
        <f t="shared" si="40"/>
        <v>20</v>
      </c>
      <c r="W96" s="124">
        <f t="shared" si="20"/>
        <v>210</v>
      </c>
      <c r="X96" s="7">
        <v>20</v>
      </c>
      <c r="Y96" s="89" t="s">
        <v>199</v>
      </c>
      <c r="Z96" s="93">
        <f t="shared" si="39"/>
        <v>13</v>
      </c>
      <c r="AA96" s="93">
        <f t="shared" si="39"/>
        <v>3</v>
      </c>
      <c r="AB96" s="93">
        <f t="shared" si="39"/>
        <v>17</v>
      </c>
      <c r="AC96" s="93">
        <f t="shared" si="39"/>
        <v>2</v>
      </c>
      <c r="AD96" s="93">
        <f t="shared" si="39"/>
        <v>6</v>
      </c>
      <c r="AE96" s="93">
        <f t="shared" si="39"/>
        <v>11</v>
      </c>
      <c r="AF96" s="93">
        <f t="shared" si="39"/>
        <v>14</v>
      </c>
      <c r="AG96" s="93">
        <f t="shared" si="39"/>
        <v>15</v>
      </c>
      <c r="AH96" s="93">
        <f t="shared" si="39"/>
        <v>12</v>
      </c>
      <c r="AI96" s="93">
        <f t="shared" si="39"/>
        <v>4</v>
      </c>
      <c r="AJ96" s="93">
        <f t="shared" si="39"/>
        <v>10</v>
      </c>
      <c r="AK96" s="93">
        <f t="shared" si="39"/>
        <v>16</v>
      </c>
      <c r="AL96" s="93">
        <f t="shared" si="39"/>
        <v>18</v>
      </c>
      <c r="AM96" s="93">
        <f t="shared" si="39"/>
        <v>7</v>
      </c>
      <c r="AN96" s="93">
        <f t="shared" si="39"/>
        <v>1</v>
      </c>
      <c r="AO96" s="93">
        <f>IF(R96&lt;10,R96+9,R96-9)</f>
        <v>5</v>
      </c>
      <c r="AP96" s="93">
        <f t="shared" si="22"/>
        <v>8</v>
      </c>
      <c r="AQ96" s="93">
        <f t="shared" si="22"/>
        <v>9</v>
      </c>
      <c r="AR96" s="93">
        <f t="shared" si="22"/>
        <v>10</v>
      </c>
      <c r="AS96" s="93">
        <f t="shared" si="2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21</v>
      </c>
      <c r="B97" s="89" t="s">
        <v>81</v>
      </c>
      <c r="C97" s="93">
        <f t="shared" ref="C97:J112" si="43">C44</f>
        <v>8</v>
      </c>
      <c r="D97" s="93">
        <f t="shared" si="43"/>
        <v>7</v>
      </c>
      <c r="E97" s="93">
        <f t="shared" si="43"/>
        <v>14</v>
      </c>
      <c r="F97" s="93">
        <f t="shared" si="43"/>
        <v>13</v>
      </c>
      <c r="G97" s="93">
        <f t="shared" si="43"/>
        <v>11</v>
      </c>
      <c r="H97" s="93">
        <f t="shared" si="43"/>
        <v>1</v>
      </c>
      <c r="I97" s="93">
        <f t="shared" si="43"/>
        <v>12</v>
      </c>
      <c r="J97" s="93">
        <f t="shared" si="43"/>
        <v>10</v>
      </c>
      <c r="K97" s="93">
        <f>tableauroger!E163</f>
        <v>4</v>
      </c>
      <c r="L97" s="93">
        <f>tableauroger!E164</f>
        <v>12</v>
      </c>
      <c r="M97" s="93">
        <f>tableauroger!E165</f>
        <v>2</v>
      </c>
      <c r="N97" s="93">
        <f>tableauroger!E166</f>
        <v>5</v>
      </c>
      <c r="O97" s="93">
        <f>tableauroger!E167</f>
        <v>9</v>
      </c>
      <c r="P97" s="93">
        <f>tableauroger!E168</f>
        <v>14</v>
      </c>
      <c r="Q97" s="93">
        <f>tableauroger!E169</f>
        <v>13</v>
      </c>
      <c r="R97" s="93">
        <f>tableauroger!E170</f>
        <v>1</v>
      </c>
      <c r="S97" s="93">
        <f>tableauroger!E171</f>
        <v>17</v>
      </c>
      <c r="T97" s="93">
        <f>tableauroger!E172</f>
        <v>18</v>
      </c>
      <c r="U97" s="93">
        <f>tableauroger!E173</f>
        <v>19</v>
      </c>
      <c r="V97" s="93">
        <f>tableauroger!E192</f>
        <v>1</v>
      </c>
      <c r="W97" s="97">
        <f t="shared" si="20"/>
        <v>191</v>
      </c>
      <c r="X97" s="7">
        <v>21</v>
      </c>
      <c r="Y97" s="89" t="s">
        <v>199</v>
      </c>
      <c r="Z97" s="93">
        <f t="shared" ref="Z97:Z126" si="44">IF(C97&lt;10,C97+9,C97-9)</f>
        <v>17</v>
      </c>
      <c r="AA97" s="93">
        <f t="shared" ref="AA97:AA126" si="45">IF(D97&lt;10,D97+9,D97-9)</f>
        <v>16</v>
      </c>
      <c r="AB97" s="93">
        <f t="shared" ref="AB97:AB126" si="46">IF(E97&lt;10,E97+9,E97-9)</f>
        <v>5</v>
      </c>
      <c r="AC97" s="93">
        <f t="shared" ref="AC97:AC126" si="47">IF(F97&lt;10,F97+9,F97-9)</f>
        <v>4</v>
      </c>
      <c r="AD97" s="93">
        <f t="shared" ref="AD97:AD126" si="48">IF(G97&lt;10,G97+9,G97-9)</f>
        <v>2</v>
      </c>
      <c r="AE97" s="93">
        <f t="shared" ref="AE97:AE126" si="49">IF(H97&lt;10,H97+9,H97-9)</f>
        <v>10</v>
      </c>
      <c r="AF97" s="93">
        <f t="shared" ref="AF97:AG126" si="50">IF(I97&lt;10,I97+9,I97-9)</f>
        <v>3</v>
      </c>
      <c r="AG97" s="93">
        <f t="shared" ref="AG97:AG126" si="51">IF(J97&lt;10,J97+9,J97-9)</f>
        <v>1</v>
      </c>
      <c r="AH97" s="93">
        <f t="shared" ref="AH97:AH126" si="52">IF(K97&lt;10,K97+9,K97-9)</f>
        <v>13</v>
      </c>
      <c r="AI97" s="93">
        <f t="shared" ref="AI97:AI126" si="53">IF(L97&lt;10,L97+9,L97-9)</f>
        <v>3</v>
      </c>
      <c r="AJ97" s="93">
        <f t="shared" ref="AJ97:AJ126" si="54">IF(M97&lt;10,M97+9,M97-9)</f>
        <v>11</v>
      </c>
      <c r="AK97" s="93">
        <f t="shared" ref="AK97:AK126" si="55">IF(N97&lt;10,N97+9,N97-9)</f>
        <v>14</v>
      </c>
      <c r="AL97" s="93">
        <f t="shared" ref="AL97:AL126" si="56">IF(O97&lt;10,O97+9,O97-9)</f>
        <v>18</v>
      </c>
      <c r="AM97" s="93">
        <f t="shared" ref="AM97:AM126" si="57">IF(P97&lt;10,P97+9,P97-9)</f>
        <v>5</v>
      </c>
      <c r="AN97" s="93">
        <f t="shared" ref="AN97:AN126" si="58">IF(Q97&lt;10,Q97+9,Q97-9)</f>
        <v>4</v>
      </c>
      <c r="AO97" s="93">
        <f t="shared" ref="AO97:AO126" si="59">IF(R97&lt;10,R97+9,R97-9)</f>
        <v>10</v>
      </c>
      <c r="AP97" s="93">
        <f t="shared" ref="AP97:AP126" si="60">IF(S97&lt;10,S97+9,S97-9)</f>
        <v>8</v>
      </c>
      <c r="AQ97" s="93">
        <f t="shared" ref="AQ97:AQ126" si="61">IF(T97&lt;10,T97+9,T97-9)</f>
        <v>9</v>
      </c>
      <c r="AR97" s="93">
        <f t="shared" ref="AR97:AR126" si="62">IF(U97&lt;10,U97+9,U97-9)</f>
        <v>10</v>
      </c>
      <c r="AS97" s="93">
        <f t="shared" ref="AS97:AS126" si="63">IF(V97&lt;10,V97+9,V97-9)</f>
        <v>10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22</v>
      </c>
      <c r="B98" s="89" t="s">
        <v>82</v>
      </c>
      <c r="C98" s="93">
        <f t="shared" si="43"/>
        <v>8</v>
      </c>
      <c r="D98" s="93">
        <f t="shared" si="43"/>
        <v>14</v>
      </c>
      <c r="E98" s="93">
        <f t="shared" si="43"/>
        <v>11</v>
      </c>
      <c r="F98" s="93">
        <f t="shared" si="43"/>
        <v>12</v>
      </c>
      <c r="G98" s="93">
        <f t="shared" si="43"/>
        <v>2</v>
      </c>
      <c r="H98" s="93">
        <f t="shared" si="43"/>
        <v>15</v>
      </c>
      <c r="I98" s="93">
        <f t="shared" si="43"/>
        <v>3</v>
      </c>
      <c r="J98" s="93">
        <f t="shared" si="43"/>
        <v>7</v>
      </c>
      <c r="K98" s="93">
        <f>tableauroger!E195</f>
        <v>4</v>
      </c>
      <c r="L98" s="93">
        <f>tableauroger!E196</f>
        <v>11</v>
      </c>
      <c r="M98" s="93">
        <f>tableauroger!E197</f>
        <v>6</v>
      </c>
      <c r="N98" s="93">
        <f>tableauroger!E198</f>
        <v>9</v>
      </c>
      <c r="O98" s="93">
        <f>tableauroger!E199</f>
        <v>14</v>
      </c>
      <c r="P98" s="93">
        <f>tableauroger!E200</f>
        <v>7</v>
      </c>
      <c r="Q98" s="93">
        <f>tableauroger!E201</f>
        <v>13</v>
      </c>
      <c r="R98" s="93">
        <f>tableauroger!E202</f>
        <v>1</v>
      </c>
      <c r="S98" s="93">
        <f>tableauroger!E203</f>
        <v>17</v>
      </c>
      <c r="T98" s="93">
        <f>tableauroger!E204</f>
        <v>18</v>
      </c>
      <c r="U98" s="93">
        <f>tableauroger!E205</f>
        <v>19</v>
      </c>
      <c r="V98" s="93">
        <f>tableauroger!E224</f>
        <v>1</v>
      </c>
      <c r="W98" s="97">
        <f t="shared" si="20"/>
        <v>192</v>
      </c>
      <c r="X98" s="7">
        <v>22</v>
      </c>
      <c r="Y98" s="89" t="s">
        <v>199</v>
      </c>
      <c r="Z98" s="93">
        <f t="shared" si="44"/>
        <v>17</v>
      </c>
      <c r="AA98" s="93">
        <f t="shared" si="45"/>
        <v>5</v>
      </c>
      <c r="AB98" s="93">
        <f t="shared" si="46"/>
        <v>2</v>
      </c>
      <c r="AC98" s="93">
        <f t="shared" si="47"/>
        <v>3</v>
      </c>
      <c r="AD98" s="93">
        <f t="shared" si="48"/>
        <v>11</v>
      </c>
      <c r="AE98" s="93">
        <f t="shared" si="49"/>
        <v>6</v>
      </c>
      <c r="AF98" s="93">
        <f t="shared" si="50"/>
        <v>12</v>
      </c>
      <c r="AG98" s="93">
        <f t="shared" si="51"/>
        <v>16</v>
      </c>
      <c r="AH98" s="93">
        <f t="shared" si="52"/>
        <v>13</v>
      </c>
      <c r="AI98" s="93">
        <f t="shared" si="53"/>
        <v>2</v>
      </c>
      <c r="AJ98" s="93">
        <f t="shared" si="54"/>
        <v>15</v>
      </c>
      <c r="AK98" s="93">
        <f t="shared" si="55"/>
        <v>18</v>
      </c>
      <c r="AL98" s="93">
        <f t="shared" si="56"/>
        <v>5</v>
      </c>
      <c r="AM98" s="93">
        <f t="shared" si="57"/>
        <v>16</v>
      </c>
      <c r="AN98" s="93">
        <f t="shared" si="58"/>
        <v>4</v>
      </c>
      <c r="AO98" s="93">
        <f t="shared" si="59"/>
        <v>10</v>
      </c>
      <c r="AP98" s="93">
        <f t="shared" si="60"/>
        <v>8</v>
      </c>
      <c r="AQ98" s="93">
        <f t="shared" si="61"/>
        <v>9</v>
      </c>
      <c r="AR98" s="93">
        <f t="shared" si="62"/>
        <v>10</v>
      </c>
      <c r="AS98" s="93">
        <f t="shared" si="63"/>
        <v>10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23</v>
      </c>
      <c r="B99" s="89" t="s">
        <v>83</v>
      </c>
      <c r="C99" s="93">
        <f t="shared" si="43"/>
        <v>12</v>
      </c>
      <c r="D99" s="93">
        <f t="shared" si="43"/>
        <v>14</v>
      </c>
      <c r="E99" s="93">
        <f t="shared" si="43"/>
        <v>15</v>
      </c>
      <c r="F99" s="93">
        <f t="shared" si="43"/>
        <v>11</v>
      </c>
      <c r="G99" s="93">
        <f t="shared" si="43"/>
        <v>2</v>
      </c>
      <c r="H99" s="93">
        <f t="shared" si="43"/>
        <v>6</v>
      </c>
      <c r="I99" s="93">
        <f t="shared" si="43"/>
        <v>3</v>
      </c>
      <c r="J99" s="93">
        <f t="shared" si="43"/>
        <v>13</v>
      </c>
      <c r="K99" s="93">
        <f>tableauroger!E227</f>
        <v>5</v>
      </c>
      <c r="L99" s="93">
        <f>tableauroger!E228</f>
        <v>6</v>
      </c>
      <c r="M99" s="93">
        <f>tableauroger!E229</f>
        <v>9</v>
      </c>
      <c r="N99" s="93">
        <f>tableauroger!E230</f>
        <v>14</v>
      </c>
      <c r="O99" s="93">
        <f>tableauroger!E231</f>
        <v>16</v>
      </c>
      <c r="P99" s="93">
        <f>tableauroger!E232</f>
        <v>7</v>
      </c>
      <c r="Q99" s="93">
        <f>tableauroger!E233</f>
        <v>13</v>
      </c>
      <c r="R99" s="93">
        <f>tableauroger!E234</f>
        <v>1</v>
      </c>
      <c r="S99" s="93">
        <f>tableauroger!E235</f>
        <v>17</v>
      </c>
      <c r="T99" s="93">
        <f>tableauroger!E236</f>
        <v>18</v>
      </c>
      <c r="U99" s="93">
        <f>tableauroger!E237</f>
        <v>19</v>
      </c>
      <c r="V99" s="93">
        <f>tableauroger!E256</f>
        <v>1</v>
      </c>
      <c r="W99" s="97">
        <f t="shared" si="20"/>
        <v>202</v>
      </c>
      <c r="X99" s="7">
        <v>23</v>
      </c>
      <c r="Y99" s="89" t="s">
        <v>199</v>
      </c>
      <c r="Z99" s="93">
        <f t="shared" si="44"/>
        <v>3</v>
      </c>
      <c r="AA99" s="93">
        <f t="shared" si="45"/>
        <v>5</v>
      </c>
      <c r="AB99" s="93">
        <f t="shared" si="46"/>
        <v>6</v>
      </c>
      <c r="AC99" s="93">
        <f t="shared" si="47"/>
        <v>2</v>
      </c>
      <c r="AD99" s="93">
        <f t="shared" si="48"/>
        <v>11</v>
      </c>
      <c r="AE99" s="93">
        <f t="shared" si="49"/>
        <v>15</v>
      </c>
      <c r="AF99" s="93">
        <f t="shared" si="50"/>
        <v>12</v>
      </c>
      <c r="AG99" s="93">
        <f t="shared" si="51"/>
        <v>4</v>
      </c>
      <c r="AH99" s="93">
        <f t="shared" si="52"/>
        <v>14</v>
      </c>
      <c r="AI99" s="93">
        <f t="shared" si="53"/>
        <v>15</v>
      </c>
      <c r="AJ99" s="93">
        <f t="shared" si="54"/>
        <v>18</v>
      </c>
      <c r="AK99" s="93">
        <f t="shared" si="55"/>
        <v>5</v>
      </c>
      <c r="AL99" s="93">
        <f t="shared" si="56"/>
        <v>7</v>
      </c>
      <c r="AM99" s="93">
        <f t="shared" si="57"/>
        <v>16</v>
      </c>
      <c r="AN99" s="93">
        <f t="shared" si="58"/>
        <v>4</v>
      </c>
      <c r="AO99" s="93">
        <f t="shared" si="59"/>
        <v>10</v>
      </c>
      <c r="AP99" s="93">
        <f t="shared" si="60"/>
        <v>8</v>
      </c>
      <c r="AQ99" s="93">
        <f t="shared" si="61"/>
        <v>9</v>
      </c>
      <c r="AR99" s="93">
        <f t="shared" si="62"/>
        <v>10</v>
      </c>
      <c r="AS99" s="93">
        <f t="shared" si="63"/>
        <v>10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24</v>
      </c>
      <c r="B100" s="89" t="s">
        <v>84</v>
      </c>
      <c r="C100" s="93">
        <f t="shared" si="43"/>
        <v>14</v>
      </c>
      <c r="D100" s="93">
        <f t="shared" si="43"/>
        <v>15</v>
      </c>
      <c r="E100" s="93">
        <f t="shared" si="43"/>
        <v>12</v>
      </c>
      <c r="F100" s="93">
        <f t="shared" si="43"/>
        <v>2</v>
      </c>
      <c r="G100" s="93">
        <f t="shared" si="43"/>
        <v>8</v>
      </c>
      <c r="H100" s="93">
        <f t="shared" si="43"/>
        <v>11</v>
      </c>
      <c r="I100" s="93">
        <f t="shared" si="43"/>
        <v>7</v>
      </c>
      <c r="J100" s="93">
        <f t="shared" si="43"/>
        <v>3</v>
      </c>
      <c r="K100" s="93">
        <f>tableauroger!E259</f>
        <v>16</v>
      </c>
      <c r="L100" s="93">
        <f>tableauroger!E260</f>
        <v>9</v>
      </c>
      <c r="M100" s="93">
        <f>tableauroger!E261</f>
        <v>1</v>
      </c>
      <c r="N100" s="93">
        <f>tableauroger!E262</f>
        <v>13</v>
      </c>
      <c r="O100" s="93">
        <f>tableauroger!E263</f>
        <v>11</v>
      </c>
      <c r="P100" s="93">
        <f>tableauroger!E264</f>
        <v>14</v>
      </c>
      <c r="Q100" s="93">
        <f>tableauroger!E265</f>
        <v>6</v>
      </c>
      <c r="R100" s="93">
        <f>tableauroger!E266</f>
        <v>16</v>
      </c>
      <c r="S100" s="93">
        <f>tableauroger!E267</f>
        <v>18</v>
      </c>
      <c r="T100" s="93">
        <f>tableauroger!E268</f>
        <v>19</v>
      </c>
      <c r="U100" s="93">
        <f>tableauroger!E269</f>
        <v>20</v>
      </c>
      <c r="V100" s="93">
        <f>tableauroger!E288</f>
        <v>6</v>
      </c>
      <c r="W100" s="97">
        <f t="shared" si="20"/>
        <v>221</v>
      </c>
      <c r="X100" s="7">
        <v>24</v>
      </c>
      <c r="Y100" s="89" t="s">
        <v>199</v>
      </c>
      <c r="Z100" s="93">
        <f t="shared" si="44"/>
        <v>5</v>
      </c>
      <c r="AA100" s="93">
        <f t="shared" si="45"/>
        <v>6</v>
      </c>
      <c r="AB100" s="93">
        <f t="shared" si="46"/>
        <v>3</v>
      </c>
      <c r="AC100" s="93">
        <f t="shared" si="47"/>
        <v>11</v>
      </c>
      <c r="AD100" s="93">
        <f t="shared" si="48"/>
        <v>17</v>
      </c>
      <c r="AE100" s="93">
        <f t="shared" si="49"/>
        <v>2</v>
      </c>
      <c r="AF100" s="93">
        <f t="shared" si="50"/>
        <v>16</v>
      </c>
      <c r="AG100" s="93">
        <f t="shared" si="51"/>
        <v>12</v>
      </c>
      <c r="AH100" s="93">
        <f t="shared" si="52"/>
        <v>7</v>
      </c>
      <c r="AI100" s="93">
        <f t="shared" si="53"/>
        <v>18</v>
      </c>
      <c r="AJ100" s="93">
        <f t="shared" si="54"/>
        <v>10</v>
      </c>
      <c r="AK100" s="93">
        <f t="shared" si="55"/>
        <v>4</v>
      </c>
      <c r="AL100" s="93">
        <f t="shared" si="56"/>
        <v>2</v>
      </c>
      <c r="AM100" s="93">
        <f t="shared" si="57"/>
        <v>5</v>
      </c>
      <c r="AN100" s="93">
        <f t="shared" si="58"/>
        <v>15</v>
      </c>
      <c r="AO100" s="93">
        <f t="shared" si="59"/>
        <v>7</v>
      </c>
      <c r="AP100" s="93">
        <f t="shared" si="60"/>
        <v>9</v>
      </c>
      <c r="AQ100" s="93">
        <f t="shared" si="61"/>
        <v>10</v>
      </c>
      <c r="AR100" s="93">
        <f t="shared" si="62"/>
        <v>11</v>
      </c>
      <c r="AS100" s="93">
        <f t="shared" si="63"/>
        <v>15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25</v>
      </c>
      <c r="B101" s="89" t="s">
        <v>85</v>
      </c>
      <c r="C101" s="93">
        <f t="shared" si="43"/>
        <v>14</v>
      </c>
      <c r="D101" s="93">
        <f t="shared" si="43"/>
        <v>12</v>
      </c>
      <c r="E101" s="93">
        <f t="shared" si="43"/>
        <v>11</v>
      </c>
      <c r="F101" s="93">
        <f t="shared" si="43"/>
        <v>2</v>
      </c>
      <c r="G101" s="93">
        <f t="shared" si="43"/>
        <v>15</v>
      </c>
      <c r="H101" s="93">
        <f t="shared" si="43"/>
        <v>3</v>
      </c>
      <c r="I101" s="93">
        <f t="shared" si="43"/>
        <v>6</v>
      </c>
      <c r="J101" s="93">
        <f t="shared" si="43"/>
        <v>8</v>
      </c>
      <c r="K101" s="93">
        <f>tableauroger!E291</f>
        <v>16</v>
      </c>
      <c r="L101" s="93">
        <f>tableauroger!E292</f>
        <v>9</v>
      </c>
      <c r="M101" s="93">
        <f>tableauroger!E293</f>
        <v>5</v>
      </c>
      <c r="N101" s="93">
        <f>tableauroger!E294</f>
        <v>1</v>
      </c>
      <c r="O101" s="93">
        <f>tableauroger!E295</f>
        <v>13</v>
      </c>
      <c r="P101" s="93">
        <f>tableauroger!E296</f>
        <v>14</v>
      </c>
      <c r="Q101" s="93">
        <f>tableauroger!E297</f>
        <v>6</v>
      </c>
      <c r="R101" s="93">
        <f>tableauroger!E298</f>
        <v>16</v>
      </c>
      <c r="S101" s="93">
        <f>tableauroger!E299</f>
        <v>18</v>
      </c>
      <c r="T101" s="93">
        <f>tableauroger!E300</f>
        <v>19</v>
      </c>
      <c r="U101" s="93">
        <f>tableauroger!E301</f>
        <v>20</v>
      </c>
      <c r="V101" s="93">
        <f>tableauroger!E320</f>
        <v>6</v>
      </c>
      <c r="W101" s="97">
        <f t="shared" si="20"/>
        <v>214</v>
      </c>
      <c r="X101" s="7">
        <v>25</v>
      </c>
      <c r="Y101" s="89" t="s">
        <v>199</v>
      </c>
      <c r="Z101" s="93">
        <f t="shared" si="44"/>
        <v>5</v>
      </c>
      <c r="AA101" s="93">
        <f t="shared" si="45"/>
        <v>3</v>
      </c>
      <c r="AB101" s="93">
        <f t="shared" si="46"/>
        <v>2</v>
      </c>
      <c r="AC101" s="93">
        <f t="shared" si="47"/>
        <v>11</v>
      </c>
      <c r="AD101" s="93">
        <f t="shared" si="48"/>
        <v>6</v>
      </c>
      <c r="AE101" s="93">
        <f t="shared" si="49"/>
        <v>12</v>
      </c>
      <c r="AF101" s="93">
        <f t="shared" si="50"/>
        <v>15</v>
      </c>
      <c r="AG101" s="93">
        <f t="shared" si="51"/>
        <v>17</v>
      </c>
      <c r="AH101" s="93">
        <f t="shared" si="52"/>
        <v>7</v>
      </c>
      <c r="AI101" s="93">
        <f t="shared" si="53"/>
        <v>18</v>
      </c>
      <c r="AJ101" s="93">
        <f t="shared" si="54"/>
        <v>14</v>
      </c>
      <c r="AK101" s="93">
        <f t="shared" si="55"/>
        <v>10</v>
      </c>
      <c r="AL101" s="93">
        <f t="shared" si="56"/>
        <v>4</v>
      </c>
      <c r="AM101" s="93">
        <f t="shared" si="57"/>
        <v>5</v>
      </c>
      <c r="AN101" s="93">
        <f t="shared" si="58"/>
        <v>15</v>
      </c>
      <c r="AO101" s="93">
        <f t="shared" si="59"/>
        <v>7</v>
      </c>
      <c r="AP101" s="93">
        <f t="shared" si="60"/>
        <v>9</v>
      </c>
      <c r="AQ101" s="93">
        <f t="shared" si="61"/>
        <v>10</v>
      </c>
      <c r="AR101" s="93">
        <f t="shared" si="62"/>
        <v>11</v>
      </c>
      <c r="AS101" s="93">
        <f t="shared" si="63"/>
        <v>15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26</v>
      </c>
      <c r="B102" s="89" t="s">
        <v>86</v>
      </c>
      <c r="C102" s="93">
        <f t="shared" si="43"/>
        <v>14</v>
      </c>
      <c r="D102" s="93">
        <f t="shared" si="43"/>
        <v>12</v>
      </c>
      <c r="E102" s="93">
        <f t="shared" si="43"/>
        <v>11</v>
      </c>
      <c r="F102" s="93">
        <f t="shared" si="43"/>
        <v>15</v>
      </c>
      <c r="G102" s="93">
        <f t="shared" si="43"/>
        <v>8</v>
      </c>
      <c r="H102" s="93">
        <f t="shared" si="43"/>
        <v>3</v>
      </c>
      <c r="I102" s="93">
        <f t="shared" si="43"/>
        <v>2</v>
      </c>
      <c r="J102" s="93">
        <f t="shared" si="43"/>
        <v>5</v>
      </c>
      <c r="K102" s="93">
        <f>tableauroger!E323</f>
        <v>16</v>
      </c>
      <c r="L102" s="93">
        <f>tableauroger!E324</f>
        <v>2</v>
      </c>
      <c r="M102" s="93">
        <f>tableauroger!E325</f>
        <v>5</v>
      </c>
      <c r="N102" s="93">
        <f>tableauroger!E326</f>
        <v>1</v>
      </c>
      <c r="O102" s="93">
        <f>tableauroger!E327</f>
        <v>13</v>
      </c>
      <c r="P102" s="93">
        <f>tableauroger!E328</f>
        <v>11</v>
      </c>
      <c r="Q102" s="93">
        <f>tableauroger!E329</f>
        <v>14</v>
      </c>
      <c r="R102" s="93">
        <f>tableauroger!E330</f>
        <v>16</v>
      </c>
      <c r="S102" s="93">
        <f>tableauroger!E331</f>
        <v>18</v>
      </c>
      <c r="T102" s="93">
        <f>tableauroger!E332</f>
        <v>19</v>
      </c>
      <c r="U102" s="93">
        <f>tableauroger!E333</f>
        <v>20</v>
      </c>
      <c r="V102" s="93">
        <f>tableauroger!E352</f>
        <v>13</v>
      </c>
      <c r="W102" s="97">
        <f t="shared" si="20"/>
        <v>218</v>
      </c>
      <c r="X102" s="7">
        <v>26</v>
      </c>
      <c r="Y102" s="89" t="s">
        <v>199</v>
      </c>
      <c r="Z102" s="93">
        <f t="shared" si="44"/>
        <v>5</v>
      </c>
      <c r="AA102" s="93">
        <f t="shared" si="45"/>
        <v>3</v>
      </c>
      <c r="AB102" s="93">
        <f t="shared" si="46"/>
        <v>2</v>
      </c>
      <c r="AC102" s="93">
        <f t="shared" si="47"/>
        <v>6</v>
      </c>
      <c r="AD102" s="93">
        <f t="shared" si="48"/>
        <v>17</v>
      </c>
      <c r="AE102" s="93">
        <f t="shared" si="49"/>
        <v>12</v>
      </c>
      <c r="AF102" s="93">
        <f t="shared" si="50"/>
        <v>11</v>
      </c>
      <c r="AG102" s="93">
        <f t="shared" si="51"/>
        <v>14</v>
      </c>
      <c r="AH102" s="93">
        <f t="shared" si="52"/>
        <v>7</v>
      </c>
      <c r="AI102" s="93">
        <f t="shared" si="53"/>
        <v>11</v>
      </c>
      <c r="AJ102" s="93">
        <f t="shared" si="54"/>
        <v>14</v>
      </c>
      <c r="AK102" s="93">
        <f t="shared" si="55"/>
        <v>10</v>
      </c>
      <c r="AL102" s="93">
        <f t="shared" si="56"/>
        <v>4</v>
      </c>
      <c r="AM102" s="93">
        <f t="shared" si="57"/>
        <v>2</v>
      </c>
      <c r="AN102" s="93">
        <f t="shared" si="58"/>
        <v>5</v>
      </c>
      <c r="AO102" s="93">
        <f t="shared" si="59"/>
        <v>7</v>
      </c>
      <c r="AP102" s="93">
        <f t="shared" si="60"/>
        <v>9</v>
      </c>
      <c r="AQ102" s="93">
        <f t="shared" si="61"/>
        <v>10</v>
      </c>
      <c r="AR102" s="93">
        <f t="shared" si="62"/>
        <v>11</v>
      </c>
      <c r="AS102" s="93">
        <f t="shared" si="63"/>
        <v>4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27</v>
      </c>
      <c r="B103" s="89" t="s">
        <v>87</v>
      </c>
      <c r="C103" s="93">
        <f t="shared" si="43"/>
        <v>14</v>
      </c>
      <c r="D103" s="93">
        <f t="shared" si="43"/>
        <v>11</v>
      </c>
      <c r="E103" s="93">
        <f t="shared" si="43"/>
        <v>15</v>
      </c>
      <c r="F103" s="93">
        <f t="shared" si="43"/>
        <v>12</v>
      </c>
      <c r="G103" s="93">
        <f t="shared" si="43"/>
        <v>2</v>
      </c>
      <c r="H103" s="93">
        <f t="shared" si="43"/>
        <v>8</v>
      </c>
      <c r="I103" s="93">
        <f t="shared" si="43"/>
        <v>5</v>
      </c>
      <c r="J103" s="93">
        <f t="shared" si="43"/>
        <v>6</v>
      </c>
      <c r="K103" s="93">
        <f>tableauroger!E355</f>
        <v>1</v>
      </c>
      <c r="L103" s="93">
        <f>tableauroger!E356</f>
        <v>5</v>
      </c>
      <c r="M103" s="93">
        <f>tableauroger!E357</f>
        <v>16</v>
      </c>
      <c r="N103" s="93">
        <f>tableauroger!E358</f>
        <v>13</v>
      </c>
      <c r="O103" s="93">
        <f>tableauroger!E359</f>
        <v>14</v>
      </c>
      <c r="P103" s="93">
        <f>tableauroger!E360</f>
        <v>8</v>
      </c>
      <c r="Q103" s="93">
        <f>tableauroger!E361</f>
        <v>6</v>
      </c>
      <c r="R103" s="93">
        <f>tableauroger!E362</f>
        <v>7</v>
      </c>
      <c r="S103" s="93">
        <f>tableauroger!E363</f>
        <v>17</v>
      </c>
      <c r="T103" s="93">
        <f>tableauroger!E364</f>
        <v>18</v>
      </c>
      <c r="U103" s="93">
        <f>tableauroger!E365</f>
        <v>19</v>
      </c>
      <c r="V103" s="93">
        <f>tableauroger!E384</f>
        <v>1</v>
      </c>
      <c r="W103" s="97">
        <f t="shared" si="20"/>
        <v>198</v>
      </c>
      <c r="X103" s="7">
        <v>27</v>
      </c>
      <c r="Y103" s="89" t="s">
        <v>199</v>
      </c>
      <c r="Z103" s="93">
        <f t="shared" si="44"/>
        <v>5</v>
      </c>
      <c r="AA103" s="93">
        <f t="shared" si="45"/>
        <v>2</v>
      </c>
      <c r="AB103" s="93">
        <f t="shared" si="46"/>
        <v>6</v>
      </c>
      <c r="AC103" s="93">
        <f t="shared" si="47"/>
        <v>3</v>
      </c>
      <c r="AD103" s="93">
        <f t="shared" si="48"/>
        <v>11</v>
      </c>
      <c r="AE103" s="93">
        <f t="shared" si="49"/>
        <v>17</v>
      </c>
      <c r="AF103" s="93">
        <f t="shared" si="50"/>
        <v>14</v>
      </c>
      <c r="AG103" s="93">
        <f t="shared" si="51"/>
        <v>15</v>
      </c>
      <c r="AH103" s="93">
        <f t="shared" si="52"/>
        <v>10</v>
      </c>
      <c r="AI103" s="93">
        <f t="shared" si="53"/>
        <v>14</v>
      </c>
      <c r="AJ103" s="93">
        <f t="shared" si="54"/>
        <v>7</v>
      </c>
      <c r="AK103" s="93">
        <f t="shared" si="55"/>
        <v>4</v>
      </c>
      <c r="AL103" s="93">
        <f t="shared" si="56"/>
        <v>5</v>
      </c>
      <c r="AM103" s="93">
        <f t="shared" si="57"/>
        <v>17</v>
      </c>
      <c r="AN103" s="93">
        <f t="shared" si="58"/>
        <v>15</v>
      </c>
      <c r="AO103" s="93">
        <f t="shared" si="59"/>
        <v>16</v>
      </c>
      <c r="AP103" s="93">
        <f t="shared" si="60"/>
        <v>8</v>
      </c>
      <c r="AQ103" s="93">
        <f t="shared" si="61"/>
        <v>9</v>
      </c>
      <c r="AR103" s="93">
        <f t="shared" si="62"/>
        <v>10</v>
      </c>
      <c r="AS103" s="93">
        <f t="shared" si="63"/>
        <v>10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28</v>
      </c>
      <c r="B104" s="89" t="s">
        <v>88</v>
      </c>
      <c r="C104" s="93">
        <f t="shared" si="43"/>
        <v>14</v>
      </c>
      <c r="D104" s="93">
        <f t="shared" si="43"/>
        <v>12</v>
      </c>
      <c r="E104" s="93">
        <f t="shared" si="43"/>
        <v>15</v>
      </c>
      <c r="F104" s="93">
        <f t="shared" si="43"/>
        <v>11</v>
      </c>
      <c r="G104" s="93">
        <f t="shared" si="43"/>
        <v>8</v>
      </c>
      <c r="H104" s="93">
        <f t="shared" si="43"/>
        <v>2</v>
      </c>
      <c r="I104" s="93">
        <f t="shared" si="43"/>
        <v>7</v>
      </c>
      <c r="J104" s="93">
        <f t="shared" si="43"/>
        <v>3</v>
      </c>
      <c r="K104" s="93">
        <f>tableauroger!E387</f>
        <v>9</v>
      </c>
      <c r="L104" s="93">
        <f>tableauroger!E388</f>
        <v>1</v>
      </c>
      <c r="M104" s="93">
        <f>tableauroger!E389</f>
        <v>16</v>
      </c>
      <c r="N104" s="93">
        <f>tableauroger!E390</f>
        <v>13</v>
      </c>
      <c r="O104" s="93">
        <f>tableauroger!E391</f>
        <v>11</v>
      </c>
      <c r="P104" s="93">
        <f>tableauroger!E392</f>
        <v>14</v>
      </c>
      <c r="Q104" s="93">
        <f>tableauroger!E393</f>
        <v>6</v>
      </c>
      <c r="R104" s="93">
        <f>tableauroger!E394</f>
        <v>7</v>
      </c>
      <c r="S104" s="93">
        <f>tableauroger!E395</f>
        <v>17</v>
      </c>
      <c r="T104" s="93">
        <f>tableauroger!E396</f>
        <v>18</v>
      </c>
      <c r="U104" s="93">
        <f>tableauroger!E397</f>
        <v>19</v>
      </c>
      <c r="V104" s="93">
        <f>tableauroger!E416</f>
        <v>6</v>
      </c>
      <c r="W104" s="97">
        <f t="shared" si="20"/>
        <v>209</v>
      </c>
      <c r="X104" s="7">
        <v>28</v>
      </c>
      <c r="Y104" s="89" t="s">
        <v>199</v>
      </c>
      <c r="Z104" s="93">
        <f t="shared" si="44"/>
        <v>5</v>
      </c>
      <c r="AA104" s="93">
        <f t="shared" si="45"/>
        <v>3</v>
      </c>
      <c r="AB104" s="93">
        <f t="shared" si="46"/>
        <v>6</v>
      </c>
      <c r="AC104" s="93">
        <f t="shared" si="47"/>
        <v>2</v>
      </c>
      <c r="AD104" s="93">
        <f t="shared" si="48"/>
        <v>17</v>
      </c>
      <c r="AE104" s="93">
        <f t="shared" si="49"/>
        <v>11</v>
      </c>
      <c r="AF104" s="93">
        <f t="shared" si="50"/>
        <v>16</v>
      </c>
      <c r="AG104" s="93">
        <f t="shared" si="51"/>
        <v>12</v>
      </c>
      <c r="AH104" s="93">
        <f t="shared" si="52"/>
        <v>18</v>
      </c>
      <c r="AI104" s="93">
        <f t="shared" si="53"/>
        <v>10</v>
      </c>
      <c r="AJ104" s="93">
        <f t="shared" si="54"/>
        <v>7</v>
      </c>
      <c r="AK104" s="93">
        <f t="shared" si="55"/>
        <v>4</v>
      </c>
      <c r="AL104" s="93">
        <f t="shared" si="56"/>
        <v>2</v>
      </c>
      <c r="AM104" s="93">
        <f t="shared" si="57"/>
        <v>5</v>
      </c>
      <c r="AN104" s="93">
        <f t="shared" si="58"/>
        <v>15</v>
      </c>
      <c r="AO104" s="93">
        <f t="shared" si="59"/>
        <v>16</v>
      </c>
      <c r="AP104" s="93">
        <f t="shared" si="60"/>
        <v>8</v>
      </c>
      <c r="AQ104" s="93">
        <f t="shared" si="61"/>
        <v>9</v>
      </c>
      <c r="AR104" s="93">
        <f t="shared" si="62"/>
        <v>10</v>
      </c>
      <c r="AS104" s="93">
        <f t="shared" si="63"/>
        <v>15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29</v>
      </c>
      <c r="B105" s="89" t="s">
        <v>89</v>
      </c>
      <c r="C105" s="93">
        <f t="shared" si="43"/>
        <v>12</v>
      </c>
      <c r="D105" s="93">
        <f t="shared" si="43"/>
        <v>14</v>
      </c>
      <c r="E105" s="93">
        <f t="shared" si="43"/>
        <v>8</v>
      </c>
      <c r="F105" s="93">
        <f t="shared" si="43"/>
        <v>2</v>
      </c>
      <c r="G105" s="93">
        <f t="shared" si="43"/>
        <v>15</v>
      </c>
      <c r="H105" s="93">
        <f t="shared" si="43"/>
        <v>11</v>
      </c>
      <c r="I105" s="93">
        <f t="shared" si="43"/>
        <v>13</v>
      </c>
      <c r="J105" s="93">
        <f t="shared" si="43"/>
        <v>5</v>
      </c>
      <c r="K105" s="93">
        <f>tableauroger!E419</f>
        <v>2</v>
      </c>
      <c r="L105" s="93">
        <f>tableauroger!E420</f>
        <v>1</v>
      </c>
      <c r="M105" s="93">
        <f>tableauroger!E421</f>
        <v>5</v>
      </c>
      <c r="N105" s="93">
        <f>tableauroger!E422</f>
        <v>16</v>
      </c>
      <c r="O105" s="93">
        <f>tableauroger!E423</f>
        <v>13</v>
      </c>
      <c r="P105" s="93">
        <f>tableauroger!E424</f>
        <v>14</v>
      </c>
      <c r="Q105" s="93">
        <f>tableauroger!E425</f>
        <v>6</v>
      </c>
      <c r="R105" s="93">
        <f>tableauroger!E426</f>
        <v>7</v>
      </c>
      <c r="S105" s="93">
        <f>tableauroger!E427</f>
        <v>17</v>
      </c>
      <c r="T105" s="93">
        <f>tableauroger!E428</f>
        <v>18</v>
      </c>
      <c r="U105" s="93">
        <f>tableauroger!E429</f>
        <v>19</v>
      </c>
      <c r="V105" s="93">
        <f>tableauroger!E448</f>
        <v>1</v>
      </c>
      <c r="W105" s="97">
        <f t="shared" si="20"/>
        <v>199</v>
      </c>
      <c r="X105" s="7">
        <v>29</v>
      </c>
      <c r="Y105" s="89" t="s">
        <v>199</v>
      </c>
      <c r="Z105" s="93">
        <f t="shared" si="44"/>
        <v>3</v>
      </c>
      <c r="AA105" s="93">
        <f t="shared" si="45"/>
        <v>5</v>
      </c>
      <c r="AB105" s="93">
        <f t="shared" si="46"/>
        <v>17</v>
      </c>
      <c r="AC105" s="93">
        <f t="shared" si="47"/>
        <v>11</v>
      </c>
      <c r="AD105" s="93">
        <f t="shared" si="48"/>
        <v>6</v>
      </c>
      <c r="AE105" s="93">
        <f t="shared" si="49"/>
        <v>2</v>
      </c>
      <c r="AF105" s="93">
        <f t="shared" si="50"/>
        <v>4</v>
      </c>
      <c r="AG105" s="93">
        <f t="shared" si="51"/>
        <v>14</v>
      </c>
      <c r="AH105" s="93">
        <f t="shared" si="52"/>
        <v>11</v>
      </c>
      <c r="AI105" s="93">
        <f t="shared" si="53"/>
        <v>10</v>
      </c>
      <c r="AJ105" s="93">
        <f t="shared" si="54"/>
        <v>14</v>
      </c>
      <c r="AK105" s="93">
        <f t="shared" si="55"/>
        <v>7</v>
      </c>
      <c r="AL105" s="93">
        <f t="shared" si="56"/>
        <v>4</v>
      </c>
      <c r="AM105" s="93">
        <f t="shared" si="57"/>
        <v>5</v>
      </c>
      <c r="AN105" s="93">
        <f t="shared" si="58"/>
        <v>15</v>
      </c>
      <c r="AO105" s="93">
        <f t="shared" si="59"/>
        <v>16</v>
      </c>
      <c r="AP105" s="93">
        <f t="shared" si="60"/>
        <v>8</v>
      </c>
      <c r="AQ105" s="93">
        <f t="shared" si="61"/>
        <v>9</v>
      </c>
      <c r="AR105" s="93">
        <f t="shared" si="62"/>
        <v>10</v>
      </c>
      <c r="AS105" s="93">
        <f t="shared" si="63"/>
        <v>10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30</v>
      </c>
      <c r="B106" s="89" t="s">
        <v>90</v>
      </c>
      <c r="C106" s="93">
        <f t="shared" si="43"/>
        <v>12</v>
      </c>
      <c r="D106" s="93">
        <f t="shared" si="43"/>
        <v>14</v>
      </c>
      <c r="E106" s="93">
        <f t="shared" si="43"/>
        <v>8</v>
      </c>
      <c r="F106" s="93">
        <f t="shared" si="43"/>
        <v>2</v>
      </c>
      <c r="G106" s="93">
        <f t="shared" si="43"/>
        <v>3</v>
      </c>
      <c r="H106" s="93">
        <f t="shared" si="43"/>
        <v>11</v>
      </c>
      <c r="I106" s="93">
        <f t="shared" si="43"/>
        <v>15</v>
      </c>
      <c r="J106" s="93">
        <f t="shared" si="43"/>
        <v>1</v>
      </c>
      <c r="K106" s="93">
        <f>tableauroger!E451</f>
        <v>10</v>
      </c>
      <c r="L106" s="93">
        <f>tableauroger!E452</f>
        <v>7</v>
      </c>
      <c r="M106" s="93">
        <f>tableauroger!E453</f>
        <v>16</v>
      </c>
      <c r="N106" s="93">
        <f>tableauroger!E454</f>
        <v>11</v>
      </c>
      <c r="O106" s="93">
        <f>tableauroger!E455</f>
        <v>14</v>
      </c>
      <c r="P106" s="93">
        <f>tableauroger!E456</f>
        <v>9</v>
      </c>
      <c r="Q106" s="93">
        <f>tableauroger!E457</f>
        <v>1</v>
      </c>
      <c r="R106" s="93">
        <f>tableauroger!E458</f>
        <v>13</v>
      </c>
      <c r="S106" s="93">
        <f>tableauroger!E459</f>
        <v>17</v>
      </c>
      <c r="T106" s="93">
        <f>tableauroger!E460</f>
        <v>18</v>
      </c>
      <c r="U106" s="93">
        <f>tableauroger!E461</f>
        <v>19</v>
      </c>
      <c r="V106" s="93">
        <f>tableauroger!E480</f>
        <v>16</v>
      </c>
      <c r="W106" s="97">
        <f t="shared" si="20"/>
        <v>217</v>
      </c>
      <c r="X106" s="7">
        <v>30</v>
      </c>
      <c r="Y106" s="89" t="s">
        <v>199</v>
      </c>
      <c r="Z106" s="93">
        <f t="shared" si="44"/>
        <v>3</v>
      </c>
      <c r="AA106" s="93">
        <f t="shared" si="45"/>
        <v>5</v>
      </c>
      <c r="AB106" s="93">
        <f t="shared" si="46"/>
        <v>17</v>
      </c>
      <c r="AC106" s="93">
        <f t="shared" si="47"/>
        <v>11</v>
      </c>
      <c r="AD106" s="93">
        <f t="shared" si="48"/>
        <v>12</v>
      </c>
      <c r="AE106" s="93">
        <f t="shared" si="49"/>
        <v>2</v>
      </c>
      <c r="AF106" s="93">
        <f t="shared" si="50"/>
        <v>6</v>
      </c>
      <c r="AG106" s="93">
        <f t="shared" si="51"/>
        <v>10</v>
      </c>
      <c r="AH106" s="93">
        <f t="shared" si="52"/>
        <v>1</v>
      </c>
      <c r="AI106" s="93">
        <f t="shared" si="53"/>
        <v>16</v>
      </c>
      <c r="AJ106" s="93">
        <f t="shared" si="54"/>
        <v>7</v>
      </c>
      <c r="AK106" s="93">
        <f t="shared" si="55"/>
        <v>2</v>
      </c>
      <c r="AL106" s="93">
        <f t="shared" si="56"/>
        <v>5</v>
      </c>
      <c r="AM106" s="93">
        <f t="shared" si="57"/>
        <v>18</v>
      </c>
      <c r="AN106" s="93">
        <f t="shared" si="58"/>
        <v>10</v>
      </c>
      <c r="AO106" s="93">
        <f t="shared" si="59"/>
        <v>4</v>
      </c>
      <c r="AP106" s="93">
        <f t="shared" si="60"/>
        <v>8</v>
      </c>
      <c r="AQ106" s="93">
        <f t="shared" si="61"/>
        <v>9</v>
      </c>
      <c r="AR106" s="93">
        <f t="shared" si="62"/>
        <v>10</v>
      </c>
      <c r="AS106" s="93">
        <f t="shared" si="63"/>
        <v>7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31</v>
      </c>
      <c r="B107" s="89" t="s">
        <v>91</v>
      </c>
      <c r="C107" s="93">
        <f t="shared" si="43"/>
        <v>14</v>
      </c>
      <c r="D107" s="93">
        <f t="shared" si="43"/>
        <v>15</v>
      </c>
      <c r="E107" s="93">
        <f t="shared" si="43"/>
        <v>12</v>
      </c>
      <c r="F107" s="93">
        <f t="shared" si="43"/>
        <v>11</v>
      </c>
      <c r="G107" s="93">
        <f t="shared" si="43"/>
        <v>8</v>
      </c>
      <c r="H107" s="93">
        <f t="shared" si="43"/>
        <v>2</v>
      </c>
      <c r="I107" s="93">
        <f t="shared" si="43"/>
        <v>3</v>
      </c>
      <c r="J107" s="93">
        <f t="shared" si="43"/>
        <v>5</v>
      </c>
      <c r="K107" s="93">
        <f>tableauroger!E483</f>
        <v>3</v>
      </c>
      <c r="L107" s="93">
        <f>tableauroger!E484</f>
        <v>12</v>
      </c>
      <c r="M107" s="93">
        <f>tableauroger!E485</f>
        <v>7</v>
      </c>
      <c r="N107" s="93">
        <f>tableauroger!E486</f>
        <v>16</v>
      </c>
      <c r="O107" s="93">
        <f>tableauroger!E487</f>
        <v>6</v>
      </c>
      <c r="P107" s="93">
        <f>tableauroger!E488</f>
        <v>9</v>
      </c>
      <c r="Q107" s="93">
        <f>tableauroger!E489</f>
        <v>1</v>
      </c>
      <c r="R107" s="93">
        <f>tableauroger!E490</f>
        <v>13</v>
      </c>
      <c r="S107" s="93">
        <f>tableauroger!E491</f>
        <v>17</v>
      </c>
      <c r="T107" s="93">
        <f>tableauroger!E492</f>
        <v>18</v>
      </c>
      <c r="U107" s="93">
        <f>tableauroger!E493</f>
        <v>19</v>
      </c>
      <c r="V107" s="93">
        <f>tableauroger!E512</f>
        <v>7</v>
      </c>
      <c r="W107" s="97">
        <f t="shared" si="20"/>
        <v>198</v>
      </c>
      <c r="X107" s="7">
        <v>31</v>
      </c>
      <c r="Y107" s="89" t="s">
        <v>199</v>
      </c>
      <c r="Z107" s="93">
        <f t="shared" si="44"/>
        <v>5</v>
      </c>
      <c r="AA107" s="93">
        <f t="shared" si="45"/>
        <v>6</v>
      </c>
      <c r="AB107" s="93">
        <f t="shared" si="46"/>
        <v>3</v>
      </c>
      <c r="AC107" s="93">
        <f t="shared" si="47"/>
        <v>2</v>
      </c>
      <c r="AD107" s="93">
        <f t="shared" si="48"/>
        <v>17</v>
      </c>
      <c r="AE107" s="93">
        <f t="shared" si="49"/>
        <v>11</v>
      </c>
      <c r="AF107" s="93">
        <f t="shared" si="50"/>
        <v>12</v>
      </c>
      <c r="AG107" s="93">
        <f t="shared" si="51"/>
        <v>14</v>
      </c>
      <c r="AH107" s="93">
        <f t="shared" si="52"/>
        <v>12</v>
      </c>
      <c r="AI107" s="93">
        <f t="shared" si="53"/>
        <v>3</v>
      </c>
      <c r="AJ107" s="93">
        <f t="shared" si="54"/>
        <v>16</v>
      </c>
      <c r="AK107" s="93">
        <f t="shared" si="55"/>
        <v>7</v>
      </c>
      <c r="AL107" s="93">
        <f t="shared" si="56"/>
        <v>15</v>
      </c>
      <c r="AM107" s="93">
        <f t="shared" si="57"/>
        <v>18</v>
      </c>
      <c r="AN107" s="93">
        <f t="shared" si="58"/>
        <v>10</v>
      </c>
      <c r="AO107" s="93">
        <f t="shared" si="59"/>
        <v>4</v>
      </c>
      <c r="AP107" s="93">
        <f t="shared" si="60"/>
        <v>8</v>
      </c>
      <c r="AQ107" s="93">
        <f t="shared" si="61"/>
        <v>9</v>
      </c>
      <c r="AR107" s="93">
        <f t="shared" si="62"/>
        <v>10</v>
      </c>
      <c r="AS107" s="93">
        <f t="shared" si="63"/>
        <v>16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32</v>
      </c>
      <c r="B108" s="89" t="s">
        <v>92</v>
      </c>
      <c r="C108" s="93">
        <f t="shared" si="43"/>
        <v>12</v>
      </c>
      <c r="D108" s="93">
        <f t="shared" si="43"/>
        <v>3</v>
      </c>
      <c r="E108" s="93">
        <f t="shared" si="43"/>
        <v>2</v>
      </c>
      <c r="F108" s="93">
        <f t="shared" si="43"/>
        <v>14</v>
      </c>
      <c r="G108" s="93">
        <f t="shared" si="43"/>
        <v>11</v>
      </c>
      <c r="H108" s="93">
        <f t="shared" si="43"/>
        <v>6</v>
      </c>
      <c r="I108" s="93">
        <f t="shared" si="43"/>
        <v>8</v>
      </c>
      <c r="J108" s="93">
        <f t="shared" si="43"/>
        <v>15</v>
      </c>
      <c r="K108" s="93">
        <f>tableauroger!E515</f>
        <v>10</v>
      </c>
      <c r="L108" s="93">
        <f>tableauroger!E516</f>
        <v>7</v>
      </c>
      <c r="M108" s="93">
        <f>tableauroger!E517</f>
        <v>16</v>
      </c>
      <c r="N108" s="93">
        <f>tableauroger!E518</f>
        <v>11</v>
      </c>
      <c r="O108" s="93">
        <f>tableauroger!E519</f>
        <v>14</v>
      </c>
      <c r="P108" s="93">
        <f>tableauroger!E520</f>
        <v>9</v>
      </c>
      <c r="Q108" s="93">
        <f>tableauroger!E521</f>
        <v>1</v>
      </c>
      <c r="R108" s="93">
        <f>tableauroger!E522</f>
        <v>13</v>
      </c>
      <c r="S108" s="93">
        <f>tableauroger!E523</f>
        <v>17</v>
      </c>
      <c r="T108" s="93">
        <f>tableauroger!E524</f>
        <v>18</v>
      </c>
      <c r="U108" s="93">
        <f>tableauroger!E525</f>
        <v>19</v>
      </c>
      <c r="V108" s="93">
        <f>tableauroger!E544</f>
        <v>16</v>
      </c>
      <c r="W108" s="97">
        <f t="shared" si="20"/>
        <v>222</v>
      </c>
      <c r="X108" s="7">
        <v>32</v>
      </c>
      <c r="Y108" s="89" t="s">
        <v>199</v>
      </c>
      <c r="Z108" s="93">
        <f t="shared" si="44"/>
        <v>3</v>
      </c>
      <c r="AA108" s="93">
        <f t="shared" si="45"/>
        <v>12</v>
      </c>
      <c r="AB108" s="93">
        <f t="shared" si="46"/>
        <v>11</v>
      </c>
      <c r="AC108" s="93">
        <f t="shared" si="47"/>
        <v>5</v>
      </c>
      <c r="AD108" s="93">
        <f t="shared" si="48"/>
        <v>2</v>
      </c>
      <c r="AE108" s="93">
        <f t="shared" si="49"/>
        <v>15</v>
      </c>
      <c r="AF108" s="93">
        <f t="shared" si="50"/>
        <v>17</v>
      </c>
      <c r="AG108" s="93">
        <f t="shared" si="51"/>
        <v>6</v>
      </c>
      <c r="AH108" s="93">
        <f t="shared" si="52"/>
        <v>1</v>
      </c>
      <c r="AI108" s="93">
        <f t="shared" si="53"/>
        <v>16</v>
      </c>
      <c r="AJ108" s="93">
        <f t="shared" si="54"/>
        <v>7</v>
      </c>
      <c r="AK108" s="93">
        <f t="shared" si="55"/>
        <v>2</v>
      </c>
      <c r="AL108" s="93">
        <f t="shared" si="56"/>
        <v>5</v>
      </c>
      <c r="AM108" s="93">
        <f t="shared" si="57"/>
        <v>18</v>
      </c>
      <c r="AN108" s="93">
        <f t="shared" si="58"/>
        <v>10</v>
      </c>
      <c r="AO108" s="93">
        <f t="shared" si="59"/>
        <v>4</v>
      </c>
      <c r="AP108" s="93">
        <f t="shared" si="60"/>
        <v>8</v>
      </c>
      <c r="AQ108" s="93">
        <f t="shared" si="61"/>
        <v>9</v>
      </c>
      <c r="AR108" s="93">
        <f t="shared" si="62"/>
        <v>10</v>
      </c>
      <c r="AS108" s="93">
        <f t="shared" si="63"/>
        <v>7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33</v>
      </c>
      <c r="B109" s="89" t="s">
        <v>93</v>
      </c>
      <c r="C109" s="93">
        <f t="shared" si="43"/>
        <v>15</v>
      </c>
      <c r="D109" s="93">
        <f t="shared" si="43"/>
        <v>12</v>
      </c>
      <c r="E109" s="93">
        <f t="shared" si="43"/>
        <v>14</v>
      </c>
      <c r="F109" s="93">
        <f t="shared" si="43"/>
        <v>11</v>
      </c>
      <c r="G109" s="93">
        <f t="shared" si="43"/>
        <v>13</v>
      </c>
      <c r="H109" s="93">
        <f t="shared" si="43"/>
        <v>3</v>
      </c>
      <c r="I109" s="93">
        <f t="shared" si="43"/>
        <v>2</v>
      </c>
      <c r="J109" s="93">
        <f t="shared" si="43"/>
        <v>5</v>
      </c>
      <c r="K109" s="93">
        <f>tableauroger!E547</f>
        <v>3</v>
      </c>
      <c r="L109" s="93">
        <f>tableauroger!E548</f>
        <v>11</v>
      </c>
      <c r="M109" s="93">
        <f>tableauroger!E549</f>
        <v>9</v>
      </c>
      <c r="N109" s="93">
        <f>tableauroger!E550</f>
        <v>14</v>
      </c>
      <c r="O109" s="93">
        <f>tableauroger!E551</f>
        <v>16</v>
      </c>
      <c r="P109" s="93">
        <f>tableauroger!E552</f>
        <v>7</v>
      </c>
      <c r="Q109" s="93">
        <f>tableauroger!E553</f>
        <v>13</v>
      </c>
      <c r="R109" s="93">
        <f>tableauroger!E554</f>
        <v>1</v>
      </c>
      <c r="S109" s="93">
        <f>tableauroger!E555</f>
        <v>17</v>
      </c>
      <c r="T109" s="93">
        <f>tableauroger!E556</f>
        <v>18</v>
      </c>
      <c r="U109" s="93">
        <f>tableauroger!E557</f>
        <v>19</v>
      </c>
      <c r="V109" s="93">
        <f>tableauroger!E576</f>
        <v>1</v>
      </c>
      <c r="W109" s="97">
        <f t="shared" si="20"/>
        <v>204</v>
      </c>
      <c r="X109" s="7">
        <v>33</v>
      </c>
      <c r="Y109" s="89" t="s">
        <v>199</v>
      </c>
      <c r="Z109" s="93">
        <f t="shared" si="44"/>
        <v>6</v>
      </c>
      <c r="AA109" s="93">
        <f t="shared" si="45"/>
        <v>3</v>
      </c>
      <c r="AB109" s="93">
        <f t="shared" si="46"/>
        <v>5</v>
      </c>
      <c r="AC109" s="93">
        <f t="shared" si="47"/>
        <v>2</v>
      </c>
      <c r="AD109" s="93">
        <f t="shared" si="48"/>
        <v>4</v>
      </c>
      <c r="AE109" s="93">
        <f t="shared" si="49"/>
        <v>12</v>
      </c>
      <c r="AF109" s="93">
        <f t="shared" si="50"/>
        <v>11</v>
      </c>
      <c r="AG109" s="93">
        <f t="shared" si="51"/>
        <v>14</v>
      </c>
      <c r="AH109" s="93">
        <f t="shared" si="52"/>
        <v>12</v>
      </c>
      <c r="AI109" s="93">
        <f t="shared" si="53"/>
        <v>2</v>
      </c>
      <c r="AJ109" s="93">
        <f t="shared" si="54"/>
        <v>18</v>
      </c>
      <c r="AK109" s="93">
        <f t="shared" si="55"/>
        <v>5</v>
      </c>
      <c r="AL109" s="93">
        <f t="shared" si="56"/>
        <v>7</v>
      </c>
      <c r="AM109" s="93">
        <f t="shared" si="57"/>
        <v>16</v>
      </c>
      <c r="AN109" s="93">
        <f t="shared" si="58"/>
        <v>4</v>
      </c>
      <c r="AO109" s="93">
        <f t="shared" si="59"/>
        <v>10</v>
      </c>
      <c r="AP109" s="93">
        <f t="shared" si="60"/>
        <v>8</v>
      </c>
      <c r="AQ109" s="93">
        <f t="shared" si="61"/>
        <v>9</v>
      </c>
      <c r="AR109" s="93">
        <f t="shared" si="62"/>
        <v>10</v>
      </c>
      <c r="AS109" s="93">
        <f t="shared" si="63"/>
        <v>10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34</v>
      </c>
      <c r="B110" s="89" t="s">
        <v>94</v>
      </c>
      <c r="C110" s="93">
        <f t="shared" si="43"/>
        <v>14</v>
      </c>
      <c r="D110" s="93">
        <f t="shared" si="43"/>
        <v>2</v>
      </c>
      <c r="E110" s="93">
        <f t="shared" si="43"/>
        <v>8</v>
      </c>
      <c r="F110" s="93">
        <f t="shared" si="43"/>
        <v>5</v>
      </c>
      <c r="G110" s="93">
        <f t="shared" si="43"/>
        <v>12</v>
      </c>
      <c r="H110" s="93">
        <f t="shared" si="43"/>
        <v>15</v>
      </c>
      <c r="I110" s="93">
        <f t="shared" si="43"/>
        <v>11</v>
      </c>
      <c r="J110" s="93">
        <f t="shared" si="43"/>
        <v>13</v>
      </c>
      <c r="K110" s="93">
        <f>tableauroger!E579</f>
        <v>4</v>
      </c>
      <c r="L110" s="93">
        <f>tableauroger!E580</f>
        <v>3</v>
      </c>
      <c r="M110" s="93">
        <f>tableauroger!E581</f>
        <v>6</v>
      </c>
      <c r="N110" s="93">
        <f>tableauroger!E582</f>
        <v>14</v>
      </c>
      <c r="O110" s="93">
        <f>tableauroger!E583</f>
        <v>16</v>
      </c>
      <c r="P110" s="93">
        <f>tableauroger!E584</f>
        <v>7</v>
      </c>
      <c r="Q110" s="93">
        <f>tableauroger!E585</f>
        <v>13</v>
      </c>
      <c r="R110" s="93">
        <f>tableauroger!E586</f>
        <v>1</v>
      </c>
      <c r="S110" s="93">
        <f>tableauroger!E587</f>
        <v>17</v>
      </c>
      <c r="T110" s="93">
        <f>tableauroger!E588</f>
        <v>18</v>
      </c>
      <c r="U110" s="93">
        <f>tableauroger!E589</f>
        <v>19</v>
      </c>
      <c r="V110" s="93">
        <f>tableauroger!E608</f>
        <v>1</v>
      </c>
      <c r="W110" s="97">
        <f t="shared" si="20"/>
        <v>199</v>
      </c>
      <c r="X110" s="7">
        <v>34</v>
      </c>
      <c r="Y110" s="89" t="s">
        <v>199</v>
      </c>
      <c r="Z110" s="93">
        <f t="shared" si="44"/>
        <v>5</v>
      </c>
      <c r="AA110" s="93">
        <f t="shared" si="45"/>
        <v>11</v>
      </c>
      <c r="AB110" s="93">
        <f t="shared" si="46"/>
        <v>17</v>
      </c>
      <c r="AC110" s="93">
        <f t="shared" si="47"/>
        <v>14</v>
      </c>
      <c r="AD110" s="93">
        <f t="shared" si="48"/>
        <v>3</v>
      </c>
      <c r="AE110" s="93">
        <f t="shared" si="49"/>
        <v>6</v>
      </c>
      <c r="AF110" s="93">
        <f t="shared" si="50"/>
        <v>2</v>
      </c>
      <c r="AG110" s="93">
        <f t="shared" si="51"/>
        <v>4</v>
      </c>
      <c r="AH110" s="93">
        <f t="shared" si="52"/>
        <v>13</v>
      </c>
      <c r="AI110" s="93">
        <f t="shared" si="53"/>
        <v>12</v>
      </c>
      <c r="AJ110" s="93">
        <f t="shared" si="54"/>
        <v>15</v>
      </c>
      <c r="AK110" s="93">
        <f t="shared" si="55"/>
        <v>5</v>
      </c>
      <c r="AL110" s="93">
        <f t="shared" si="56"/>
        <v>7</v>
      </c>
      <c r="AM110" s="93">
        <f t="shared" si="57"/>
        <v>16</v>
      </c>
      <c r="AN110" s="93">
        <f t="shared" si="58"/>
        <v>4</v>
      </c>
      <c r="AO110" s="93">
        <f t="shared" si="59"/>
        <v>10</v>
      </c>
      <c r="AP110" s="93">
        <f t="shared" si="60"/>
        <v>8</v>
      </c>
      <c r="AQ110" s="93">
        <f t="shared" si="61"/>
        <v>9</v>
      </c>
      <c r="AR110" s="93">
        <f t="shared" si="62"/>
        <v>10</v>
      </c>
      <c r="AS110" s="93">
        <f t="shared" si="63"/>
        <v>10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35</v>
      </c>
      <c r="B111" s="89" t="s">
        <v>95</v>
      </c>
      <c r="C111" s="93">
        <f t="shared" si="43"/>
        <v>8</v>
      </c>
      <c r="D111" s="93">
        <f t="shared" si="43"/>
        <v>3</v>
      </c>
      <c r="E111" s="93">
        <f t="shared" si="43"/>
        <v>14</v>
      </c>
      <c r="F111" s="93">
        <f t="shared" si="43"/>
        <v>12</v>
      </c>
      <c r="G111" s="93">
        <f t="shared" si="43"/>
        <v>6</v>
      </c>
      <c r="H111" s="93">
        <f t="shared" si="43"/>
        <v>2</v>
      </c>
      <c r="I111" s="93">
        <f t="shared" si="43"/>
        <v>11</v>
      </c>
      <c r="J111" s="93">
        <f t="shared" si="43"/>
        <v>1</v>
      </c>
      <c r="K111" s="93">
        <f>tableauroger!E611</f>
        <v>8</v>
      </c>
      <c r="L111" s="93">
        <f>tableauroger!E612</f>
        <v>2</v>
      </c>
      <c r="M111" s="93">
        <f>tableauroger!E613</f>
        <v>5</v>
      </c>
      <c r="N111" s="93">
        <f>tableauroger!E614</f>
        <v>11</v>
      </c>
      <c r="O111" s="93">
        <f>tableauroger!E615</f>
        <v>9</v>
      </c>
      <c r="P111" s="93">
        <f>tableauroger!E616</f>
        <v>14</v>
      </c>
      <c r="Q111" s="93">
        <f>tableauroger!E617</f>
        <v>16</v>
      </c>
      <c r="R111" s="93">
        <f>tableauroger!E618</f>
        <v>1</v>
      </c>
      <c r="S111" s="93">
        <f>tableauroger!E619</f>
        <v>17</v>
      </c>
      <c r="T111" s="93">
        <f>tableauroger!E620</f>
        <v>18</v>
      </c>
      <c r="U111" s="93">
        <f>tableauroger!E621</f>
        <v>19</v>
      </c>
      <c r="V111" s="93">
        <f>tableauroger!E640</f>
        <v>1</v>
      </c>
      <c r="W111" s="97">
        <f t="shared" si="20"/>
        <v>178</v>
      </c>
      <c r="X111" s="7">
        <v>35</v>
      </c>
      <c r="Y111" s="89" t="s">
        <v>199</v>
      </c>
      <c r="Z111" s="93">
        <f t="shared" si="44"/>
        <v>17</v>
      </c>
      <c r="AA111" s="93">
        <f t="shared" si="45"/>
        <v>12</v>
      </c>
      <c r="AB111" s="93">
        <f t="shared" si="46"/>
        <v>5</v>
      </c>
      <c r="AC111" s="93">
        <f t="shared" si="47"/>
        <v>3</v>
      </c>
      <c r="AD111" s="93">
        <f t="shared" si="48"/>
        <v>15</v>
      </c>
      <c r="AE111" s="93">
        <f t="shared" si="49"/>
        <v>11</v>
      </c>
      <c r="AF111" s="93">
        <f t="shared" si="50"/>
        <v>2</v>
      </c>
      <c r="AG111" s="93">
        <f t="shared" si="51"/>
        <v>10</v>
      </c>
      <c r="AH111" s="93">
        <f t="shared" si="52"/>
        <v>17</v>
      </c>
      <c r="AI111" s="93">
        <f t="shared" si="53"/>
        <v>11</v>
      </c>
      <c r="AJ111" s="93">
        <f t="shared" si="54"/>
        <v>14</v>
      </c>
      <c r="AK111" s="93">
        <f t="shared" si="55"/>
        <v>2</v>
      </c>
      <c r="AL111" s="93">
        <f t="shared" si="56"/>
        <v>18</v>
      </c>
      <c r="AM111" s="93">
        <f t="shared" si="57"/>
        <v>5</v>
      </c>
      <c r="AN111" s="93">
        <f t="shared" si="58"/>
        <v>7</v>
      </c>
      <c r="AO111" s="93">
        <f t="shared" si="59"/>
        <v>10</v>
      </c>
      <c r="AP111" s="93">
        <f t="shared" si="60"/>
        <v>8</v>
      </c>
      <c r="AQ111" s="93">
        <f t="shared" si="61"/>
        <v>9</v>
      </c>
      <c r="AR111" s="93">
        <f t="shared" si="62"/>
        <v>10</v>
      </c>
      <c r="AS111" s="93">
        <f t="shared" si="63"/>
        <v>10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36</v>
      </c>
      <c r="B112" s="89" t="s">
        <v>96</v>
      </c>
      <c r="C112" s="93">
        <f t="shared" si="43"/>
        <v>3</v>
      </c>
      <c r="D112" s="93">
        <f t="shared" si="43"/>
        <v>12</v>
      </c>
      <c r="E112" s="93">
        <f t="shared" si="43"/>
        <v>14</v>
      </c>
      <c r="F112" s="93">
        <f t="shared" si="43"/>
        <v>2</v>
      </c>
      <c r="G112" s="93">
        <f t="shared" si="43"/>
        <v>11</v>
      </c>
      <c r="H112" s="93">
        <f t="shared" si="43"/>
        <v>8</v>
      </c>
      <c r="I112" s="93">
        <f t="shared" si="43"/>
        <v>15</v>
      </c>
      <c r="J112" s="93">
        <f t="shared" si="43"/>
        <v>1</v>
      </c>
      <c r="K112" s="93">
        <f>tableauroger!E643</f>
        <v>16</v>
      </c>
      <c r="L112" s="93">
        <f>tableauroger!E644</f>
        <v>9</v>
      </c>
      <c r="M112" s="93">
        <f>tableauroger!E645</f>
        <v>2</v>
      </c>
      <c r="N112" s="93">
        <f>tableauroger!E646</f>
        <v>13</v>
      </c>
      <c r="O112" s="93">
        <f>tableauroger!E647</f>
        <v>1</v>
      </c>
      <c r="P112" s="93">
        <f>tableauroger!E648</f>
        <v>6</v>
      </c>
      <c r="Q112" s="93">
        <f>tableauroger!E649</f>
        <v>10</v>
      </c>
      <c r="R112" s="93">
        <f>tableauroger!E650</f>
        <v>14</v>
      </c>
      <c r="S112" s="93">
        <f>tableauroger!E651</f>
        <v>17</v>
      </c>
      <c r="T112" s="93">
        <f>tableauroger!E652</f>
        <v>18</v>
      </c>
      <c r="U112" s="93">
        <f>tableauroger!E653</f>
        <v>19</v>
      </c>
      <c r="V112" s="93">
        <f>tableauroger!E672</f>
        <v>14</v>
      </c>
      <c r="W112" s="97">
        <f t="shared" si="20"/>
        <v>205</v>
      </c>
      <c r="X112" s="7">
        <v>36</v>
      </c>
      <c r="Y112" s="89" t="s">
        <v>199</v>
      </c>
      <c r="Z112" s="93">
        <f t="shared" si="44"/>
        <v>12</v>
      </c>
      <c r="AA112" s="93">
        <f t="shared" si="45"/>
        <v>3</v>
      </c>
      <c r="AB112" s="93">
        <f t="shared" si="46"/>
        <v>5</v>
      </c>
      <c r="AC112" s="93">
        <f t="shared" si="47"/>
        <v>11</v>
      </c>
      <c r="AD112" s="93">
        <f t="shared" si="48"/>
        <v>2</v>
      </c>
      <c r="AE112" s="93">
        <f t="shared" si="49"/>
        <v>17</v>
      </c>
      <c r="AF112" s="93">
        <f t="shared" si="50"/>
        <v>6</v>
      </c>
      <c r="AG112" s="93">
        <f t="shared" si="51"/>
        <v>10</v>
      </c>
      <c r="AH112" s="93">
        <f t="shared" si="52"/>
        <v>7</v>
      </c>
      <c r="AI112" s="93">
        <f t="shared" si="53"/>
        <v>18</v>
      </c>
      <c r="AJ112" s="93">
        <f t="shared" si="54"/>
        <v>11</v>
      </c>
      <c r="AK112" s="93">
        <f t="shared" si="55"/>
        <v>4</v>
      </c>
      <c r="AL112" s="93">
        <f t="shared" si="56"/>
        <v>10</v>
      </c>
      <c r="AM112" s="93">
        <f t="shared" si="57"/>
        <v>15</v>
      </c>
      <c r="AN112" s="93">
        <f t="shared" si="58"/>
        <v>1</v>
      </c>
      <c r="AO112" s="93">
        <f t="shared" si="59"/>
        <v>5</v>
      </c>
      <c r="AP112" s="93">
        <f t="shared" si="60"/>
        <v>8</v>
      </c>
      <c r="AQ112" s="93">
        <f t="shared" si="61"/>
        <v>9</v>
      </c>
      <c r="AR112" s="93">
        <f t="shared" si="62"/>
        <v>10</v>
      </c>
      <c r="AS112" s="93">
        <f t="shared" si="63"/>
        <v>5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37</v>
      </c>
      <c r="B113" s="89" t="s">
        <v>97</v>
      </c>
      <c r="C113" s="93">
        <f t="shared" ref="C113:J124" si="64">C60</f>
        <v>8</v>
      </c>
      <c r="D113" s="93">
        <f t="shared" si="64"/>
        <v>12</v>
      </c>
      <c r="E113" s="93">
        <f t="shared" si="64"/>
        <v>11</v>
      </c>
      <c r="F113" s="93">
        <f t="shared" si="64"/>
        <v>14</v>
      </c>
      <c r="G113" s="93">
        <f t="shared" si="64"/>
        <v>3</v>
      </c>
      <c r="H113" s="93">
        <f t="shared" si="64"/>
        <v>2</v>
      </c>
      <c r="I113" s="93">
        <f t="shared" si="64"/>
        <v>5</v>
      </c>
      <c r="J113" s="93">
        <f t="shared" si="64"/>
        <v>15</v>
      </c>
      <c r="K113" s="93">
        <f>tableauroger!E675</f>
        <v>16</v>
      </c>
      <c r="L113" s="93">
        <f>tableauroger!E676</f>
        <v>2</v>
      </c>
      <c r="M113" s="93">
        <f>tableauroger!E677</f>
        <v>13</v>
      </c>
      <c r="N113" s="93">
        <f>tableauroger!E678</f>
        <v>1</v>
      </c>
      <c r="O113" s="93">
        <f>tableauroger!E679</f>
        <v>6</v>
      </c>
      <c r="P113" s="93">
        <f>tableauroger!E680</f>
        <v>5</v>
      </c>
      <c r="Q113" s="93">
        <f>tableauroger!E681</f>
        <v>14</v>
      </c>
      <c r="R113" s="93">
        <f>tableauroger!E682</f>
        <v>7</v>
      </c>
      <c r="S113" s="93">
        <f>tableauroger!E683</f>
        <v>17</v>
      </c>
      <c r="T113" s="93">
        <f>tableauroger!E684</f>
        <v>18</v>
      </c>
      <c r="U113" s="93">
        <f>tableauroger!E685</f>
        <v>19</v>
      </c>
      <c r="V113" s="93">
        <f>tableauroger!E704</f>
        <v>13</v>
      </c>
      <c r="W113" s="97">
        <f t="shared" si="20"/>
        <v>201</v>
      </c>
      <c r="X113" s="7">
        <v>37</v>
      </c>
      <c r="Y113" s="89" t="s">
        <v>199</v>
      </c>
      <c r="Z113" s="93">
        <f t="shared" si="44"/>
        <v>17</v>
      </c>
      <c r="AA113" s="93">
        <f t="shared" si="45"/>
        <v>3</v>
      </c>
      <c r="AB113" s="93">
        <f t="shared" si="46"/>
        <v>2</v>
      </c>
      <c r="AC113" s="93">
        <f t="shared" si="47"/>
        <v>5</v>
      </c>
      <c r="AD113" s="93">
        <f t="shared" si="48"/>
        <v>12</v>
      </c>
      <c r="AE113" s="93">
        <f t="shared" si="49"/>
        <v>11</v>
      </c>
      <c r="AF113" s="93">
        <f t="shared" si="50"/>
        <v>14</v>
      </c>
      <c r="AG113" s="93">
        <f t="shared" si="51"/>
        <v>6</v>
      </c>
      <c r="AH113" s="93">
        <f t="shared" si="52"/>
        <v>7</v>
      </c>
      <c r="AI113" s="93">
        <f t="shared" si="53"/>
        <v>11</v>
      </c>
      <c r="AJ113" s="93">
        <f t="shared" si="54"/>
        <v>4</v>
      </c>
      <c r="AK113" s="93">
        <f t="shared" si="55"/>
        <v>10</v>
      </c>
      <c r="AL113" s="93">
        <f t="shared" si="56"/>
        <v>15</v>
      </c>
      <c r="AM113" s="93">
        <f t="shared" si="57"/>
        <v>14</v>
      </c>
      <c r="AN113" s="93">
        <f t="shared" si="58"/>
        <v>5</v>
      </c>
      <c r="AO113" s="93">
        <f t="shared" si="59"/>
        <v>16</v>
      </c>
      <c r="AP113" s="93">
        <f t="shared" si="60"/>
        <v>8</v>
      </c>
      <c r="AQ113" s="93">
        <f t="shared" si="61"/>
        <v>9</v>
      </c>
      <c r="AR113" s="93">
        <f t="shared" si="62"/>
        <v>10</v>
      </c>
      <c r="AS113" s="93">
        <f t="shared" si="63"/>
        <v>4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38</v>
      </c>
      <c r="B114" s="89" t="s">
        <v>98</v>
      </c>
      <c r="C114" s="93">
        <f t="shared" si="64"/>
        <v>14</v>
      </c>
      <c r="D114" s="93">
        <f t="shared" si="64"/>
        <v>12</v>
      </c>
      <c r="E114" s="93">
        <f t="shared" si="64"/>
        <v>2</v>
      </c>
      <c r="F114" s="93">
        <f t="shared" si="64"/>
        <v>8</v>
      </c>
      <c r="G114" s="93">
        <f t="shared" si="64"/>
        <v>11</v>
      </c>
      <c r="H114" s="93">
        <f t="shared" si="64"/>
        <v>15</v>
      </c>
      <c r="I114" s="93">
        <f t="shared" si="64"/>
        <v>3</v>
      </c>
      <c r="J114" s="93">
        <f t="shared" si="64"/>
        <v>6</v>
      </c>
      <c r="K114" s="93">
        <f>tableauroger!E707</f>
        <v>16</v>
      </c>
      <c r="L114" s="93">
        <f>tableauroger!E708</f>
        <v>9</v>
      </c>
      <c r="M114" s="93">
        <f>tableauroger!E709</f>
        <v>2</v>
      </c>
      <c r="N114" s="93">
        <f>tableauroger!E710</f>
        <v>13</v>
      </c>
      <c r="O114" s="93">
        <f>tableauroger!E711</f>
        <v>1</v>
      </c>
      <c r="P114" s="93">
        <f>tableauroger!E712</f>
        <v>6</v>
      </c>
      <c r="Q114" s="93">
        <f>tableauroger!E713</f>
        <v>14</v>
      </c>
      <c r="R114" s="93">
        <f>tableauroger!E714</f>
        <v>7</v>
      </c>
      <c r="S114" s="93">
        <f>tableauroger!E715</f>
        <v>17</v>
      </c>
      <c r="T114" s="93">
        <f>tableauroger!E716</f>
        <v>18</v>
      </c>
      <c r="U114" s="93">
        <f>tableauroger!E717</f>
        <v>19</v>
      </c>
      <c r="V114" s="93">
        <f>tableauroger!E736</f>
        <v>13</v>
      </c>
      <c r="W114" s="97">
        <f t="shared" si="20"/>
        <v>206</v>
      </c>
      <c r="X114" s="7">
        <v>38</v>
      </c>
      <c r="Y114" s="89" t="s">
        <v>199</v>
      </c>
      <c r="Z114" s="93">
        <f t="shared" si="44"/>
        <v>5</v>
      </c>
      <c r="AA114" s="93">
        <f t="shared" si="45"/>
        <v>3</v>
      </c>
      <c r="AB114" s="93">
        <f t="shared" si="46"/>
        <v>11</v>
      </c>
      <c r="AC114" s="93">
        <f t="shared" si="47"/>
        <v>17</v>
      </c>
      <c r="AD114" s="93">
        <f t="shared" si="48"/>
        <v>2</v>
      </c>
      <c r="AE114" s="93">
        <f t="shared" si="49"/>
        <v>6</v>
      </c>
      <c r="AF114" s="93">
        <f t="shared" si="50"/>
        <v>12</v>
      </c>
      <c r="AG114" s="93">
        <f t="shared" si="51"/>
        <v>15</v>
      </c>
      <c r="AH114" s="93">
        <f t="shared" si="52"/>
        <v>7</v>
      </c>
      <c r="AI114" s="93">
        <f t="shared" si="53"/>
        <v>18</v>
      </c>
      <c r="AJ114" s="93">
        <f t="shared" si="54"/>
        <v>11</v>
      </c>
      <c r="AK114" s="93">
        <f t="shared" si="55"/>
        <v>4</v>
      </c>
      <c r="AL114" s="93">
        <f t="shared" si="56"/>
        <v>10</v>
      </c>
      <c r="AM114" s="93">
        <f t="shared" si="57"/>
        <v>15</v>
      </c>
      <c r="AN114" s="93">
        <f t="shared" si="58"/>
        <v>5</v>
      </c>
      <c r="AO114" s="93">
        <f t="shared" si="59"/>
        <v>16</v>
      </c>
      <c r="AP114" s="93">
        <f t="shared" si="60"/>
        <v>8</v>
      </c>
      <c r="AQ114" s="93">
        <f t="shared" si="61"/>
        <v>9</v>
      </c>
      <c r="AR114" s="93">
        <f t="shared" si="62"/>
        <v>10</v>
      </c>
      <c r="AS114" s="93">
        <f t="shared" si="63"/>
        <v>4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39</v>
      </c>
      <c r="B115" s="89" t="s">
        <v>99</v>
      </c>
      <c r="C115" s="93">
        <f t="shared" si="64"/>
        <v>14</v>
      </c>
      <c r="D115" s="93">
        <f t="shared" si="64"/>
        <v>2</v>
      </c>
      <c r="E115" s="93">
        <f t="shared" si="64"/>
        <v>8</v>
      </c>
      <c r="F115" s="93">
        <f t="shared" si="64"/>
        <v>5</v>
      </c>
      <c r="G115" s="93">
        <f t="shared" si="64"/>
        <v>12</v>
      </c>
      <c r="H115" s="93">
        <f t="shared" si="64"/>
        <v>15</v>
      </c>
      <c r="I115" s="93">
        <f t="shared" si="64"/>
        <v>11</v>
      </c>
      <c r="J115" s="93">
        <f t="shared" si="64"/>
        <v>13</v>
      </c>
      <c r="K115" s="93">
        <f>tableauroger!E739</f>
        <v>6</v>
      </c>
      <c r="L115" s="93">
        <f>tableauroger!E740</f>
        <v>1</v>
      </c>
      <c r="M115" s="93">
        <f>tableauroger!E741</f>
        <v>13</v>
      </c>
      <c r="N115" s="93">
        <f>tableauroger!E742</f>
        <v>7</v>
      </c>
      <c r="O115" s="93">
        <f>tableauroger!E743</f>
        <v>9</v>
      </c>
      <c r="P115" s="93">
        <f>tableauroger!E744</f>
        <v>2</v>
      </c>
      <c r="Q115" s="93">
        <f>tableauroger!E745</f>
        <v>4</v>
      </c>
      <c r="R115" s="93">
        <f>tableauroger!E746</f>
        <v>16</v>
      </c>
      <c r="S115" s="93">
        <f>tableauroger!E747</f>
        <v>17</v>
      </c>
      <c r="T115" s="93">
        <f>tableauroger!E748</f>
        <v>18</v>
      </c>
      <c r="U115" s="93">
        <f>tableauroger!E749</f>
        <v>19</v>
      </c>
      <c r="V115" s="93">
        <f>tableauroger!E768</f>
        <v>2</v>
      </c>
      <c r="W115" s="97">
        <f t="shared" si="20"/>
        <v>194</v>
      </c>
      <c r="X115" s="7">
        <v>39</v>
      </c>
      <c r="Y115" s="89" t="s">
        <v>199</v>
      </c>
      <c r="Z115" s="93">
        <f t="shared" si="44"/>
        <v>5</v>
      </c>
      <c r="AA115" s="93">
        <f t="shared" si="45"/>
        <v>11</v>
      </c>
      <c r="AB115" s="93">
        <f t="shared" si="46"/>
        <v>17</v>
      </c>
      <c r="AC115" s="93">
        <f t="shared" si="47"/>
        <v>14</v>
      </c>
      <c r="AD115" s="93">
        <f t="shared" si="48"/>
        <v>3</v>
      </c>
      <c r="AE115" s="93">
        <f t="shared" si="49"/>
        <v>6</v>
      </c>
      <c r="AF115" s="93">
        <f t="shared" si="50"/>
        <v>2</v>
      </c>
      <c r="AG115" s="93">
        <f t="shared" si="51"/>
        <v>4</v>
      </c>
      <c r="AH115" s="93">
        <f t="shared" si="52"/>
        <v>15</v>
      </c>
      <c r="AI115" s="93">
        <f t="shared" si="53"/>
        <v>10</v>
      </c>
      <c r="AJ115" s="93">
        <f t="shared" si="54"/>
        <v>4</v>
      </c>
      <c r="AK115" s="93">
        <f t="shared" si="55"/>
        <v>16</v>
      </c>
      <c r="AL115" s="93">
        <f t="shared" si="56"/>
        <v>18</v>
      </c>
      <c r="AM115" s="93">
        <f t="shared" si="57"/>
        <v>11</v>
      </c>
      <c r="AN115" s="93">
        <f t="shared" si="58"/>
        <v>13</v>
      </c>
      <c r="AO115" s="93">
        <f t="shared" si="59"/>
        <v>7</v>
      </c>
      <c r="AP115" s="93">
        <f t="shared" si="60"/>
        <v>8</v>
      </c>
      <c r="AQ115" s="93">
        <f t="shared" si="61"/>
        <v>9</v>
      </c>
      <c r="AR115" s="93">
        <f t="shared" si="62"/>
        <v>10</v>
      </c>
      <c r="AS115" s="93">
        <f t="shared" si="63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40</v>
      </c>
      <c r="B116" s="89" t="s">
        <v>100</v>
      </c>
      <c r="C116" s="93">
        <f t="shared" si="64"/>
        <v>11</v>
      </c>
      <c r="D116" s="93">
        <f t="shared" si="64"/>
        <v>8</v>
      </c>
      <c r="E116" s="93">
        <f t="shared" si="64"/>
        <v>14</v>
      </c>
      <c r="F116" s="93">
        <f t="shared" si="64"/>
        <v>12</v>
      </c>
      <c r="G116" s="93">
        <f t="shared" si="64"/>
        <v>7</v>
      </c>
      <c r="H116" s="93">
        <f t="shared" si="64"/>
        <v>2</v>
      </c>
      <c r="I116" s="93">
        <f t="shared" si="64"/>
        <v>15</v>
      </c>
      <c r="J116" s="93">
        <f t="shared" si="64"/>
        <v>5</v>
      </c>
      <c r="K116" s="93">
        <f>tableauroger!E771</f>
        <v>6</v>
      </c>
      <c r="L116" s="93">
        <f>tableauroger!E772</f>
        <v>1</v>
      </c>
      <c r="M116" s="93">
        <f>tableauroger!E773</f>
        <v>8</v>
      </c>
      <c r="N116" s="93">
        <f>tableauroger!E774</f>
        <v>13</v>
      </c>
      <c r="O116" s="93">
        <f>tableauroger!E775</f>
        <v>7</v>
      </c>
      <c r="P116" s="93">
        <f>tableauroger!E776</f>
        <v>10</v>
      </c>
      <c r="Q116" s="93">
        <f>tableauroger!E777</f>
        <v>14</v>
      </c>
      <c r="R116" s="93">
        <f>tableauroger!E778</f>
        <v>16</v>
      </c>
      <c r="S116" s="93">
        <f>tableauroger!E779</f>
        <v>17</v>
      </c>
      <c r="T116" s="93">
        <f>tableauroger!E780</f>
        <v>18</v>
      </c>
      <c r="U116" s="93">
        <f>tableauroger!E781</f>
        <v>19</v>
      </c>
      <c r="V116" s="93">
        <f>tableauroger!E800</f>
        <v>10</v>
      </c>
      <c r="W116" s="97">
        <f t="shared" si="20"/>
        <v>213</v>
      </c>
      <c r="X116" s="7">
        <v>40</v>
      </c>
      <c r="Y116" s="89" t="s">
        <v>199</v>
      </c>
      <c r="Z116" s="93">
        <f t="shared" si="44"/>
        <v>2</v>
      </c>
      <c r="AA116" s="93">
        <f t="shared" si="45"/>
        <v>17</v>
      </c>
      <c r="AB116" s="93">
        <f t="shared" si="46"/>
        <v>5</v>
      </c>
      <c r="AC116" s="93">
        <f t="shared" si="47"/>
        <v>3</v>
      </c>
      <c r="AD116" s="93">
        <f t="shared" si="48"/>
        <v>16</v>
      </c>
      <c r="AE116" s="93">
        <f t="shared" si="49"/>
        <v>11</v>
      </c>
      <c r="AF116" s="93">
        <f t="shared" si="50"/>
        <v>6</v>
      </c>
      <c r="AG116" s="93">
        <f t="shared" si="51"/>
        <v>14</v>
      </c>
      <c r="AH116" s="93">
        <f t="shared" si="52"/>
        <v>15</v>
      </c>
      <c r="AI116" s="93">
        <f t="shared" si="53"/>
        <v>10</v>
      </c>
      <c r="AJ116" s="93">
        <f t="shared" si="54"/>
        <v>17</v>
      </c>
      <c r="AK116" s="93">
        <f t="shared" si="55"/>
        <v>4</v>
      </c>
      <c r="AL116" s="93">
        <f t="shared" si="56"/>
        <v>16</v>
      </c>
      <c r="AM116" s="93">
        <f t="shared" si="57"/>
        <v>1</v>
      </c>
      <c r="AN116" s="93">
        <f t="shared" si="58"/>
        <v>5</v>
      </c>
      <c r="AO116" s="93">
        <f t="shared" si="59"/>
        <v>7</v>
      </c>
      <c r="AP116" s="93">
        <f t="shared" si="60"/>
        <v>8</v>
      </c>
      <c r="AQ116" s="93">
        <f t="shared" si="61"/>
        <v>9</v>
      </c>
      <c r="AR116" s="93">
        <f t="shared" si="62"/>
        <v>10</v>
      </c>
      <c r="AS116" s="93">
        <f t="shared" si="63"/>
        <v>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41</v>
      </c>
      <c r="B117" s="89" t="s">
        <v>101</v>
      </c>
      <c r="C117" s="93">
        <f t="shared" si="64"/>
        <v>8</v>
      </c>
      <c r="D117" s="93">
        <f t="shared" si="64"/>
        <v>14</v>
      </c>
      <c r="E117" s="93">
        <f t="shared" si="64"/>
        <v>12</v>
      </c>
      <c r="F117" s="93">
        <f t="shared" si="64"/>
        <v>11</v>
      </c>
      <c r="G117" s="93">
        <f t="shared" si="64"/>
        <v>2</v>
      </c>
      <c r="H117" s="93">
        <f t="shared" si="64"/>
        <v>15</v>
      </c>
      <c r="I117" s="93">
        <f t="shared" si="64"/>
        <v>6</v>
      </c>
      <c r="J117" s="93">
        <f t="shared" si="64"/>
        <v>3</v>
      </c>
      <c r="K117" s="93">
        <f>tableauroger!E803</f>
        <v>1</v>
      </c>
      <c r="L117" s="93">
        <f>tableauroger!E804</f>
        <v>13</v>
      </c>
      <c r="M117" s="93">
        <f>tableauroger!E805</f>
        <v>11</v>
      </c>
      <c r="N117" s="93">
        <f>tableauroger!E806</f>
        <v>7</v>
      </c>
      <c r="O117" s="93">
        <f>tableauroger!E807</f>
        <v>9</v>
      </c>
      <c r="P117" s="93">
        <f>tableauroger!E808</f>
        <v>10</v>
      </c>
      <c r="Q117" s="93">
        <f>tableauroger!E809</f>
        <v>14</v>
      </c>
      <c r="R117" s="93">
        <f>tableauroger!E810</f>
        <v>16</v>
      </c>
      <c r="S117" s="93">
        <f>tableauroger!E811</f>
        <v>17</v>
      </c>
      <c r="T117" s="93">
        <f>tableauroger!E812</f>
        <v>18</v>
      </c>
      <c r="U117" s="93">
        <f>tableauroger!E813</f>
        <v>19</v>
      </c>
      <c r="V117" s="93">
        <f>tableauroger!E832</f>
        <v>10</v>
      </c>
      <c r="W117" s="97">
        <f t="shared" si="20"/>
        <v>216</v>
      </c>
      <c r="X117" s="7">
        <v>41</v>
      </c>
      <c r="Y117" s="89" t="s">
        <v>199</v>
      </c>
      <c r="Z117" s="93">
        <f t="shared" si="44"/>
        <v>17</v>
      </c>
      <c r="AA117" s="93">
        <f t="shared" si="45"/>
        <v>5</v>
      </c>
      <c r="AB117" s="93">
        <f t="shared" si="46"/>
        <v>3</v>
      </c>
      <c r="AC117" s="93">
        <f t="shared" si="47"/>
        <v>2</v>
      </c>
      <c r="AD117" s="93">
        <f t="shared" si="48"/>
        <v>11</v>
      </c>
      <c r="AE117" s="93">
        <f t="shared" si="49"/>
        <v>6</v>
      </c>
      <c r="AF117" s="93">
        <f t="shared" si="50"/>
        <v>15</v>
      </c>
      <c r="AG117" s="93">
        <f t="shared" si="51"/>
        <v>12</v>
      </c>
      <c r="AH117" s="93">
        <f t="shared" si="52"/>
        <v>10</v>
      </c>
      <c r="AI117" s="93">
        <f t="shared" si="53"/>
        <v>4</v>
      </c>
      <c r="AJ117" s="93">
        <f t="shared" si="54"/>
        <v>2</v>
      </c>
      <c r="AK117" s="93">
        <f t="shared" si="55"/>
        <v>16</v>
      </c>
      <c r="AL117" s="93">
        <f t="shared" si="56"/>
        <v>18</v>
      </c>
      <c r="AM117" s="93">
        <f t="shared" si="57"/>
        <v>1</v>
      </c>
      <c r="AN117" s="93">
        <f t="shared" si="58"/>
        <v>5</v>
      </c>
      <c r="AO117" s="93">
        <f t="shared" si="59"/>
        <v>7</v>
      </c>
      <c r="AP117" s="93">
        <f t="shared" si="60"/>
        <v>8</v>
      </c>
      <c r="AQ117" s="93">
        <f t="shared" si="61"/>
        <v>9</v>
      </c>
      <c r="AR117" s="93">
        <f t="shared" si="62"/>
        <v>10</v>
      </c>
      <c r="AS117" s="93">
        <f t="shared" si="63"/>
        <v>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42</v>
      </c>
      <c r="B118" s="89" t="s">
        <v>102</v>
      </c>
      <c r="C118" s="93">
        <f t="shared" si="64"/>
        <v>8</v>
      </c>
      <c r="D118" s="93">
        <f t="shared" si="64"/>
        <v>12</v>
      </c>
      <c r="E118" s="93">
        <f t="shared" si="64"/>
        <v>14</v>
      </c>
      <c r="F118" s="93">
        <f t="shared" si="64"/>
        <v>11</v>
      </c>
      <c r="G118" s="93">
        <f t="shared" si="64"/>
        <v>15</v>
      </c>
      <c r="H118" s="93">
        <f t="shared" si="64"/>
        <v>2</v>
      </c>
      <c r="I118" s="93">
        <f t="shared" si="64"/>
        <v>5</v>
      </c>
      <c r="J118" s="93">
        <f t="shared" si="64"/>
        <v>6</v>
      </c>
      <c r="K118" s="93">
        <f>tableauroger!E835</f>
        <v>7</v>
      </c>
      <c r="L118" s="93">
        <f>tableauroger!E836</f>
        <v>6</v>
      </c>
      <c r="M118" s="93">
        <f>tableauroger!E837</f>
        <v>2</v>
      </c>
      <c r="N118" s="93">
        <f>tableauroger!E838</f>
        <v>1</v>
      </c>
      <c r="O118" s="93">
        <f>tableauroger!E839</f>
        <v>11</v>
      </c>
      <c r="P118" s="93">
        <f>tableauroger!E840</f>
        <v>9</v>
      </c>
      <c r="Q118" s="93">
        <f>tableauroger!E841</f>
        <v>14</v>
      </c>
      <c r="R118" s="93">
        <f>tableauroger!E842</f>
        <v>13</v>
      </c>
      <c r="S118" s="93">
        <f>tableauroger!E843</f>
        <v>17</v>
      </c>
      <c r="T118" s="93">
        <f>tableauroger!E844</f>
        <v>18</v>
      </c>
      <c r="U118" s="93">
        <f>tableauroger!E845</f>
        <v>19</v>
      </c>
      <c r="V118" s="93">
        <f>tableauroger!E864</f>
        <v>9</v>
      </c>
      <c r="W118" s="97">
        <f t="shared" si="20"/>
        <v>199</v>
      </c>
      <c r="X118" s="7">
        <v>42</v>
      </c>
      <c r="Y118" s="89" t="s">
        <v>199</v>
      </c>
      <c r="Z118" s="93">
        <f t="shared" si="44"/>
        <v>17</v>
      </c>
      <c r="AA118" s="93">
        <f t="shared" si="45"/>
        <v>3</v>
      </c>
      <c r="AB118" s="93">
        <f t="shared" si="46"/>
        <v>5</v>
      </c>
      <c r="AC118" s="93">
        <f t="shared" si="47"/>
        <v>2</v>
      </c>
      <c r="AD118" s="93">
        <f t="shared" si="48"/>
        <v>6</v>
      </c>
      <c r="AE118" s="93">
        <f t="shared" si="49"/>
        <v>11</v>
      </c>
      <c r="AF118" s="93">
        <f t="shared" si="50"/>
        <v>14</v>
      </c>
      <c r="AG118" s="93">
        <f t="shared" si="51"/>
        <v>15</v>
      </c>
      <c r="AH118" s="93">
        <f t="shared" si="52"/>
        <v>16</v>
      </c>
      <c r="AI118" s="93">
        <f t="shared" si="53"/>
        <v>15</v>
      </c>
      <c r="AJ118" s="93">
        <f t="shared" si="54"/>
        <v>11</v>
      </c>
      <c r="AK118" s="93">
        <f t="shared" si="55"/>
        <v>10</v>
      </c>
      <c r="AL118" s="93">
        <f t="shared" si="56"/>
        <v>2</v>
      </c>
      <c r="AM118" s="93">
        <f t="shared" si="57"/>
        <v>18</v>
      </c>
      <c r="AN118" s="93">
        <f t="shared" si="58"/>
        <v>5</v>
      </c>
      <c r="AO118" s="93">
        <f t="shared" si="59"/>
        <v>4</v>
      </c>
      <c r="AP118" s="93">
        <f t="shared" si="60"/>
        <v>8</v>
      </c>
      <c r="AQ118" s="93">
        <f t="shared" si="61"/>
        <v>9</v>
      </c>
      <c r="AR118" s="93">
        <f t="shared" si="62"/>
        <v>10</v>
      </c>
      <c r="AS118" s="93">
        <f t="shared" si="63"/>
        <v>18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1">
        <v>43</v>
      </c>
      <c r="B119" s="89" t="s">
        <v>103</v>
      </c>
      <c r="C119" s="93">
        <f t="shared" si="64"/>
        <v>14</v>
      </c>
      <c r="D119" s="93">
        <f t="shared" si="64"/>
        <v>8</v>
      </c>
      <c r="E119" s="93">
        <f t="shared" si="64"/>
        <v>6</v>
      </c>
      <c r="F119" s="93">
        <f t="shared" si="64"/>
        <v>11</v>
      </c>
      <c r="G119" s="93">
        <f t="shared" si="64"/>
        <v>12</v>
      </c>
      <c r="H119" s="93">
        <f t="shared" si="64"/>
        <v>1</v>
      </c>
      <c r="I119" s="93">
        <f t="shared" si="64"/>
        <v>5</v>
      </c>
      <c r="J119" s="93">
        <f t="shared" si="64"/>
        <v>3</v>
      </c>
      <c r="K119" s="93">
        <f>tableauroger!E867</f>
        <v>10</v>
      </c>
      <c r="L119" s="93">
        <f>tableauroger!E868</f>
        <v>1</v>
      </c>
      <c r="M119" s="93">
        <f>tableauroger!E869</f>
        <v>11</v>
      </c>
      <c r="N119" s="93">
        <f>tableauroger!E870</f>
        <v>8</v>
      </c>
      <c r="O119" s="93">
        <f>tableauroger!E871</f>
        <v>9</v>
      </c>
      <c r="P119" s="93">
        <f>tableauroger!E872</f>
        <v>13</v>
      </c>
      <c r="Q119" s="93">
        <f>tableauroger!E873</f>
        <v>16</v>
      </c>
      <c r="R119" s="93">
        <f>tableauroger!E874</f>
        <v>17</v>
      </c>
      <c r="S119" s="93">
        <f>tableauroger!E875</f>
        <v>18</v>
      </c>
      <c r="T119" s="93">
        <f>tableauroger!E876</f>
        <v>19</v>
      </c>
      <c r="U119" s="93">
        <f>tableauroger!E877</f>
        <v>20</v>
      </c>
      <c r="V119" s="93">
        <f>tableauroger!E896</f>
        <v>17</v>
      </c>
      <c r="W119" s="97">
        <f t="shared" si="20"/>
        <v>219</v>
      </c>
      <c r="X119" s="7">
        <v>43</v>
      </c>
      <c r="Y119" s="89" t="s">
        <v>199</v>
      </c>
      <c r="Z119" s="93">
        <f t="shared" si="44"/>
        <v>5</v>
      </c>
      <c r="AA119" s="93">
        <f t="shared" si="45"/>
        <v>17</v>
      </c>
      <c r="AB119" s="93">
        <f t="shared" si="46"/>
        <v>15</v>
      </c>
      <c r="AC119" s="93">
        <f t="shared" si="47"/>
        <v>2</v>
      </c>
      <c r="AD119" s="93">
        <f t="shared" si="48"/>
        <v>3</v>
      </c>
      <c r="AE119" s="93">
        <f t="shared" si="49"/>
        <v>10</v>
      </c>
      <c r="AF119" s="93">
        <f t="shared" si="50"/>
        <v>14</v>
      </c>
      <c r="AG119" s="93">
        <f t="shared" si="51"/>
        <v>12</v>
      </c>
      <c r="AH119" s="93">
        <f t="shared" si="52"/>
        <v>1</v>
      </c>
      <c r="AI119" s="93">
        <f t="shared" si="53"/>
        <v>10</v>
      </c>
      <c r="AJ119" s="93">
        <f t="shared" si="54"/>
        <v>2</v>
      </c>
      <c r="AK119" s="93">
        <f t="shared" si="55"/>
        <v>17</v>
      </c>
      <c r="AL119" s="93">
        <f t="shared" si="56"/>
        <v>18</v>
      </c>
      <c r="AM119" s="93">
        <f t="shared" si="57"/>
        <v>4</v>
      </c>
      <c r="AN119" s="93">
        <f t="shared" si="58"/>
        <v>7</v>
      </c>
      <c r="AO119" s="93">
        <f t="shared" si="59"/>
        <v>8</v>
      </c>
      <c r="AP119" s="93">
        <f t="shared" si="60"/>
        <v>9</v>
      </c>
      <c r="AQ119" s="93">
        <f t="shared" si="61"/>
        <v>10</v>
      </c>
      <c r="AR119" s="93">
        <f t="shared" si="62"/>
        <v>11</v>
      </c>
      <c r="AS119" s="93">
        <f t="shared" si="63"/>
        <v>8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s="7" customFormat="1" ht="18" customHeight="1" thickBot="1" x14ac:dyDescent="0.35">
      <c r="A120" s="111">
        <v>44</v>
      </c>
      <c r="B120" s="89" t="s">
        <v>104</v>
      </c>
      <c r="C120" s="93">
        <f t="shared" si="64"/>
        <v>12</v>
      </c>
      <c r="D120" s="93">
        <f t="shared" si="64"/>
        <v>8</v>
      </c>
      <c r="E120" s="93">
        <f t="shared" si="64"/>
        <v>3</v>
      </c>
      <c r="F120" s="93">
        <f t="shared" si="64"/>
        <v>2</v>
      </c>
      <c r="G120" s="93">
        <f t="shared" si="64"/>
        <v>14</v>
      </c>
      <c r="H120" s="93">
        <f t="shared" si="64"/>
        <v>15</v>
      </c>
      <c r="I120" s="93">
        <f t="shared" si="64"/>
        <v>11</v>
      </c>
      <c r="J120" s="93">
        <f t="shared" si="64"/>
        <v>5</v>
      </c>
      <c r="K120" s="93">
        <f>tableauroger!E899</f>
        <v>3</v>
      </c>
      <c r="L120" s="93">
        <f>tableauroger!E900</f>
        <v>7</v>
      </c>
      <c r="M120" s="93">
        <f>tableauroger!E901</f>
        <v>6</v>
      </c>
      <c r="N120" s="93">
        <f>tableauroger!E902</f>
        <v>1</v>
      </c>
      <c r="O120" s="93">
        <f>tableauroger!E903</f>
        <v>11</v>
      </c>
      <c r="P120" s="93">
        <f>tableauroger!E904</f>
        <v>9</v>
      </c>
      <c r="Q120" s="93">
        <f>tableauroger!E905</f>
        <v>14</v>
      </c>
      <c r="R120" s="93">
        <f>tableauroger!E906</f>
        <v>13</v>
      </c>
      <c r="S120" s="93">
        <f>tableauroger!E907</f>
        <v>17</v>
      </c>
      <c r="T120" s="93">
        <f>tableauroger!E908</f>
        <v>18</v>
      </c>
      <c r="U120" s="93">
        <f>tableauroger!E909</f>
        <v>19</v>
      </c>
      <c r="V120" s="93">
        <f>tableauroger!E966</f>
        <v>20</v>
      </c>
      <c r="W120" s="97">
        <f t="shared" si="20"/>
        <v>208</v>
      </c>
      <c r="X120" s="7">
        <v>44</v>
      </c>
      <c r="Y120" s="89" t="s">
        <v>199</v>
      </c>
      <c r="Z120" s="93">
        <f t="shared" si="44"/>
        <v>3</v>
      </c>
      <c r="AA120" s="93">
        <f t="shared" si="45"/>
        <v>17</v>
      </c>
      <c r="AB120" s="93">
        <f t="shared" si="46"/>
        <v>12</v>
      </c>
      <c r="AC120" s="93">
        <f t="shared" si="47"/>
        <v>11</v>
      </c>
      <c r="AD120" s="93">
        <f t="shared" si="48"/>
        <v>5</v>
      </c>
      <c r="AE120" s="93">
        <f t="shared" si="49"/>
        <v>6</v>
      </c>
      <c r="AF120" s="93">
        <f t="shared" si="50"/>
        <v>2</v>
      </c>
      <c r="AG120" s="93">
        <f t="shared" si="51"/>
        <v>14</v>
      </c>
      <c r="AH120" s="93">
        <f t="shared" si="52"/>
        <v>12</v>
      </c>
      <c r="AI120" s="93">
        <f t="shared" si="53"/>
        <v>16</v>
      </c>
      <c r="AJ120" s="93">
        <f t="shared" si="54"/>
        <v>15</v>
      </c>
      <c r="AK120" s="93">
        <f t="shared" si="55"/>
        <v>10</v>
      </c>
      <c r="AL120" s="93">
        <f t="shared" si="56"/>
        <v>2</v>
      </c>
      <c r="AM120" s="93">
        <f t="shared" si="57"/>
        <v>18</v>
      </c>
      <c r="AN120" s="93">
        <f t="shared" si="58"/>
        <v>5</v>
      </c>
      <c r="AO120" s="93">
        <f t="shared" si="59"/>
        <v>4</v>
      </c>
      <c r="AP120" s="93">
        <f t="shared" si="60"/>
        <v>8</v>
      </c>
      <c r="AQ120" s="93">
        <f t="shared" si="61"/>
        <v>9</v>
      </c>
      <c r="AR120" s="93">
        <f t="shared" si="62"/>
        <v>10</v>
      </c>
      <c r="AS120" s="93">
        <f t="shared" si="63"/>
        <v>11</v>
      </c>
      <c r="AT120" s="91"/>
      <c r="AU120" s="24"/>
      <c r="AV120" s="24"/>
      <c r="AW120" s="24"/>
      <c r="AX120" s="24"/>
      <c r="AY120" s="24"/>
      <c r="AZ120" s="24"/>
      <c r="BA120" s="24"/>
      <c r="BB120" s="24"/>
      <c r="BC120" s="24"/>
      <c r="BD120" s="90"/>
    </row>
    <row r="121" spans="1:56" s="7" customFormat="1" ht="18" customHeight="1" thickBot="1" x14ac:dyDescent="0.35">
      <c r="A121" s="111">
        <v>45</v>
      </c>
      <c r="B121" s="89" t="s">
        <v>105</v>
      </c>
      <c r="C121" s="93">
        <f t="shared" si="64"/>
        <v>12</v>
      </c>
      <c r="D121" s="93">
        <f t="shared" si="64"/>
        <v>14</v>
      </c>
      <c r="E121" s="93">
        <f t="shared" si="64"/>
        <v>6</v>
      </c>
      <c r="F121" s="93">
        <f t="shared" si="64"/>
        <v>8</v>
      </c>
      <c r="G121" s="93">
        <f t="shared" si="64"/>
        <v>2</v>
      </c>
      <c r="H121" s="93">
        <f t="shared" si="64"/>
        <v>11</v>
      </c>
      <c r="I121" s="93">
        <f t="shared" si="64"/>
        <v>3</v>
      </c>
      <c r="J121" s="93">
        <f t="shared" si="64"/>
        <v>15</v>
      </c>
      <c r="K121" s="93">
        <f>tableauroger!E969</f>
        <v>6</v>
      </c>
      <c r="L121" s="93">
        <f>tableauroger!E970</f>
        <v>7</v>
      </c>
      <c r="M121" s="93">
        <f>tableauroger!E971</f>
        <v>1</v>
      </c>
      <c r="N121" s="93">
        <f>tableauroger!E972</f>
        <v>14</v>
      </c>
      <c r="O121" s="93">
        <f>tableauroger!E973</f>
        <v>9</v>
      </c>
      <c r="P121" s="93">
        <f>tableauroger!E974</f>
        <v>11</v>
      </c>
      <c r="Q121" s="93">
        <f>tableauroger!E975</f>
        <v>13</v>
      </c>
      <c r="R121" s="93">
        <f>tableauroger!E976</f>
        <v>16</v>
      </c>
      <c r="S121" s="93">
        <f>tableauroger!E977</f>
        <v>17</v>
      </c>
      <c r="T121" s="93">
        <f>tableauroger!E978</f>
        <v>18</v>
      </c>
      <c r="U121" s="93">
        <f>tableauroger!E979</f>
        <v>19</v>
      </c>
      <c r="V121" s="93">
        <f>tableauroger!E998</f>
        <v>11</v>
      </c>
      <c r="W121" s="97">
        <f t="shared" si="20"/>
        <v>213</v>
      </c>
      <c r="X121" s="7">
        <v>45</v>
      </c>
      <c r="Y121" s="89" t="s">
        <v>199</v>
      </c>
      <c r="Z121" s="93">
        <f t="shared" si="44"/>
        <v>3</v>
      </c>
      <c r="AA121" s="93">
        <f t="shared" si="45"/>
        <v>5</v>
      </c>
      <c r="AB121" s="93">
        <f t="shared" si="46"/>
        <v>15</v>
      </c>
      <c r="AC121" s="93">
        <f t="shared" si="47"/>
        <v>17</v>
      </c>
      <c r="AD121" s="93">
        <f t="shared" si="48"/>
        <v>11</v>
      </c>
      <c r="AE121" s="93">
        <f t="shared" si="49"/>
        <v>2</v>
      </c>
      <c r="AF121" s="93">
        <f t="shared" si="50"/>
        <v>12</v>
      </c>
      <c r="AG121" s="93">
        <f t="shared" si="51"/>
        <v>6</v>
      </c>
      <c r="AH121" s="93">
        <f t="shared" si="52"/>
        <v>15</v>
      </c>
      <c r="AI121" s="93">
        <f t="shared" si="53"/>
        <v>16</v>
      </c>
      <c r="AJ121" s="93">
        <f t="shared" si="54"/>
        <v>10</v>
      </c>
      <c r="AK121" s="93">
        <f t="shared" si="55"/>
        <v>5</v>
      </c>
      <c r="AL121" s="93">
        <f t="shared" si="56"/>
        <v>18</v>
      </c>
      <c r="AM121" s="93">
        <f t="shared" si="57"/>
        <v>2</v>
      </c>
      <c r="AN121" s="93">
        <f t="shared" si="58"/>
        <v>4</v>
      </c>
      <c r="AO121" s="93">
        <f t="shared" si="59"/>
        <v>7</v>
      </c>
      <c r="AP121" s="93">
        <f t="shared" si="60"/>
        <v>8</v>
      </c>
      <c r="AQ121" s="93">
        <f t="shared" si="61"/>
        <v>9</v>
      </c>
      <c r="AR121" s="93">
        <f t="shared" si="62"/>
        <v>10</v>
      </c>
      <c r="AS121" s="93">
        <f t="shared" si="63"/>
        <v>2</v>
      </c>
      <c r="AT121" s="91"/>
      <c r="AU121" s="24"/>
      <c r="AV121" s="24"/>
      <c r="AW121" s="24"/>
      <c r="AX121" s="24"/>
      <c r="AY121" s="24"/>
      <c r="AZ121" s="24"/>
      <c r="BA121" s="24"/>
      <c r="BB121" s="24"/>
      <c r="BC121" s="24"/>
      <c r="BD121" s="90"/>
    </row>
    <row r="122" spans="1:56" s="7" customFormat="1" ht="18" customHeight="1" thickBot="1" x14ac:dyDescent="0.35">
      <c r="A122" s="111">
        <v>46</v>
      </c>
      <c r="B122" s="89" t="s">
        <v>106</v>
      </c>
      <c r="C122" s="93">
        <f t="shared" si="64"/>
        <v>14</v>
      </c>
      <c r="D122" s="93">
        <f t="shared" si="64"/>
        <v>12</v>
      </c>
      <c r="E122" s="93">
        <f t="shared" si="64"/>
        <v>3</v>
      </c>
      <c r="F122" s="93">
        <f t="shared" si="64"/>
        <v>2</v>
      </c>
      <c r="G122" s="93">
        <f t="shared" si="64"/>
        <v>15</v>
      </c>
      <c r="H122" s="93">
        <f t="shared" si="64"/>
        <v>11</v>
      </c>
      <c r="I122" s="93">
        <f t="shared" si="64"/>
        <v>6</v>
      </c>
      <c r="J122" s="93">
        <f t="shared" si="64"/>
        <v>13</v>
      </c>
      <c r="K122" s="93">
        <f>tableauroger!E1001</f>
        <v>6</v>
      </c>
      <c r="L122" s="93">
        <f>tableauroger!E1002</f>
        <v>7</v>
      </c>
      <c r="M122" s="93">
        <f>tableauroger!E1003</f>
        <v>1</v>
      </c>
      <c r="N122" s="93">
        <f>tableauroger!E1004</f>
        <v>14</v>
      </c>
      <c r="O122" s="93">
        <f>tableauroger!E1005</f>
        <v>9</v>
      </c>
      <c r="P122" s="93">
        <f>tableauroger!E1006</f>
        <v>11</v>
      </c>
      <c r="Q122" s="93">
        <f>tableauroger!E1007</f>
        <v>13</v>
      </c>
      <c r="R122" s="93">
        <f>tableauroger!E1008</f>
        <v>16</v>
      </c>
      <c r="S122" s="93">
        <f>tableauroger!E1009</f>
        <v>17</v>
      </c>
      <c r="T122" s="93">
        <f>tableauroger!E1010</f>
        <v>18</v>
      </c>
      <c r="U122" s="93">
        <f>tableauroger!E1011</f>
        <v>19</v>
      </c>
      <c r="V122" s="93">
        <f>tableauroger!E1030</f>
        <v>11</v>
      </c>
      <c r="W122" s="97">
        <f t="shared" si="20"/>
        <v>218</v>
      </c>
      <c r="X122" s="7">
        <v>46</v>
      </c>
      <c r="Y122" s="89" t="s">
        <v>199</v>
      </c>
      <c r="Z122" s="93">
        <f t="shared" si="44"/>
        <v>5</v>
      </c>
      <c r="AA122" s="93">
        <f t="shared" si="45"/>
        <v>3</v>
      </c>
      <c r="AB122" s="93">
        <f t="shared" si="46"/>
        <v>12</v>
      </c>
      <c r="AC122" s="93">
        <f t="shared" si="47"/>
        <v>11</v>
      </c>
      <c r="AD122" s="93">
        <f t="shared" si="48"/>
        <v>6</v>
      </c>
      <c r="AE122" s="93">
        <f t="shared" si="49"/>
        <v>2</v>
      </c>
      <c r="AF122" s="93">
        <f t="shared" si="50"/>
        <v>15</v>
      </c>
      <c r="AG122" s="93">
        <f t="shared" si="51"/>
        <v>4</v>
      </c>
      <c r="AH122" s="93">
        <f t="shared" si="52"/>
        <v>15</v>
      </c>
      <c r="AI122" s="93">
        <f t="shared" si="53"/>
        <v>16</v>
      </c>
      <c r="AJ122" s="93">
        <f t="shared" si="54"/>
        <v>10</v>
      </c>
      <c r="AK122" s="93">
        <f t="shared" si="55"/>
        <v>5</v>
      </c>
      <c r="AL122" s="93">
        <f t="shared" si="56"/>
        <v>18</v>
      </c>
      <c r="AM122" s="93">
        <f t="shared" si="57"/>
        <v>2</v>
      </c>
      <c r="AN122" s="93">
        <f t="shared" si="58"/>
        <v>4</v>
      </c>
      <c r="AO122" s="93">
        <f t="shared" si="59"/>
        <v>7</v>
      </c>
      <c r="AP122" s="93">
        <f t="shared" si="60"/>
        <v>8</v>
      </c>
      <c r="AQ122" s="93">
        <f t="shared" si="61"/>
        <v>9</v>
      </c>
      <c r="AR122" s="93">
        <f t="shared" si="62"/>
        <v>10</v>
      </c>
      <c r="AS122" s="93">
        <f t="shared" si="63"/>
        <v>2</v>
      </c>
      <c r="AT122" s="91"/>
      <c r="AU122" s="24"/>
      <c r="AV122" s="24"/>
      <c r="AW122" s="24"/>
      <c r="AX122" s="24"/>
      <c r="AY122" s="24"/>
      <c r="AZ122" s="24"/>
      <c r="BA122" s="24"/>
      <c r="BB122" s="24"/>
      <c r="BC122" s="24"/>
      <c r="BD122" s="90"/>
    </row>
    <row r="123" spans="1:56" s="7" customFormat="1" ht="18" customHeight="1" thickBot="1" x14ac:dyDescent="0.35">
      <c r="A123" s="111">
        <v>47</v>
      </c>
      <c r="B123" s="89" t="s">
        <v>107</v>
      </c>
      <c r="C123" s="93">
        <f t="shared" si="64"/>
        <v>14</v>
      </c>
      <c r="D123" s="93">
        <f t="shared" si="64"/>
        <v>11</v>
      </c>
      <c r="E123" s="93">
        <f t="shared" si="64"/>
        <v>8</v>
      </c>
      <c r="F123" s="93">
        <f t="shared" si="64"/>
        <v>2</v>
      </c>
      <c r="G123" s="93">
        <f t="shared" si="64"/>
        <v>15</v>
      </c>
      <c r="H123" s="93">
        <f t="shared" si="64"/>
        <v>12</v>
      </c>
      <c r="I123" s="93">
        <f t="shared" si="64"/>
        <v>13</v>
      </c>
      <c r="J123" s="93">
        <f t="shared" si="64"/>
        <v>6</v>
      </c>
      <c r="K123" s="93">
        <f>tableauroger!E1033</f>
        <v>6</v>
      </c>
      <c r="L123" s="93">
        <f>tableauroger!E1034</f>
        <v>7</v>
      </c>
      <c r="M123" s="93">
        <f>tableauroger!E1035</f>
        <v>1</v>
      </c>
      <c r="N123" s="93">
        <f>tableauroger!E1036</f>
        <v>14</v>
      </c>
      <c r="O123" s="93">
        <f>tableauroger!E1037</f>
        <v>9</v>
      </c>
      <c r="P123" s="93">
        <f>tableauroger!E1038</f>
        <v>11</v>
      </c>
      <c r="Q123" s="93">
        <f>tableauroger!E1039</f>
        <v>13</v>
      </c>
      <c r="R123" s="93">
        <f>tableauroger!E1040</f>
        <v>16</v>
      </c>
      <c r="S123" s="93">
        <f>tableauroger!E1041</f>
        <v>17</v>
      </c>
      <c r="T123" s="93">
        <f>tableauroger!E1042</f>
        <v>18</v>
      </c>
      <c r="U123" s="93">
        <f>tableauroger!E1043</f>
        <v>19</v>
      </c>
      <c r="V123" s="93">
        <f>tableauroger!E1062</f>
        <v>11</v>
      </c>
      <c r="W123" s="97">
        <f t="shared" si="20"/>
        <v>223</v>
      </c>
      <c r="X123" s="7">
        <v>47</v>
      </c>
      <c r="Y123" s="89" t="s">
        <v>199</v>
      </c>
      <c r="Z123" s="93">
        <f t="shared" si="44"/>
        <v>5</v>
      </c>
      <c r="AA123" s="93">
        <f t="shared" si="45"/>
        <v>2</v>
      </c>
      <c r="AB123" s="93">
        <f t="shared" si="46"/>
        <v>17</v>
      </c>
      <c r="AC123" s="93">
        <f t="shared" si="47"/>
        <v>11</v>
      </c>
      <c r="AD123" s="93">
        <f t="shared" si="48"/>
        <v>6</v>
      </c>
      <c r="AE123" s="93">
        <f t="shared" si="49"/>
        <v>3</v>
      </c>
      <c r="AF123" s="93">
        <f t="shared" si="50"/>
        <v>4</v>
      </c>
      <c r="AG123" s="93">
        <f t="shared" si="51"/>
        <v>15</v>
      </c>
      <c r="AH123" s="93">
        <f t="shared" si="52"/>
        <v>15</v>
      </c>
      <c r="AI123" s="93">
        <f t="shared" si="53"/>
        <v>16</v>
      </c>
      <c r="AJ123" s="93">
        <f t="shared" si="54"/>
        <v>10</v>
      </c>
      <c r="AK123" s="93">
        <f t="shared" si="55"/>
        <v>5</v>
      </c>
      <c r="AL123" s="93">
        <f t="shared" si="56"/>
        <v>18</v>
      </c>
      <c r="AM123" s="93">
        <f t="shared" si="57"/>
        <v>2</v>
      </c>
      <c r="AN123" s="93">
        <f t="shared" si="58"/>
        <v>4</v>
      </c>
      <c r="AO123" s="93">
        <f t="shared" si="59"/>
        <v>7</v>
      </c>
      <c r="AP123" s="93">
        <f t="shared" si="60"/>
        <v>8</v>
      </c>
      <c r="AQ123" s="93">
        <f t="shared" si="61"/>
        <v>9</v>
      </c>
      <c r="AR123" s="93">
        <f t="shared" si="62"/>
        <v>10</v>
      </c>
      <c r="AS123" s="93">
        <f t="shared" si="63"/>
        <v>2</v>
      </c>
      <c r="AT123" s="91"/>
      <c r="AU123" s="24"/>
      <c r="AV123" s="24"/>
      <c r="AW123" s="24"/>
      <c r="AX123" s="24"/>
      <c r="AY123" s="24"/>
      <c r="AZ123" s="24"/>
      <c r="BA123" s="24"/>
      <c r="BB123" s="24"/>
      <c r="BC123" s="24"/>
      <c r="BD123" s="90"/>
    </row>
    <row r="124" spans="1:56" s="7" customFormat="1" ht="18" customHeight="1" thickBot="1" x14ac:dyDescent="0.35">
      <c r="A124" s="111">
        <v>48</v>
      </c>
      <c r="B124" s="89" t="s">
        <v>108</v>
      </c>
      <c r="C124" s="93">
        <f t="shared" si="64"/>
        <v>8</v>
      </c>
      <c r="D124" s="93">
        <f t="shared" si="64"/>
        <v>14</v>
      </c>
      <c r="E124" s="93">
        <f t="shared" si="64"/>
        <v>11</v>
      </c>
      <c r="F124" s="93">
        <f t="shared" si="64"/>
        <v>12</v>
      </c>
      <c r="G124" s="93">
        <f t="shared" si="64"/>
        <v>2</v>
      </c>
      <c r="H124" s="93">
        <f t="shared" si="64"/>
        <v>15</v>
      </c>
      <c r="I124" s="93">
        <f t="shared" si="64"/>
        <v>3</v>
      </c>
      <c r="J124" s="93">
        <f t="shared" si="64"/>
        <v>6</v>
      </c>
      <c r="K124" s="93">
        <f>tableauroger!E1065</f>
        <v>6</v>
      </c>
      <c r="L124" s="93">
        <f>tableauroger!E1066</f>
        <v>14</v>
      </c>
      <c r="M124" s="93">
        <f>tableauroger!E1067</f>
        <v>7</v>
      </c>
      <c r="N124" s="93">
        <f>tableauroger!E1068</f>
        <v>9</v>
      </c>
      <c r="O124" s="93">
        <f>tableauroger!E1069</f>
        <v>1</v>
      </c>
      <c r="P124" s="93">
        <f>tableauroger!E1070</f>
        <v>16</v>
      </c>
      <c r="Q124" s="93">
        <f>tableauroger!E1071</f>
        <v>11</v>
      </c>
      <c r="R124" s="93">
        <f>tableauroger!E1072</f>
        <v>13</v>
      </c>
      <c r="S124" s="93">
        <f>tableauroger!E1073</f>
        <v>17</v>
      </c>
      <c r="T124" s="93">
        <f>tableauroger!E1074</f>
        <v>18</v>
      </c>
      <c r="U124" s="93">
        <f>tableauroger!E1075</f>
        <v>19</v>
      </c>
      <c r="V124" s="93">
        <f>tableauroger!E1094</f>
        <v>16</v>
      </c>
      <c r="W124" s="97">
        <f t="shared" si="20"/>
        <v>218</v>
      </c>
      <c r="X124" s="7">
        <v>48</v>
      </c>
      <c r="Y124" s="89" t="s">
        <v>199</v>
      </c>
      <c r="Z124" s="93">
        <f t="shared" si="44"/>
        <v>17</v>
      </c>
      <c r="AA124" s="93">
        <f t="shared" si="45"/>
        <v>5</v>
      </c>
      <c r="AB124" s="93">
        <f t="shared" si="46"/>
        <v>2</v>
      </c>
      <c r="AC124" s="93">
        <f t="shared" si="47"/>
        <v>3</v>
      </c>
      <c r="AD124" s="93">
        <f t="shared" si="48"/>
        <v>11</v>
      </c>
      <c r="AE124" s="93">
        <f t="shared" si="49"/>
        <v>6</v>
      </c>
      <c r="AF124" s="93">
        <f t="shared" si="50"/>
        <v>12</v>
      </c>
      <c r="AG124" s="93">
        <f t="shared" si="50"/>
        <v>15</v>
      </c>
      <c r="AH124" s="93">
        <f t="shared" si="52"/>
        <v>15</v>
      </c>
      <c r="AI124" s="93">
        <f t="shared" si="53"/>
        <v>5</v>
      </c>
      <c r="AJ124" s="93">
        <f t="shared" si="54"/>
        <v>16</v>
      </c>
      <c r="AK124" s="93">
        <f t="shared" si="55"/>
        <v>18</v>
      </c>
      <c r="AL124" s="93">
        <f t="shared" si="56"/>
        <v>10</v>
      </c>
      <c r="AM124" s="93">
        <f t="shared" si="57"/>
        <v>7</v>
      </c>
      <c r="AN124" s="93">
        <f t="shared" si="58"/>
        <v>2</v>
      </c>
      <c r="AO124" s="93">
        <f t="shared" si="59"/>
        <v>4</v>
      </c>
      <c r="AP124" s="93">
        <f t="shared" si="60"/>
        <v>8</v>
      </c>
      <c r="AQ124" s="93">
        <f t="shared" si="61"/>
        <v>9</v>
      </c>
      <c r="AR124" s="93">
        <f t="shared" si="62"/>
        <v>10</v>
      </c>
      <c r="AS124" s="93">
        <f t="shared" si="63"/>
        <v>7</v>
      </c>
      <c r="AT124" s="91"/>
      <c r="AU124" s="24"/>
      <c r="AV124" s="24"/>
      <c r="AW124" s="24"/>
      <c r="AX124" s="24"/>
      <c r="AY124" s="24"/>
      <c r="AZ124" s="24"/>
      <c r="BA124" s="24"/>
      <c r="BB124" s="24"/>
      <c r="BC124" s="24"/>
      <c r="BD124" s="90"/>
    </row>
    <row r="125" spans="1:56" s="7" customFormat="1" ht="18" customHeight="1" thickBot="1" x14ac:dyDescent="0.35">
      <c r="A125" s="111">
        <v>49</v>
      </c>
      <c r="B125" s="89" t="s">
        <v>220</v>
      </c>
      <c r="C125" s="93">
        <f t="shared" ref="C125:J126" si="65">C33</f>
        <v>14</v>
      </c>
      <c r="D125" s="93">
        <f t="shared" si="65"/>
        <v>8</v>
      </c>
      <c r="E125" s="93">
        <f t="shared" si="65"/>
        <v>3</v>
      </c>
      <c r="F125" s="93">
        <f t="shared" si="65"/>
        <v>1</v>
      </c>
      <c r="G125" s="93">
        <f t="shared" si="65"/>
        <v>7</v>
      </c>
      <c r="H125" s="93">
        <f t="shared" si="65"/>
        <v>9</v>
      </c>
      <c r="I125" s="93">
        <f t="shared" si="65"/>
        <v>13</v>
      </c>
      <c r="J125" s="93">
        <f t="shared" si="65"/>
        <v>11</v>
      </c>
      <c r="K125" s="93">
        <f>tableauroger!E1097</f>
        <v>14</v>
      </c>
      <c r="L125" s="93">
        <f>tableauroger!E1098</f>
        <v>10</v>
      </c>
      <c r="M125" s="93">
        <f>tableauroger!E1099</f>
        <v>12</v>
      </c>
      <c r="N125" s="93">
        <f>tableauroger!E1100</f>
        <v>7</v>
      </c>
      <c r="O125" s="93">
        <f>tableauroger!E1101</f>
        <v>9</v>
      </c>
      <c r="P125" s="93">
        <f>tableauroger!E1102</f>
        <v>1</v>
      </c>
      <c r="Q125" s="93">
        <f>tableauroger!E1103</f>
        <v>2</v>
      </c>
      <c r="R125" s="93">
        <f>tableauroger!E1104</f>
        <v>13</v>
      </c>
      <c r="S125" s="93">
        <f>tableauroger!E1105</f>
        <v>17</v>
      </c>
      <c r="T125" s="93">
        <f>tableauroger!E1106</f>
        <v>18</v>
      </c>
      <c r="U125" s="93">
        <f>tableauroger!E1107</f>
        <v>19</v>
      </c>
      <c r="V125" s="93">
        <f>tableauroger!E1126</f>
        <v>1</v>
      </c>
      <c r="W125" s="97">
        <f t="shared" si="20"/>
        <v>189</v>
      </c>
      <c r="X125" s="7">
        <v>49</v>
      </c>
      <c r="Y125" s="89" t="s">
        <v>199</v>
      </c>
      <c r="Z125" s="93">
        <f t="shared" si="44"/>
        <v>5</v>
      </c>
      <c r="AA125" s="93">
        <f t="shared" si="45"/>
        <v>17</v>
      </c>
      <c r="AB125" s="93">
        <f t="shared" si="46"/>
        <v>12</v>
      </c>
      <c r="AC125" s="93">
        <f t="shared" si="47"/>
        <v>10</v>
      </c>
      <c r="AD125" s="93">
        <f t="shared" si="48"/>
        <v>16</v>
      </c>
      <c r="AE125" s="93">
        <f t="shared" si="49"/>
        <v>18</v>
      </c>
      <c r="AF125" s="93">
        <f t="shared" si="50"/>
        <v>4</v>
      </c>
      <c r="AG125" s="93">
        <f t="shared" si="51"/>
        <v>2</v>
      </c>
      <c r="AH125" s="93">
        <f t="shared" si="52"/>
        <v>5</v>
      </c>
      <c r="AI125" s="93">
        <f t="shared" si="53"/>
        <v>1</v>
      </c>
      <c r="AJ125" s="93">
        <f t="shared" si="54"/>
        <v>3</v>
      </c>
      <c r="AK125" s="93">
        <f t="shared" si="55"/>
        <v>16</v>
      </c>
      <c r="AL125" s="93">
        <f t="shared" si="56"/>
        <v>18</v>
      </c>
      <c r="AM125" s="93">
        <f t="shared" si="57"/>
        <v>10</v>
      </c>
      <c r="AN125" s="93">
        <f t="shared" si="58"/>
        <v>11</v>
      </c>
      <c r="AO125" s="93">
        <f t="shared" si="59"/>
        <v>4</v>
      </c>
      <c r="AP125" s="93">
        <f t="shared" si="60"/>
        <v>8</v>
      </c>
      <c r="AQ125" s="93">
        <f t="shared" si="61"/>
        <v>9</v>
      </c>
      <c r="AR125" s="93">
        <f t="shared" si="62"/>
        <v>10</v>
      </c>
      <c r="AS125" s="93">
        <f t="shared" si="63"/>
        <v>10</v>
      </c>
      <c r="AT125" s="91"/>
      <c r="AU125" s="24"/>
      <c r="AV125" s="24"/>
      <c r="AW125" s="24"/>
      <c r="AX125" s="24"/>
      <c r="AY125" s="24"/>
      <c r="AZ125" s="24"/>
      <c r="BA125" s="24"/>
      <c r="BB125" s="24"/>
      <c r="BC125" s="24"/>
      <c r="BD125" s="90"/>
    </row>
    <row r="126" spans="1:56" s="7" customFormat="1" ht="18" customHeight="1" thickBot="1" x14ac:dyDescent="0.35">
      <c r="A126" s="112">
        <v>50</v>
      </c>
      <c r="B126" s="129" t="s">
        <v>172</v>
      </c>
      <c r="C126" s="93">
        <f t="shared" si="65"/>
        <v>14</v>
      </c>
      <c r="D126" s="93">
        <f t="shared" si="65"/>
        <v>12</v>
      </c>
      <c r="E126" s="93">
        <f t="shared" si="65"/>
        <v>2</v>
      </c>
      <c r="F126" s="93">
        <f t="shared" si="65"/>
        <v>3</v>
      </c>
      <c r="G126" s="93">
        <f t="shared" si="65"/>
        <v>15</v>
      </c>
      <c r="H126" s="93">
        <f t="shared" si="65"/>
        <v>6</v>
      </c>
      <c r="I126" s="93">
        <f t="shared" si="65"/>
        <v>8</v>
      </c>
      <c r="J126" s="93">
        <f t="shared" si="65"/>
        <v>11</v>
      </c>
      <c r="K126" s="93">
        <f>tableauroger!E1129</f>
        <v>14</v>
      </c>
      <c r="L126" s="93">
        <f>tableauroger!E1130</f>
        <v>10</v>
      </c>
      <c r="M126" s="93">
        <f>tableauroger!E1131</f>
        <v>1</v>
      </c>
      <c r="N126" s="93">
        <f>tableauroger!E1132</f>
        <v>2</v>
      </c>
      <c r="O126" s="93">
        <f>tableauroger!E1133</f>
        <v>5</v>
      </c>
      <c r="P126" s="93">
        <f>tableauroger!E1134</f>
        <v>16</v>
      </c>
      <c r="Q126" s="93">
        <f>tableauroger!E1135</f>
        <v>11</v>
      </c>
      <c r="R126" s="93">
        <f>tableauroger!E1136</f>
        <v>13</v>
      </c>
      <c r="S126" s="93">
        <f>tableauroger!E1137</f>
        <v>17</v>
      </c>
      <c r="T126" s="93">
        <f>tableauroger!E1138</f>
        <v>18</v>
      </c>
      <c r="U126" s="93">
        <f>tableauroger!E1139</f>
        <v>19</v>
      </c>
      <c r="V126" s="93">
        <f>tableauroger!E1158</f>
        <v>16</v>
      </c>
      <c r="W126" s="97">
        <f t="shared" si="20"/>
        <v>213</v>
      </c>
      <c r="X126" s="7">
        <v>50</v>
      </c>
      <c r="Y126" s="89" t="s">
        <v>199</v>
      </c>
      <c r="Z126" s="93">
        <f t="shared" si="44"/>
        <v>5</v>
      </c>
      <c r="AA126" s="93">
        <f t="shared" si="45"/>
        <v>3</v>
      </c>
      <c r="AB126" s="93">
        <f t="shared" si="46"/>
        <v>11</v>
      </c>
      <c r="AC126" s="93">
        <f t="shared" si="47"/>
        <v>12</v>
      </c>
      <c r="AD126" s="93">
        <f t="shared" si="48"/>
        <v>6</v>
      </c>
      <c r="AE126" s="93">
        <f t="shared" si="49"/>
        <v>15</v>
      </c>
      <c r="AF126" s="93">
        <f t="shared" si="50"/>
        <v>17</v>
      </c>
      <c r="AG126" s="93">
        <f t="shared" si="51"/>
        <v>2</v>
      </c>
      <c r="AH126" s="93">
        <f t="shared" si="52"/>
        <v>5</v>
      </c>
      <c r="AI126" s="93">
        <f t="shared" si="53"/>
        <v>1</v>
      </c>
      <c r="AJ126" s="93">
        <f t="shared" si="54"/>
        <v>10</v>
      </c>
      <c r="AK126" s="93">
        <f t="shared" si="55"/>
        <v>11</v>
      </c>
      <c r="AL126" s="93">
        <f t="shared" si="56"/>
        <v>14</v>
      </c>
      <c r="AM126" s="93">
        <f t="shared" si="57"/>
        <v>7</v>
      </c>
      <c r="AN126" s="93">
        <f t="shared" si="58"/>
        <v>2</v>
      </c>
      <c r="AO126" s="93">
        <f t="shared" si="59"/>
        <v>4</v>
      </c>
      <c r="AP126" s="93">
        <f t="shared" si="60"/>
        <v>8</v>
      </c>
      <c r="AQ126" s="93">
        <f t="shared" si="61"/>
        <v>9</v>
      </c>
      <c r="AR126" s="93">
        <f t="shared" si="62"/>
        <v>10</v>
      </c>
      <c r="AS126" s="93">
        <f t="shared" si="63"/>
        <v>7</v>
      </c>
      <c r="AT126" s="91"/>
      <c r="AU126" s="24"/>
      <c r="AV126" s="24"/>
      <c r="AW126" s="24"/>
      <c r="AX126" s="24"/>
      <c r="AY126" s="24"/>
      <c r="AZ126" s="24"/>
      <c r="BA126" s="24"/>
      <c r="BB126" s="24"/>
      <c r="BC126" s="24"/>
      <c r="BD126" s="90"/>
    </row>
    <row r="127" spans="1:56" ht="15" customHeight="1" x14ac:dyDescent="0.35">
      <c r="C127" s="1" t="s">
        <v>394</v>
      </c>
      <c r="D127" s="1" t="s">
        <v>394</v>
      </c>
      <c r="E127" s="1" t="s">
        <v>394</v>
      </c>
      <c r="F127" s="1" t="s">
        <v>394</v>
      </c>
      <c r="G127" s="1" t="s">
        <v>394</v>
      </c>
      <c r="H127" s="1" t="s">
        <v>394</v>
      </c>
      <c r="I127" s="1" t="s">
        <v>394</v>
      </c>
      <c r="J127" s="1" t="s">
        <v>394</v>
      </c>
      <c r="K127" s="1" t="s">
        <v>394</v>
      </c>
      <c r="L127" s="1" t="s">
        <v>394</v>
      </c>
      <c r="M127" s="1" t="s">
        <v>394</v>
      </c>
      <c r="N127" s="1" t="s">
        <v>394</v>
      </c>
      <c r="O127" s="1" t="s">
        <v>394</v>
      </c>
      <c r="P127" s="1" t="s">
        <v>394</v>
      </c>
      <c r="Q127" s="1" t="s">
        <v>394</v>
      </c>
      <c r="R127" s="1" t="s">
        <v>394</v>
      </c>
      <c r="S127" s="1" t="s">
        <v>394</v>
      </c>
      <c r="T127" s="1" t="s">
        <v>394</v>
      </c>
      <c r="U127" s="1" t="s">
        <v>394</v>
      </c>
      <c r="V127" s="1" t="s">
        <v>394</v>
      </c>
      <c r="Z127" s="144" t="s">
        <v>394</v>
      </c>
      <c r="AA127" s="144" t="s">
        <v>394</v>
      </c>
      <c r="AB127" s="144" t="s">
        <v>394</v>
      </c>
      <c r="AC127" s="144" t="s">
        <v>394</v>
      </c>
      <c r="AD127" s="144" t="s">
        <v>394</v>
      </c>
      <c r="AE127" s="144" t="s">
        <v>394</v>
      </c>
      <c r="AF127" s="144" t="s">
        <v>394</v>
      </c>
      <c r="AG127" s="144" t="s">
        <v>394</v>
      </c>
      <c r="AH127" s="144" t="s">
        <v>394</v>
      </c>
      <c r="AI127" s="144" t="s">
        <v>394</v>
      </c>
      <c r="AJ127" s="144" t="s">
        <v>394</v>
      </c>
      <c r="AK127" s="144" t="s">
        <v>394</v>
      </c>
      <c r="AL127" s="144" t="s">
        <v>394</v>
      </c>
      <c r="AM127" s="144" t="s">
        <v>394</v>
      </c>
      <c r="AN127" s="144" t="s">
        <v>394</v>
      </c>
    </row>
    <row r="128" spans="1:56" ht="15" customHeight="1" thickBot="1" x14ac:dyDescent="0.4">
      <c r="W128" s="148">
        <f>SUM(W77:W127)-210*50</f>
        <v>-103</v>
      </c>
    </row>
    <row r="129" spans="2:28" ht="15" customHeight="1" x14ac:dyDescent="0.35">
      <c r="C129" s="131" t="s">
        <v>368</v>
      </c>
      <c r="D129" s="132"/>
      <c r="E129" s="132"/>
      <c r="F129" s="132"/>
      <c r="G129" s="132"/>
      <c r="H129" s="133" t="s">
        <v>369</v>
      </c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4"/>
    </row>
    <row r="130" spans="2:28" ht="15" customHeight="1" x14ac:dyDescent="0.35">
      <c r="C130" s="135" t="s">
        <v>370</v>
      </c>
      <c r="D130" s="90"/>
      <c r="E130" s="90"/>
      <c r="F130" s="90"/>
      <c r="G130" s="90"/>
      <c r="H130" s="136" t="s">
        <v>371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W130" s="1" t="s">
        <v>387</v>
      </c>
      <c r="Y130" s="141" t="s">
        <v>388</v>
      </c>
    </row>
    <row r="131" spans="2:28" ht="15" customHeight="1" x14ac:dyDescent="0.35">
      <c r="C131" s="135" t="s">
        <v>372</v>
      </c>
      <c r="D131" s="90"/>
      <c r="E131" s="90"/>
      <c r="F131" s="90"/>
      <c r="G131" s="90"/>
      <c r="H131" s="136" t="s">
        <v>373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28" ht="15" customHeight="1" x14ac:dyDescent="0.35">
      <c r="C132" s="135" t="s">
        <v>374</v>
      </c>
      <c r="D132" s="90"/>
      <c r="E132" s="90"/>
      <c r="F132" s="90"/>
      <c r="G132" s="90"/>
      <c r="H132" s="136" t="s">
        <v>375</v>
      </c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137"/>
      <c r="W132" s="1" t="s">
        <v>389</v>
      </c>
      <c r="Z132" s="142" t="s">
        <v>390</v>
      </c>
    </row>
    <row r="133" spans="2:28" ht="15" customHeight="1" x14ac:dyDescent="0.35">
      <c r="C133" s="135" t="s">
        <v>376</v>
      </c>
      <c r="D133" s="90"/>
      <c r="E133" s="90"/>
      <c r="F133" s="90"/>
      <c r="G133" s="90"/>
      <c r="H133" s="136" t="s">
        <v>377</v>
      </c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137"/>
    </row>
    <row r="134" spans="2:28" ht="15" customHeight="1" x14ac:dyDescent="0.35">
      <c r="C134" s="135" t="s">
        <v>378</v>
      </c>
      <c r="D134" s="90"/>
      <c r="E134" s="90"/>
      <c r="F134" s="90"/>
      <c r="G134" s="90"/>
      <c r="H134" s="136" t="s">
        <v>379</v>
      </c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137"/>
    </row>
    <row r="135" spans="2:28" ht="15" customHeight="1" x14ac:dyDescent="0.35">
      <c r="C135" s="135" t="s">
        <v>380</v>
      </c>
      <c r="D135" s="90"/>
      <c r="E135" s="90"/>
      <c r="F135" s="90"/>
      <c r="G135" s="90"/>
      <c r="H135" s="136" t="s">
        <v>373</v>
      </c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137"/>
    </row>
    <row r="136" spans="2:28" ht="15" customHeight="1" x14ac:dyDescent="0.35">
      <c r="C136" s="135" t="s">
        <v>381</v>
      </c>
      <c r="D136" s="90"/>
      <c r="E136" s="90"/>
      <c r="F136" s="90"/>
      <c r="G136" s="90"/>
      <c r="H136" s="136" t="s">
        <v>382</v>
      </c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137"/>
    </row>
    <row r="137" spans="2:28" ht="15" customHeight="1" x14ac:dyDescent="0.35">
      <c r="C137" s="135" t="s">
        <v>383</v>
      </c>
      <c r="D137" s="90"/>
      <c r="E137" s="90"/>
      <c r="F137" s="90"/>
      <c r="G137" s="90"/>
      <c r="H137" s="136" t="s">
        <v>384</v>
      </c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137"/>
      <c r="Y137" s="142" t="s">
        <v>407</v>
      </c>
    </row>
    <row r="138" spans="2:28" ht="15" customHeight="1" x14ac:dyDescent="0.35">
      <c r="C138" s="135" t="s">
        <v>385</v>
      </c>
      <c r="D138" s="90"/>
      <c r="E138" s="90"/>
      <c r="F138" s="90"/>
      <c r="G138" s="90"/>
      <c r="H138" s="136" t="s">
        <v>386</v>
      </c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137"/>
    </row>
    <row r="139" spans="2:28" ht="15" customHeight="1" thickBot="1" x14ac:dyDescent="0.4"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40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63" t="s">
        <v>406</v>
      </c>
      <c r="H141" s="164"/>
      <c r="I141" s="164"/>
      <c r="J141" s="164"/>
      <c r="K141" s="1"/>
      <c r="L141" s="147" t="s">
        <v>405</v>
      </c>
      <c r="M141" s="1"/>
      <c r="N141" s="1"/>
      <c r="O141" s="1"/>
      <c r="P141" s="1"/>
      <c r="Q141" s="1"/>
      <c r="R141" s="1"/>
      <c r="S141" s="1"/>
      <c r="T141" s="1"/>
      <c r="U141" s="90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2" t="s">
        <v>404</v>
      </c>
      <c r="M142" s="146"/>
      <c r="N142" s="1"/>
      <c r="O142" s="1"/>
      <c r="P142" s="1"/>
      <c r="Q142" s="1"/>
      <c r="R142" s="1"/>
      <c r="S142" s="1"/>
      <c r="T142" s="1"/>
      <c r="U142" s="90"/>
      <c r="V142" s="1"/>
      <c r="W142" s="1"/>
      <c r="Y142" s="146"/>
      <c r="Z142" s="3"/>
      <c r="AA142" s="3"/>
      <c r="AB142" s="146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2" t="s">
        <v>403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5">
        <v>1</v>
      </c>
      <c r="D145" s="65">
        <v>2</v>
      </c>
      <c r="E145" s="65">
        <v>3</v>
      </c>
      <c r="F145" s="65">
        <v>4</v>
      </c>
      <c r="G145" s="65">
        <v>5</v>
      </c>
      <c r="H145" s="65">
        <v>6</v>
      </c>
      <c r="I145" s="65">
        <v>7</v>
      </c>
      <c r="J145" s="65">
        <v>8</v>
      </c>
      <c r="K145" s="65">
        <v>9</v>
      </c>
      <c r="L145" s="65">
        <v>10</v>
      </c>
      <c r="M145" s="65">
        <v>11</v>
      </c>
      <c r="N145" s="65">
        <v>12</v>
      </c>
      <c r="O145" s="65">
        <v>13</v>
      </c>
      <c r="P145" s="65">
        <v>14</v>
      </c>
      <c r="Q145" s="65"/>
      <c r="R145" s="65"/>
      <c r="S145" s="65"/>
      <c r="T145" s="65"/>
      <c r="U145" s="65"/>
      <c r="V145" s="65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base0!B83</f>
        <v>transformation</v>
      </c>
      <c r="C146" s="93">
        <f>base0!C83</f>
        <v>4</v>
      </c>
      <c r="D146" s="93">
        <f>base0!D83</f>
        <v>3</v>
      </c>
      <c r="E146" s="93">
        <f>base0!E83</f>
        <v>2</v>
      </c>
      <c r="F146" s="93">
        <f>base0!F83</f>
        <v>8</v>
      </c>
      <c r="G146" s="93">
        <f>base0!G83</f>
        <v>5</v>
      </c>
      <c r="H146" s="93">
        <f>base0!H83</f>
        <v>15</v>
      </c>
      <c r="I146" s="93">
        <f>base0!I83</f>
        <v>10</v>
      </c>
      <c r="J146" s="93">
        <f>base0!J83</f>
        <v>6</v>
      </c>
      <c r="K146" s="93">
        <f>base0!K83</f>
        <v>12</v>
      </c>
      <c r="L146" s="93">
        <f>base0!L83</f>
        <v>1</v>
      </c>
      <c r="M146" s="93">
        <f>base0!M83</f>
        <v>9</v>
      </c>
      <c r="N146" s="93">
        <f>base0!N83</f>
        <v>11</v>
      </c>
      <c r="O146" s="93">
        <f>base0!O83</f>
        <v>7</v>
      </c>
      <c r="P146" s="93">
        <f>base0!P83</f>
        <v>14</v>
      </c>
      <c r="Q146" s="93">
        <f>base0!Q83</f>
        <v>13</v>
      </c>
      <c r="R146" s="93">
        <f>base0!R83</f>
        <v>16</v>
      </c>
      <c r="S146" s="93">
        <f>base0!S83</f>
        <v>17</v>
      </c>
      <c r="T146" s="93">
        <f>base0!T83</f>
        <v>18</v>
      </c>
      <c r="U146" s="1"/>
      <c r="V146" s="65">
        <v>1</v>
      </c>
      <c r="W146" s="65">
        <v>2</v>
      </c>
      <c r="X146" s="65">
        <v>3</v>
      </c>
      <c r="Y146" s="65">
        <v>4</v>
      </c>
      <c r="Z146" s="65">
        <v>5</v>
      </c>
      <c r="AA146" s="65">
        <v>6</v>
      </c>
      <c r="AB146" s="65">
        <v>7</v>
      </c>
      <c r="AC146" s="65">
        <v>8</v>
      </c>
      <c r="AD146" s="65">
        <v>9</v>
      </c>
      <c r="AE146" s="65">
        <v>10</v>
      </c>
      <c r="AF146" s="65">
        <v>11</v>
      </c>
      <c r="AG146" s="65">
        <v>12</v>
      </c>
      <c r="AH146" s="65">
        <v>13</v>
      </c>
      <c r="AI146" s="65">
        <v>14</v>
      </c>
    </row>
    <row r="147" spans="2:35" s="7" customFormat="1" ht="15" customHeight="1" thickBot="1" x14ac:dyDescent="0.4">
      <c r="B147" s="3" t="str">
        <f>base0!B84</f>
        <v>Programme officiel PMU</v>
      </c>
      <c r="C147" s="93">
        <f>base0!C84</f>
        <v>4</v>
      </c>
      <c r="D147" s="93">
        <f>base0!D84</f>
        <v>15</v>
      </c>
      <c r="E147" s="93">
        <f>base0!E84</f>
        <v>2</v>
      </c>
      <c r="F147" s="93">
        <f>base0!F84</f>
        <v>5</v>
      </c>
      <c r="G147" s="93">
        <f>base0!G84</f>
        <v>3</v>
      </c>
      <c r="H147" s="93">
        <f>base0!H84</f>
        <v>12</v>
      </c>
      <c r="I147" s="93">
        <f>base0!I84</f>
        <v>8</v>
      </c>
      <c r="J147" s="93">
        <f>base0!J84</f>
        <v>10</v>
      </c>
      <c r="K147" s="93">
        <f>base0!K84</f>
        <v>6</v>
      </c>
      <c r="L147" s="93">
        <f>base0!L84</f>
        <v>7</v>
      </c>
      <c r="M147" s="93">
        <f>base0!M84</f>
        <v>11</v>
      </c>
      <c r="N147" s="93">
        <f>base0!N84</f>
        <v>16</v>
      </c>
      <c r="O147" s="93">
        <f>base0!O84</f>
        <v>9</v>
      </c>
      <c r="P147" s="93">
        <f>base0!P84</f>
        <v>14</v>
      </c>
      <c r="Q147" s="93">
        <f>base0!Q84</f>
        <v>1</v>
      </c>
      <c r="R147" s="93">
        <f>base0!R84</f>
        <v>13</v>
      </c>
      <c r="S147" s="93">
        <f>base0!S84</f>
        <v>17</v>
      </c>
      <c r="T147" s="93">
        <f>base0!T84</f>
        <v>18</v>
      </c>
      <c r="U147" s="1"/>
      <c r="V147" s="93">
        <f>base0!C77+1</f>
        <v>7</v>
      </c>
      <c r="W147" s="93">
        <f>base0!D77+1</f>
        <v>13</v>
      </c>
      <c r="X147" s="93">
        <f>base0!E77+1</f>
        <v>2</v>
      </c>
      <c r="Y147" s="93">
        <f>base0!F77+1</f>
        <v>9</v>
      </c>
      <c r="Z147" s="93">
        <f>base0!G77+1</f>
        <v>14</v>
      </c>
      <c r="AA147" s="93">
        <f>base0!H77+1</f>
        <v>12</v>
      </c>
      <c r="AB147" s="93">
        <f>base0!I77+1</f>
        <v>4</v>
      </c>
      <c r="AC147" s="93">
        <f>base0!J77+1</f>
        <v>8</v>
      </c>
      <c r="AD147" s="93">
        <f>base0!K77+1</f>
        <v>10</v>
      </c>
      <c r="AE147" s="93">
        <f>base0!L77+1</f>
        <v>11</v>
      </c>
      <c r="AF147" s="93">
        <f>base0!M77+1</f>
        <v>15</v>
      </c>
      <c r="AG147" s="93">
        <f>base0!N77+1</f>
        <v>3</v>
      </c>
      <c r="AH147" s="93">
        <f>base0!O77+1</f>
        <v>5</v>
      </c>
      <c r="AI147" s="93">
        <f>base0!P77+1</f>
        <v>6</v>
      </c>
    </row>
    <row r="148" spans="2:35" s="7" customFormat="1" ht="15" customHeight="1" thickBot="1" x14ac:dyDescent="0.4">
      <c r="B148" s="3" t="str">
        <f>base0!B85</f>
        <v>presse (cote paris turf)</v>
      </c>
      <c r="C148" s="93">
        <f>base0!C85</f>
        <v>15</v>
      </c>
      <c r="D148" s="93">
        <f>base0!D85</f>
        <v>4</v>
      </c>
      <c r="E148" s="93">
        <f>base0!E85</f>
        <v>3</v>
      </c>
      <c r="F148" s="93">
        <f>base0!F85</f>
        <v>2</v>
      </c>
      <c r="G148" s="93">
        <f>base0!G85</f>
        <v>12</v>
      </c>
      <c r="H148" s="93">
        <f>base0!H85</f>
        <v>5</v>
      </c>
      <c r="I148" s="93">
        <f>base0!I85</f>
        <v>8</v>
      </c>
      <c r="J148" s="93">
        <f>base0!J85</f>
        <v>10</v>
      </c>
      <c r="K148" s="93">
        <f>base0!K85</f>
        <v>7</v>
      </c>
      <c r="L148" s="93">
        <f>base0!L85</f>
        <v>16</v>
      </c>
      <c r="M148" s="93">
        <f>base0!M85</f>
        <v>6</v>
      </c>
      <c r="N148" s="93">
        <f>base0!N85</f>
        <v>11</v>
      </c>
      <c r="O148" s="93">
        <f>base0!O85</f>
        <v>14</v>
      </c>
      <c r="P148" s="93">
        <f>base0!P85</f>
        <v>9</v>
      </c>
      <c r="Q148" s="93">
        <f>base0!Q85</f>
        <v>1</v>
      </c>
      <c r="R148" s="93">
        <f>base0!R85</f>
        <v>13</v>
      </c>
      <c r="S148" s="93">
        <f>base0!S85</f>
        <v>17</v>
      </c>
      <c r="T148" s="93">
        <f>base0!T85</f>
        <v>18</v>
      </c>
      <c r="U148" s="1"/>
      <c r="V148" s="93">
        <f>base0!C78+1</f>
        <v>4</v>
      </c>
      <c r="W148" s="93">
        <f>base0!D78+1</f>
        <v>5</v>
      </c>
      <c r="X148" s="93">
        <f>base0!E78+1</f>
        <v>6</v>
      </c>
      <c r="Y148" s="93">
        <f>base0!F78+1</f>
        <v>8</v>
      </c>
      <c r="Z148" s="93">
        <f>base0!G78+1</f>
        <v>7</v>
      </c>
      <c r="AA148" s="93">
        <f>base0!H78+1</f>
        <v>3</v>
      </c>
      <c r="AB148" s="93">
        <f>base0!I78+1</f>
        <v>11</v>
      </c>
      <c r="AC148" s="93">
        <f>base0!J78+1</f>
        <v>2</v>
      </c>
      <c r="AD148" s="93">
        <f>base0!K78+1</f>
        <v>12</v>
      </c>
      <c r="AE148" s="93">
        <f>base0!L78+1</f>
        <v>9</v>
      </c>
      <c r="AF148" s="93">
        <f>base0!M78+1</f>
        <v>10</v>
      </c>
      <c r="AG148" s="93">
        <f>base0!N78+1</f>
        <v>13</v>
      </c>
      <c r="AH148" s="93">
        <f>base0!O78+1</f>
        <v>15</v>
      </c>
      <c r="AI148" s="93">
        <f>base0!P78+1</f>
        <v>14</v>
      </c>
    </row>
    <row r="149" spans="2:35" s="7" customFormat="1" ht="15" customHeight="1" thickBot="1" x14ac:dyDescent="0.4">
      <c r="B149" s="3" t="str">
        <f>base0!B87</f>
        <v>Programme et presse</v>
      </c>
      <c r="C149" s="93">
        <f>base0!C87</f>
        <v>10</v>
      </c>
      <c r="D149" s="93">
        <f>base0!D87</f>
        <v>9</v>
      </c>
      <c r="E149" s="93">
        <f>base0!E87</f>
        <v>7</v>
      </c>
      <c r="F149" s="93">
        <f>base0!F87</f>
        <v>1</v>
      </c>
      <c r="G149" s="93">
        <f>base0!G87</f>
        <v>4</v>
      </c>
      <c r="H149" s="93">
        <f>base0!H87</f>
        <v>8</v>
      </c>
      <c r="I149" s="93">
        <f>base0!I87</f>
        <v>14</v>
      </c>
      <c r="J149" s="93">
        <f>base0!J87</f>
        <v>15</v>
      </c>
      <c r="K149" s="93">
        <f>base0!K87</f>
        <v>2</v>
      </c>
      <c r="L149" s="93">
        <f>base0!L87</f>
        <v>6</v>
      </c>
      <c r="M149" s="93">
        <f>base0!M87</f>
        <v>11</v>
      </c>
      <c r="N149" s="93">
        <f>base0!N87</f>
        <v>5</v>
      </c>
      <c r="O149" s="93">
        <f>base0!O87</f>
        <v>16</v>
      </c>
      <c r="P149" s="93">
        <f>base0!P87</f>
        <v>12</v>
      </c>
      <c r="Q149" s="93">
        <f>base0!Q87</f>
        <v>13</v>
      </c>
      <c r="R149" s="93">
        <f>base0!R87</f>
        <v>3</v>
      </c>
      <c r="S149" s="93">
        <f>base0!S87</f>
        <v>17</v>
      </c>
      <c r="T149" s="93">
        <f>base0!T87</f>
        <v>18</v>
      </c>
      <c r="U149" s="1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</row>
    <row r="150" spans="2:35" s="7" customFormat="1" ht="15" customHeight="1" thickBot="1" x14ac:dyDescent="0.4">
      <c r="B150" s="3" t="str">
        <f>base0!B88</f>
        <v>Tableau Roger 1</v>
      </c>
      <c r="C150" s="93">
        <f>base0!C88</f>
        <v>5</v>
      </c>
      <c r="D150" s="93">
        <f>base0!D88</f>
        <v>8</v>
      </c>
      <c r="E150" s="93">
        <f>base0!E88</f>
        <v>10</v>
      </c>
      <c r="F150" s="93">
        <f>base0!F88</f>
        <v>4</v>
      </c>
      <c r="G150" s="93">
        <f>base0!G88</f>
        <v>15</v>
      </c>
      <c r="H150" s="93">
        <f>base0!H88</f>
        <v>14</v>
      </c>
      <c r="I150" s="93">
        <f>base0!I88</f>
        <v>11</v>
      </c>
      <c r="J150" s="93">
        <f>base0!J88</f>
        <v>2</v>
      </c>
      <c r="K150" s="93">
        <f>base0!K88</f>
        <v>13</v>
      </c>
      <c r="L150" s="93">
        <f>base0!L88</f>
        <v>3</v>
      </c>
      <c r="M150" s="93">
        <f>base0!M88</f>
        <v>6</v>
      </c>
      <c r="N150" s="93">
        <f>base0!N88</f>
        <v>7</v>
      </c>
      <c r="O150" s="93">
        <f>base0!O88</f>
        <v>9</v>
      </c>
      <c r="P150" s="93">
        <f>base0!P88</f>
        <v>12</v>
      </c>
      <c r="Q150" s="93">
        <f>base0!Q88</f>
        <v>1</v>
      </c>
      <c r="R150" s="93">
        <f>base0!R88</f>
        <v>20</v>
      </c>
      <c r="S150" s="93">
        <f>base0!S88</f>
        <v>19</v>
      </c>
      <c r="T150" s="93">
        <f>base0!T88</f>
        <v>18</v>
      </c>
      <c r="U150" s="1"/>
      <c r="V150" s="93">
        <f>base0!C80+1</f>
        <v>7</v>
      </c>
      <c r="W150" s="93">
        <f>base0!D80+1</f>
        <v>15</v>
      </c>
      <c r="X150" s="93">
        <f>base0!E80+1</f>
        <v>11</v>
      </c>
      <c r="Y150" s="93">
        <f>base0!F80+1</f>
        <v>13</v>
      </c>
      <c r="Z150" s="93">
        <f>base0!G80+1</f>
        <v>4</v>
      </c>
      <c r="AA150" s="93">
        <f>base0!H80+1</f>
        <v>8</v>
      </c>
      <c r="AB150" s="93">
        <f>base0!I80+1</f>
        <v>9</v>
      </c>
      <c r="AC150" s="93">
        <f>base0!J80+1</f>
        <v>10</v>
      </c>
      <c r="AD150" s="93">
        <f>base0!K80+1</f>
        <v>16</v>
      </c>
      <c r="AE150" s="93">
        <f>base0!L80+1</f>
        <v>2</v>
      </c>
      <c r="AF150" s="93">
        <f>base0!M80+1</f>
        <v>3</v>
      </c>
      <c r="AG150" s="93">
        <f>base0!N80+1</f>
        <v>6</v>
      </c>
      <c r="AH150" s="93">
        <f>base0!O80+1</f>
        <v>17</v>
      </c>
      <c r="AI150" s="93">
        <f>base0!P80+1</f>
        <v>5</v>
      </c>
    </row>
    <row r="151" spans="2:35" s="7" customFormat="1" ht="15" customHeight="1" thickBot="1" x14ac:dyDescent="0.4">
      <c r="B151" s="3" t="str">
        <f>base0!B89</f>
        <v>Tableau Roger 2</v>
      </c>
      <c r="C151" s="93">
        <f>base0!C89</f>
        <v>8</v>
      </c>
      <c r="D151" s="93">
        <f>base0!D89</f>
        <v>14</v>
      </c>
      <c r="E151" s="93">
        <f>base0!E89</f>
        <v>4</v>
      </c>
      <c r="F151" s="93">
        <f>base0!F89</f>
        <v>10</v>
      </c>
      <c r="G151" s="93">
        <f>base0!G89</f>
        <v>16</v>
      </c>
      <c r="H151" s="93">
        <f>base0!H89</f>
        <v>12</v>
      </c>
      <c r="I151" s="93">
        <f>base0!I89</f>
        <v>15</v>
      </c>
      <c r="J151" s="93">
        <f>base0!J89</f>
        <v>3</v>
      </c>
      <c r="K151" s="93">
        <f>base0!K89</f>
        <v>5</v>
      </c>
      <c r="L151" s="93">
        <f>base0!L89</f>
        <v>11</v>
      </c>
      <c r="M151" s="93">
        <f>base0!M89</f>
        <v>2</v>
      </c>
      <c r="N151" s="93">
        <f>base0!N89</f>
        <v>7</v>
      </c>
      <c r="O151" s="93">
        <f>base0!O89</f>
        <v>13</v>
      </c>
      <c r="P151" s="93">
        <f>base0!P89</f>
        <v>6</v>
      </c>
      <c r="Q151" s="93">
        <f>base0!Q89</f>
        <v>9</v>
      </c>
      <c r="R151" s="93">
        <f>base0!R89</f>
        <v>1</v>
      </c>
      <c r="S151" s="93">
        <f>base0!S89</f>
        <v>20</v>
      </c>
      <c r="T151" s="93">
        <f>base0!T89</f>
        <v>19</v>
      </c>
      <c r="U151" s="1"/>
      <c r="V151" s="93">
        <f>base0!C81+1</f>
        <v>8</v>
      </c>
      <c r="W151" s="93">
        <f>base0!D81+1</f>
        <v>4</v>
      </c>
      <c r="X151" s="93">
        <f>base0!E81+1</f>
        <v>11</v>
      </c>
      <c r="Y151" s="93">
        <f>base0!F81+1</f>
        <v>5</v>
      </c>
      <c r="Z151" s="93">
        <f>base0!G81+1</f>
        <v>7</v>
      </c>
      <c r="AA151" s="93">
        <f>base0!H81+1</f>
        <v>3</v>
      </c>
      <c r="AB151" s="93">
        <f>base0!I81+1</f>
        <v>16</v>
      </c>
      <c r="AC151" s="93">
        <f>base0!J81+1</f>
        <v>6</v>
      </c>
      <c r="AD151" s="93">
        <f>base0!K81+1</f>
        <v>15</v>
      </c>
      <c r="AE151" s="93">
        <f>base0!L81+1</f>
        <v>2</v>
      </c>
      <c r="AF151" s="93">
        <f>base0!M81+1</f>
        <v>10</v>
      </c>
      <c r="AG151" s="93">
        <f>base0!N81+1</f>
        <v>13</v>
      </c>
      <c r="AH151" s="93">
        <f>base0!O81+1</f>
        <v>9</v>
      </c>
      <c r="AI151" s="93">
        <f>base0!P81+1</f>
        <v>14</v>
      </c>
    </row>
    <row r="152" spans="2:35" s="7" customFormat="1" ht="15" customHeight="1" thickBot="1" x14ac:dyDescent="0.4">
      <c r="B152" s="3" t="str">
        <f>base0!B90</f>
        <v>Tableau Roger 3</v>
      </c>
      <c r="C152" s="93">
        <f>base0!C90</f>
        <v>8</v>
      </c>
      <c r="D152" s="93">
        <f>base0!D90</f>
        <v>12</v>
      </c>
      <c r="E152" s="93">
        <f>base0!E90</f>
        <v>10</v>
      </c>
      <c r="F152" s="93">
        <f>base0!F90</f>
        <v>4</v>
      </c>
      <c r="G152" s="93">
        <f>base0!G90</f>
        <v>14</v>
      </c>
      <c r="H152" s="93">
        <f>base0!H90</f>
        <v>15</v>
      </c>
      <c r="I152" s="93">
        <f>base0!I90</f>
        <v>5</v>
      </c>
      <c r="J152" s="93">
        <f>base0!J90</f>
        <v>11</v>
      </c>
      <c r="K152" s="93">
        <f>base0!K90</f>
        <v>3</v>
      </c>
      <c r="L152" s="93">
        <f>base0!L90</f>
        <v>2</v>
      </c>
      <c r="M152" s="93">
        <f>base0!M90</f>
        <v>7</v>
      </c>
      <c r="N152" s="93">
        <f>base0!N90</f>
        <v>13</v>
      </c>
      <c r="O152" s="93">
        <f>base0!O90</f>
        <v>6</v>
      </c>
      <c r="P152" s="93">
        <f>base0!P90</f>
        <v>9</v>
      </c>
      <c r="Q152" s="93">
        <f>base0!Q90</f>
        <v>1</v>
      </c>
      <c r="R152" s="93">
        <f>base0!R90</f>
        <v>16</v>
      </c>
      <c r="S152" s="93">
        <f>base0!S90</f>
        <v>20</v>
      </c>
      <c r="T152" s="93">
        <f>base0!T90</f>
        <v>19</v>
      </c>
      <c r="U152" s="1"/>
      <c r="V152" s="93">
        <f>base0!C82+1</f>
        <v>7</v>
      </c>
      <c r="W152" s="93">
        <f>base0!D82+1</f>
        <v>5</v>
      </c>
      <c r="X152" s="93">
        <f>base0!E82+1</f>
        <v>4</v>
      </c>
      <c r="Y152" s="93">
        <f>base0!F82+1</f>
        <v>9</v>
      </c>
      <c r="Z152" s="93">
        <f>base0!G82+1</f>
        <v>6</v>
      </c>
      <c r="AA152" s="93">
        <f>base0!H82+1</f>
        <v>10</v>
      </c>
      <c r="AB152" s="93">
        <f>base0!I82+1</f>
        <v>11</v>
      </c>
      <c r="AC152" s="93">
        <f>base0!J82+1</f>
        <v>15</v>
      </c>
      <c r="AD152" s="93">
        <f>base0!K82+1</f>
        <v>3</v>
      </c>
      <c r="AE152" s="93">
        <f>base0!L82+1</f>
        <v>8</v>
      </c>
      <c r="AF152" s="93">
        <f>base0!M82+1</f>
        <v>14</v>
      </c>
      <c r="AG152" s="93">
        <f>base0!N82+1</f>
        <v>2</v>
      </c>
      <c r="AH152" s="93">
        <f>base0!O82+1</f>
        <v>13</v>
      </c>
      <c r="AI152" s="93">
        <f>base0!P82+1</f>
        <v>16</v>
      </c>
    </row>
    <row r="153" spans="2:35" s="7" customFormat="1" ht="15" customHeight="1" thickBot="1" x14ac:dyDescent="0.4">
      <c r="B153" s="3" t="str">
        <f>base0!B91</f>
        <v>www.statoprono.com</v>
      </c>
      <c r="C153" s="93">
        <f>base0!C91</f>
        <v>14</v>
      </c>
      <c r="D153" s="93">
        <f>base0!D91</f>
        <v>12</v>
      </c>
      <c r="E153" s="93">
        <f>base0!E91</f>
        <v>8</v>
      </c>
      <c r="F153" s="93">
        <f>base0!F91</f>
        <v>11</v>
      </c>
      <c r="G153" s="93">
        <f>base0!G91</f>
        <v>2</v>
      </c>
      <c r="H153" s="93">
        <f>base0!H91</f>
        <v>15</v>
      </c>
      <c r="I153" s="93">
        <f>base0!I91</f>
        <v>3</v>
      </c>
      <c r="J153" s="93">
        <f>base0!J91</f>
        <v>6</v>
      </c>
      <c r="K153" s="93">
        <f>base0!K91</f>
        <v>7</v>
      </c>
      <c r="L153" s="93">
        <f>base0!L91</f>
        <v>5</v>
      </c>
      <c r="M153" s="93">
        <f>base0!M91</f>
        <v>13</v>
      </c>
      <c r="N153" s="93">
        <f>base0!N91</f>
        <v>1</v>
      </c>
      <c r="O153" s="93">
        <f>base0!O91</f>
        <v>9</v>
      </c>
      <c r="P153" s="93">
        <f>base0!P91</f>
        <v>10</v>
      </c>
      <c r="Q153" s="93">
        <f>base0!Q91</f>
        <v>16</v>
      </c>
      <c r="R153" s="93">
        <f>base0!R91</f>
        <v>4</v>
      </c>
      <c r="S153" s="93">
        <f>base0!S91</f>
        <v>17</v>
      </c>
      <c r="T153" s="93">
        <f>base0!T91</f>
        <v>18</v>
      </c>
      <c r="U153" s="1"/>
      <c r="V153" s="93">
        <f>base0!C83+1</f>
        <v>5</v>
      </c>
      <c r="W153" s="93">
        <f>base0!D83+1</f>
        <v>4</v>
      </c>
      <c r="X153" s="93">
        <f>base0!E83+1</f>
        <v>3</v>
      </c>
      <c r="Y153" s="93">
        <f>base0!F83+1</f>
        <v>9</v>
      </c>
      <c r="Z153" s="93">
        <f>base0!G83+1</f>
        <v>6</v>
      </c>
      <c r="AA153" s="93">
        <f>base0!H83+1</f>
        <v>16</v>
      </c>
      <c r="AB153" s="93">
        <f>base0!I83+1</f>
        <v>11</v>
      </c>
      <c r="AC153" s="93">
        <f>base0!J83+1</f>
        <v>7</v>
      </c>
      <c r="AD153" s="93">
        <f>base0!K83+1</f>
        <v>13</v>
      </c>
      <c r="AE153" s="93">
        <f>base0!L83+1</f>
        <v>2</v>
      </c>
      <c r="AF153" s="93">
        <f>base0!M83+1</f>
        <v>10</v>
      </c>
      <c r="AG153" s="93">
        <f>base0!N83+1</f>
        <v>12</v>
      </c>
      <c r="AH153" s="93">
        <f>base0!O83+1</f>
        <v>8</v>
      </c>
      <c r="AI153" s="93">
        <f>base0!P83+1</f>
        <v>15</v>
      </c>
    </row>
    <row r="154" spans="2:35" s="7" customFormat="1" ht="15" customHeight="1" thickBot="1" x14ac:dyDescent="0.4">
      <c r="B154" s="3" t="str">
        <f>base0!B92</f>
        <v xml:space="preserve">Coefficient de réussite </v>
      </c>
      <c r="C154" s="93">
        <f>base0!C92</f>
        <v>5</v>
      </c>
      <c r="D154" s="93">
        <f>base0!D92</f>
        <v>14</v>
      </c>
      <c r="E154" s="93">
        <f>base0!E92</f>
        <v>11</v>
      </c>
      <c r="F154" s="93">
        <f>base0!F92</f>
        <v>3</v>
      </c>
      <c r="G154" s="93">
        <f>base0!G92</f>
        <v>8</v>
      </c>
      <c r="H154" s="93">
        <f>base0!H92</f>
        <v>12</v>
      </c>
      <c r="I154" s="93">
        <f>base0!I92</f>
        <v>15</v>
      </c>
      <c r="J154" s="93">
        <f>base0!J92</f>
        <v>7</v>
      </c>
      <c r="K154" s="93">
        <f>base0!K92</f>
        <v>2</v>
      </c>
      <c r="L154" s="93">
        <f>base0!L92</f>
        <v>10</v>
      </c>
      <c r="M154" s="93">
        <f>base0!M92</f>
        <v>16</v>
      </c>
      <c r="N154" s="93">
        <f>base0!N92</f>
        <v>9</v>
      </c>
      <c r="O154" s="93">
        <f>base0!O92</f>
        <v>13</v>
      </c>
      <c r="P154" s="93">
        <f>base0!P92</f>
        <v>6</v>
      </c>
      <c r="Q154" s="93">
        <f>base0!Q92</f>
        <v>1</v>
      </c>
      <c r="R154" s="93">
        <f>base0!R92</f>
        <v>4</v>
      </c>
      <c r="S154" s="93">
        <f>base0!S92</f>
        <v>17</v>
      </c>
      <c r="T154" s="93">
        <f>base0!T92</f>
        <v>18</v>
      </c>
      <c r="U154" s="1"/>
      <c r="V154" s="93">
        <f>base0!C84+1</f>
        <v>5</v>
      </c>
      <c r="W154" s="93">
        <f>base0!D84+1</f>
        <v>16</v>
      </c>
      <c r="X154" s="93">
        <f>base0!E84+1</f>
        <v>3</v>
      </c>
      <c r="Y154" s="93">
        <f>base0!F84+1</f>
        <v>6</v>
      </c>
      <c r="Z154" s="93">
        <f>base0!G84+1</f>
        <v>4</v>
      </c>
      <c r="AA154" s="93">
        <f>base0!H84+1</f>
        <v>13</v>
      </c>
      <c r="AB154" s="93">
        <f>base0!I84+1</f>
        <v>9</v>
      </c>
      <c r="AC154" s="93">
        <f>base0!J84+1</f>
        <v>11</v>
      </c>
      <c r="AD154" s="93">
        <f>base0!K84+1</f>
        <v>7</v>
      </c>
      <c r="AE154" s="93">
        <f>base0!L84+1</f>
        <v>8</v>
      </c>
      <c r="AF154" s="93">
        <f>base0!M84+1</f>
        <v>12</v>
      </c>
      <c r="AG154" s="93">
        <f>base0!N84+1</f>
        <v>17</v>
      </c>
      <c r="AH154" s="93">
        <f>base0!O84+1</f>
        <v>10</v>
      </c>
      <c r="AI154" s="93">
        <f>base0!P84+1</f>
        <v>15</v>
      </c>
    </row>
    <row r="155" spans="2:35" s="7" customFormat="1" ht="15" customHeight="1" thickBot="1" x14ac:dyDescent="0.4">
      <c r="B155" s="3" t="str">
        <f>base0!B93</f>
        <v xml:space="preserve">Indice de forme </v>
      </c>
      <c r="C155" s="93">
        <f>base0!C93</f>
        <v>8</v>
      </c>
      <c r="D155" s="93">
        <f>base0!D93</f>
        <v>11</v>
      </c>
      <c r="E155" s="93">
        <f>base0!E93</f>
        <v>1</v>
      </c>
      <c r="F155" s="93">
        <f>base0!F93</f>
        <v>12</v>
      </c>
      <c r="G155" s="93">
        <f>base0!G93</f>
        <v>5</v>
      </c>
      <c r="H155" s="93">
        <f>base0!H93</f>
        <v>6</v>
      </c>
      <c r="I155" s="93">
        <f>base0!I93</f>
        <v>9</v>
      </c>
      <c r="J155" s="93">
        <f>base0!J93</f>
        <v>2</v>
      </c>
      <c r="K155" s="93">
        <f>base0!K93</f>
        <v>15</v>
      </c>
      <c r="L155" s="93">
        <f>base0!L93</f>
        <v>7</v>
      </c>
      <c r="M155" s="93">
        <f>base0!M93</f>
        <v>13</v>
      </c>
      <c r="N155" s="93">
        <f>base0!N93</f>
        <v>4</v>
      </c>
      <c r="O155" s="93">
        <f>base0!O93</f>
        <v>14</v>
      </c>
      <c r="P155" s="93">
        <f>base0!P93</f>
        <v>3</v>
      </c>
      <c r="Q155" s="93">
        <f>base0!Q93</f>
        <v>10</v>
      </c>
      <c r="R155" s="93">
        <f>base0!R93</f>
        <v>16</v>
      </c>
      <c r="S155" s="93">
        <f>base0!S93</f>
        <v>17</v>
      </c>
      <c r="T155" s="93">
        <f>base0!T93</f>
        <v>18</v>
      </c>
      <c r="U155" s="1"/>
      <c r="V155" s="93">
        <f>base0!C85+1</f>
        <v>16</v>
      </c>
      <c r="W155" s="93">
        <f>base0!D85+1</f>
        <v>5</v>
      </c>
      <c r="X155" s="93">
        <f>base0!E85+1</f>
        <v>4</v>
      </c>
      <c r="Y155" s="93">
        <f>base0!F85+1</f>
        <v>3</v>
      </c>
      <c r="Z155" s="93">
        <f>base0!G85+1</f>
        <v>13</v>
      </c>
      <c r="AA155" s="93">
        <f>base0!H85+1</f>
        <v>6</v>
      </c>
      <c r="AB155" s="93">
        <f>base0!I85+1</f>
        <v>9</v>
      </c>
      <c r="AC155" s="93">
        <f>base0!J85+1</f>
        <v>11</v>
      </c>
      <c r="AD155" s="93">
        <f>base0!K85+1</f>
        <v>8</v>
      </c>
      <c r="AE155" s="93">
        <f>base0!L85+1</f>
        <v>17</v>
      </c>
      <c r="AF155" s="93">
        <f>base0!M85+1</f>
        <v>7</v>
      </c>
      <c r="AG155" s="93">
        <f>base0!N85+1</f>
        <v>12</v>
      </c>
      <c r="AH155" s="93">
        <f>base0!O85+1</f>
        <v>15</v>
      </c>
      <c r="AI155" s="93">
        <f>base0!P85+1</f>
        <v>10</v>
      </c>
    </row>
    <row r="156" spans="2:35" s="7" customFormat="1" ht="15" customHeight="1" thickBot="1" x14ac:dyDescent="0.4">
      <c r="B156" s="3" t="str">
        <f>base0!B94</f>
        <v>classement par point</v>
      </c>
      <c r="C156" s="93">
        <f>base0!C94</f>
        <v>5</v>
      </c>
      <c r="D156" s="93">
        <f>base0!D94</f>
        <v>14</v>
      </c>
      <c r="E156" s="93">
        <f>base0!E94</f>
        <v>15</v>
      </c>
      <c r="F156" s="93">
        <f>base0!F94</f>
        <v>12</v>
      </c>
      <c r="G156" s="93">
        <f>base0!G94</f>
        <v>10</v>
      </c>
      <c r="H156" s="93">
        <f>base0!H94</f>
        <v>16</v>
      </c>
      <c r="I156" s="93">
        <f>base0!I94</f>
        <v>11</v>
      </c>
      <c r="J156" s="93">
        <f>base0!J94</f>
        <v>13</v>
      </c>
      <c r="K156" s="93">
        <f>base0!K94</f>
        <v>9</v>
      </c>
      <c r="L156" s="93">
        <f>base0!L94</f>
        <v>6</v>
      </c>
      <c r="M156" s="93">
        <f>base0!M94</f>
        <v>1</v>
      </c>
      <c r="N156" s="93">
        <f>base0!N94</f>
        <v>4</v>
      </c>
      <c r="O156" s="93">
        <f>base0!O94</f>
        <v>7</v>
      </c>
      <c r="P156" s="93">
        <f>base0!P94</f>
        <v>8</v>
      </c>
      <c r="Q156" s="93">
        <f>base0!Q94</f>
        <v>2</v>
      </c>
      <c r="R156" s="93">
        <f>base0!R94</f>
        <v>3</v>
      </c>
      <c r="S156" s="93">
        <f>base0!S94</f>
        <v>17</v>
      </c>
      <c r="T156" s="93">
        <f>base0!T94</f>
        <v>18</v>
      </c>
      <c r="U156" s="1"/>
      <c r="V156" s="93">
        <f>base0!C86+1</f>
        <v>5</v>
      </c>
      <c r="W156" s="93">
        <f>base0!D86+1</f>
        <v>14</v>
      </c>
      <c r="X156" s="93">
        <f>base0!E86+1</f>
        <v>2</v>
      </c>
      <c r="Y156" s="93">
        <f>base0!F86+1</f>
        <v>12</v>
      </c>
      <c r="Z156" s="93">
        <f>base0!G86+1</f>
        <v>8</v>
      </c>
      <c r="AA156" s="93">
        <f>base0!H86+1</f>
        <v>15</v>
      </c>
      <c r="AB156" s="93">
        <f>base0!I86+1</f>
        <v>6</v>
      </c>
      <c r="AC156" s="93">
        <f>base0!J86+1</f>
        <v>4</v>
      </c>
      <c r="AD156" s="93">
        <f>base0!K86+1</f>
        <v>9</v>
      </c>
      <c r="AE156" s="93">
        <f>base0!L86+1</f>
        <v>7</v>
      </c>
      <c r="AF156" s="93">
        <f>base0!M86+1</f>
        <v>13</v>
      </c>
      <c r="AG156" s="93">
        <f>base0!N86+1</f>
        <v>3</v>
      </c>
      <c r="AH156" s="93">
        <f>base0!O86+1</f>
        <v>11</v>
      </c>
      <c r="AI156" s="93">
        <f>base0!P86+1</f>
        <v>16</v>
      </c>
    </row>
    <row r="157" spans="2:35" s="7" customFormat="1" ht="15" customHeight="1" thickBot="1" x14ac:dyDescent="0.4">
      <c r="B157" s="3" t="str">
        <f>base0!B95</f>
        <v>liste type</v>
      </c>
      <c r="C157" s="93">
        <f>base0!C95</f>
        <v>14</v>
      </c>
      <c r="D157" s="93">
        <f>base0!D95</f>
        <v>16</v>
      </c>
      <c r="E157" s="93">
        <f>base0!E95</f>
        <v>2</v>
      </c>
      <c r="F157" s="93">
        <f>base0!F95</f>
        <v>1</v>
      </c>
      <c r="G157" s="93">
        <f>base0!G95</f>
        <v>3</v>
      </c>
      <c r="H157" s="93">
        <f>base0!H95</f>
        <v>15</v>
      </c>
      <c r="I157" s="93">
        <f>base0!I95</f>
        <v>13</v>
      </c>
      <c r="J157" s="93">
        <f>base0!J95</f>
        <v>8</v>
      </c>
      <c r="K157" s="93">
        <f>base0!K95</f>
        <v>7</v>
      </c>
      <c r="L157" s="93">
        <f>base0!L95</f>
        <v>10</v>
      </c>
      <c r="M157" s="93">
        <f>base0!M95</f>
        <v>12</v>
      </c>
      <c r="N157" s="93">
        <f>base0!N95</f>
        <v>5</v>
      </c>
      <c r="O157" s="93">
        <f>base0!O95</f>
        <v>11</v>
      </c>
      <c r="P157" s="93">
        <f>base0!P95</f>
        <v>6</v>
      </c>
      <c r="Q157" s="93">
        <f>base0!Q95</f>
        <v>9</v>
      </c>
      <c r="R157" s="93">
        <f>base0!R95</f>
        <v>4</v>
      </c>
      <c r="S157" s="93">
        <f>base0!S95</f>
        <v>17</v>
      </c>
      <c r="T157" s="93">
        <f>base0!T95</f>
        <v>18</v>
      </c>
      <c r="U157" s="1"/>
      <c r="V157" s="93">
        <f>base0!C87+1</f>
        <v>11</v>
      </c>
      <c r="W157" s="93">
        <f>base0!D87+1</f>
        <v>10</v>
      </c>
      <c r="X157" s="93">
        <f>base0!E87+1</f>
        <v>8</v>
      </c>
      <c r="Y157" s="93">
        <f>base0!F87+1</f>
        <v>2</v>
      </c>
      <c r="Z157" s="93">
        <f>base0!G87+1</f>
        <v>5</v>
      </c>
      <c r="AA157" s="93">
        <f>base0!H87+1</f>
        <v>9</v>
      </c>
      <c r="AB157" s="93">
        <f>base0!I87+1</f>
        <v>15</v>
      </c>
      <c r="AC157" s="93">
        <f>base0!J87+1</f>
        <v>16</v>
      </c>
      <c r="AD157" s="93">
        <f>base0!K87+1</f>
        <v>3</v>
      </c>
      <c r="AE157" s="93">
        <f>base0!L87+1</f>
        <v>7</v>
      </c>
      <c r="AF157" s="93">
        <f>base0!M87+1</f>
        <v>12</v>
      </c>
      <c r="AG157" s="93">
        <f>base0!N87+1</f>
        <v>6</v>
      </c>
      <c r="AH157" s="93">
        <f>base0!O87+1</f>
        <v>17</v>
      </c>
      <c r="AI157" s="93">
        <f>base0!P87+1</f>
        <v>13</v>
      </c>
    </row>
    <row r="158" spans="2:35" s="7" customFormat="1" ht="15" customHeight="1" thickBot="1" x14ac:dyDescent="0.4">
      <c r="B158" s="3" t="str">
        <f>base0!B96</f>
        <v>la synthese de geny</v>
      </c>
      <c r="C158" s="93">
        <f>base0!C96</f>
        <v>4</v>
      </c>
      <c r="D158" s="93">
        <f>base0!D96</f>
        <v>12</v>
      </c>
      <c r="E158" s="93">
        <f>base0!E96</f>
        <v>8</v>
      </c>
      <c r="F158" s="93">
        <f>base0!F96</f>
        <v>11</v>
      </c>
      <c r="G158" s="93">
        <f>base0!G96</f>
        <v>15</v>
      </c>
      <c r="H158" s="93">
        <f>base0!H96</f>
        <v>2</v>
      </c>
      <c r="I158" s="93">
        <f>base0!I96</f>
        <v>5</v>
      </c>
      <c r="J158" s="93">
        <f>base0!J96</f>
        <v>6</v>
      </c>
      <c r="K158" s="93">
        <f>base0!K96</f>
        <v>3</v>
      </c>
      <c r="L158" s="93">
        <f>base0!L96</f>
        <v>13</v>
      </c>
      <c r="M158" s="93">
        <f>base0!M96</f>
        <v>1</v>
      </c>
      <c r="N158" s="93">
        <f>base0!N96</f>
        <v>7</v>
      </c>
      <c r="O158" s="93">
        <f>base0!O96</f>
        <v>9</v>
      </c>
      <c r="P158" s="93">
        <f>base0!P96</f>
        <v>16</v>
      </c>
      <c r="Q158" s="93">
        <f>base0!Q96</f>
        <v>10</v>
      </c>
      <c r="R158" s="93">
        <f>base0!R96</f>
        <v>14</v>
      </c>
      <c r="S158" s="93">
        <f>base0!S96</f>
        <v>17</v>
      </c>
      <c r="T158" s="93">
        <f>base0!T96</f>
        <v>18</v>
      </c>
      <c r="U158" s="1"/>
      <c r="V158" s="93">
        <f>base0!C88+1</f>
        <v>6</v>
      </c>
      <c r="W158" s="93">
        <f>base0!D88+1</f>
        <v>9</v>
      </c>
      <c r="X158" s="93">
        <f>base0!E88+1</f>
        <v>11</v>
      </c>
      <c r="Y158" s="93">
        <f>base0!F88+1</f>
        <v>5</v>
      </c>
      <c r="Z158" s="93">
        <f>base0!G88+1</f>
        <v>16</v>
      </c>
      <c r="AA158" s="93">
        <f>base0!H88+1</f>
        <v>15</v>
      </c>
      <c r="AB158" s="93">
        <f>base0!I88+1</f>
        <v>12</v>
      </c>
      <c r="AC158" s="93">
        <f>base0!J88+1</f>
        <v>3</v>
      </c>
      <c r="AD158" s="93">
        <f>base0!K88+1</f>
        <v>14</v>
      </c>
      <c r="AE158" s="93">
        <f>base0!L88+1</f>
        <v>4</v>
      </c>
      <c r="AF158" s="93">
        <f>base0!M88+1</f>
        <v>7</v>
      </c>
      <c r="AG158" s="93">
        <f>base0!N88+1</f>
        <v>8</v>
      </c>
      <c r="AH158" s="93">
        <f>base0!O88+1</f>
        <v>10</v>
      </c>
      <c r="AI158" s="93">
        <f>base0!P88+1</f>
        <v>13</v>
      </c>
    </row>
    <row r="159" spans="2:35" s="7" customFormat="1" ht="15" customHeight="1" thickBot="1" x14ac:dyDescent="0.4">
      <c r="B159" s="3" t="str">
        <f>base0!B97</f>
        <v>Paris turf</v>
      </c>
      <c r="C159" s="93">
        <f>base0!C97</f>
        <v>8</v>
      </c>
      <c r="D159" s="93">
        <f>base0!D97</f>
        <v>7</v>
      </c>
      <c r="E159" s="93">
        <f>base0!E97</f>
        <v>14</v>
      </c>
      <c r="F159" s="93">
        <f>base0!F97</f>
        <v>13</v>
      </c>
      <c r="G159" s="93">
        <f>base0!G97</f>
        <v>11</v>
      </c>
      <c r="H159" s="93">
        <f>base0!H97</f>
        <v>1</v>
      </c>
      <c r="I159" s="93">
        <f>base0!I97</f>
        <v>12</v>
      </c>
      <c r="J159" s="93">
        <f>base0!J97</f>
        <v>10</v>
      </c>
      <c r="K159" s="93">
        <f>base0!K97</f>
        <v>4</v>
      </c>
      <c r="L159" s="93">
        <f>base0!L97</f>
        <v>12</v>
      </c>
      <c r="M159" s="93">
        <f>base0!M97</f>
        <v>2</v>
      </c>
      <c r="N159" s="93">
        <f>base0!N97</f>
        <v>5</v>
      </c>
      <c r="O159" s="93">
        <f>base0!O97</f>
        <v>9</v>
      </c>
      <c r="P159" s="93">
        <f>base0!P97</f>
        <v>14</v>
      </c>
      <c r="Q159" s="93">
        <f>base0!Q97</f>
        <v>13</v>
      </c>
      <c r="R159" s="93">
        <f>base0!R97</f>
        <v>1</v>
      </c>
      <c r="S159" s="93">
        <f>base0!S97</f>
        <v>17</v>
      </c>
      <c r="T159" s="93">
        <f>base0!T97</f>
        <v>18</v>
      </c>
      <c r="U159" s="1"/>
      <c r="V159" s="93">
        <f>base0!C89+1</f>
        <v>9</v>
      </c>
      <c r="W159" s="93">
        <f>base0!D89+1</f>
        <v>15</v>
      </c>
      <c r="X159" s="93">
        <f>base0!E89+1</f>
        <v>5</v>
      </c>
      <c r="Y159" s="93">
        <f>base0!F89+1</f>
        <v>11</v>
      </c>
      <c r="Z159" s="93">
        <f>base0!G89+1</f>
        <v>17</v>
      </c>
      <c r="AA159" s="93">
        <f>base0!H89+1</f>
        <v>13</v>
      </c>
      <c r="AB159" s="93">
        <f>base0!I89+1</f>
        <v>16</v>
      </c>
      <c r="AC159" s="93">
        <f>base0!J89+1</f>
        <v>4</v>
      </c>
      <c r="AD159" s="93">
        <f>base0!K89+1</f>
        <v>6</v>
      </c>
      <c r="AE159" s="93">
        <f>base0!L89+1</f>
        <v>12</v>
      </c>
      <c r="AF159" s="93">
        <f>base0!M89+1</f>
        <v>3</v>
      </c>
      <c r="AG159" s="93">
        <f>base0!N89+1</f>
        <v>8</v>
      </c>
      <c r="AH159" s="93">
        <f>base0!O89+1</f>
        <v>14</v>
      </c>
      <c r="AI159" s="93">
        <f>base0!P89+1</f>
        <v>7</v>
      </c>
    </row>
    <row r="160" spans="2:35" s="7" customFormat="1" ht="15" customHeight="1" thickBot="1" x14ac:dyDescent="0.4">
      <c r="B160" s="3" t="str">
        <f>base0!B98</f>
        <v>l'independant</v>
      </c>
      <c r="C160" s="93">
        <f>base0!C98</f>
        <v>8</v>
      </c>
      <c r="D160" s="93">
        <f>base0!D98</f>
        <v>14</v>
      </c>
      <c r="E160" s="93">
        <f>base0!E98</f>
        <v>11</v>
      </c>
      <c r="F160" s="93">
        <f>base0!F98</f>
        <v>12</v>
      </c>
      <c r="G160" s="93">
        <f>base0!G98</f>
        <v>2</v>
      </c>
      <c r="H160" s="93">
        <f>base0!H98</f>
        <v>15</v>
      </c>
      <c r="I160" s="93">
        <f>base0!I98</f>
        <v>3</v>
      </c>
      <c r="J160" s="93">
        <f>base0!J98</f>
        <v>7</v>
      </c>
      <c r="K160" s="93">
        <f>base0!K98</f>
        <v>4</v>
      </c>
      <c r="L160" s="93">
        <f>base0!L98</f>
        <v>11</v>
      </c>
      <c r="M160" s="93">
        <f>base0!M98</f>
        <v>6</v>
      </c>
      <c r="N160" s="93">
        <f>base0!N98</f>
        <v>9</v>
      </c>
      <c r="O160" s="93">
        <f>base0!O98</f>
        <v>14</v>
      </c>
      <c r="P160" s="93">
        <f>base0!P98</f>
        <v>7</v>
      </c>
      <c r="Q160" s="93">
        <f>base0!Q98</f>
        <v>13</v>
      </c>
      <c r="R160" s="93">
        <f>base0!R98</f>
        <v>1</v>
      </c>
      <c r="S160" s="93">
        <f>base0!S98</f>
        <v>17</v>
      </c>
      <c r="T160" s="93">
        <f>base0!T98</f>
        <v>18</v>
      </c>
      <c r="U160" s="1"/>
      <c r="V160" s="93">
        <f>base0!C90+1</f>
        <v>9</v>
      </c>
      <c r="W160" s="93">
        <f>base0!D90+1</f>
        <v>13</v>
      </c>
      <c r="X160" s="93">
        <f>base0!E90+1</f>
        <v>11</v>
      </c>
      <c r="Y160" s="93">
        <f>base0!F90+1</f>
        <v>5</v>
      </c>
      <c r="Z160" s="93">
        <f>base0!G90+1</f>
        <v>15</v>
      </c>
      <c r="AA160" s="93">
        <f>base0!H90+1</f>
        <v>16</v>
      </c>
      <c r="AB160" s="93">
        <f>base0!I90+1</f>
        <v>6</v>
      </c>
      <c r="AC160" s="93">
        <f>base0!J90+1</f>
        <v>12</v>
      </c>
      <c r="AD160" s="93">
        <f>base0!K90+1</f>
        <v>4</v>
      </c>
      <c r="AE160" s="93">
        <f>base0!L90+1</f>
        <v>3</v>
      </c>
      <c r="AF160" s="93">
        <f>base0!M90+1</f>
        <v>8</v>
      </c>
      <c r="AG160" s="93">
        <f>base0!N90+1</f>
        <v>14</v>
      </c>
      <c r="AH160" s="93">
        <f>base0!O90+1</f>
        <v>7</v>
      </c>
      <c r="AI160" s="93">
        <f>base0!P90+1</f>
        <v>10</v>
      </c>
    </row>
    <row r="161" spans="2:35" s="7" customFormat="1" ht="15" customHeight="1" thickBot="1" x14ac:dyDescent="0.4">
      <c r="B161" s="3" t="str">
        <f>base0!B99</f>
        <v>bilto</v>
      </c>
      <c r="C161" s="93">
        <f>base0!C99</f>
        <v>12</v>
      </c>
      <c r="D161" s="93">
        <f>base0!D99</f>
        <v>14</v>
      </c>
      <c r="E161" s="93">
        <f>base0!E99</f>
        <v>15</v>
      </c>
      <c r="F161" s="93">
        <f>base0!F99</f>
        <v>11</v>
      </c>
      <c r="G161" s="93">
        <f>base0!G99</f>
        <v>2</v>
      </c>
      <c r="H161" s="93">
        <f>base0!H99</f>
        <v>6</v>
      </c>
      <c r="I161" s="93">
        <f>base0!I99</f>
        <v>3</v>
      </c>
      <c r="J161" s="93">
        <f>base0!J99</f>
        <v>13</v>
      </c>
      <c r="K161" s="93">
        <f>base0!K99</f>
        <v>5</v>
      </c>
      <c r="L161" s="93">
        <f>base0!L99</f>
        <v>6</v>
      </c>
      <c r="M161" s="93">
        <f>base0!M99</f>
        <v>9</v>
      </c>
      <c r="N161" s="93">
        <f>base0!N99</f>
        <v>14</v>
      </c>
      <c r="O161" s="93">
        <f>base0!O99</f>
        <v>16</v>
      </c>
      <c r="P161" s="93">
        <f>base0!P99</f>
        <v>7</v>
      </c>
      <c r="Q161" s="93">
        <f>base0!Q99</f>
        <v>13</v>
      </c>
      <c r="R161" s="93">
        <f>base0!R99</f>
        <v>1</v>
      </c>
      <c r="S161" s="93">
        <f>base0!S99</f>
        <v>17</v>
      </c>
      <c r="T161" s="93">
        <f>base0!T99</f>
        <v>18</v>
      </c>
      <c r="U161" s="1"/>
      <c r="V161" s="93">
        <f>base0!C91+1</f>
        <v>15</v>
      </c>
      <c r="W161" s="93">
        <f>base0!D91+1</f>
        <v>13</v>
      </c>
      <c r="X161" s="93">
        <f>base0!E91+1</f>
        <v>9</v>
      </c>
      <c r="Y161" s="93">
        <f>base0!F91+1</f>
        <v>12</v>
      </c>
      <c r="Z161" s="93">
        <f>base0!G91+1</f>
        <v>3</v>
      </c>
      <c r="AA161" s="93">
        <f>base0!H91+1</f>
        <v>16</v>
      </c>
      <c r="AB161" s="93">
        <f>base0!I91+1</f>
        <v>4</v>
      </c>
      <c r="AC161" s="93">
        <f>base0!J91+1</f>
        <v>7</v>
      </c>
      <c r="AD161" s="93">
        <f>base0!K91+1</f>
        <v>8</v>
      </c>
      <c r="AE161" s="93">
        <f>base0!L91+1</f>
        <v>6</v>
      </c>
      <c r="AF161" s="93">
        <f>base0!M91+1</f>
        <v>14</v>
      </c>
      <c r="AG161" s="93">
        <f>base0!N91+1</f>
        <v>2</v>
      </c>
      <c r="AH161" s="93">
        <f>base0!O91+1</f>
        <v>10</v>
      </c>
      <c r="AI161" s="93">
        <f>base0!P91+1</f>
        <v>11</v>
      </c>
    </row>
    <row r="162" spans="2:35" s="7" customFormat="1" ht="15" customHeight="1" thickBot="1" x14ac:dyDescent="0.4">
      <c r="B162" s="3" t="str">
        <f>base0!B100</f>
        <v>sport complet</v>
      </c>
      <c r="C162" s="93">
        <f>base0!C100</f>
        <v>14</v>
      </c>
      <c r="D162" s="93">
        <f>base0!D100</f>
        <v>15</v>
      </c>
      <c r="E162" s="93">
        <f>base0!E100</f>
        <v>12</v>
      </c>
      <c r="F162" s="93">
        <f>base0!F100</f>
        <v>2</v>
      </c>
      <c r="G162" s="93">
        <f>base0!G100</f>
        <v>8</v>
      </c>
      <c r="H162" s="93">
        <f>base0!H100</f>
        <v>11</v>
      </c>
      <c r="I162" s="93">
        <f>base0!I100</f>
        <v>7</v>
      </c>
      <c r="J162" s="93">
        <f>base0!J100</f>
        <v>3</v>
      </c>
      <c r="K162" s="93">
        <f>base0!K100</f>
        <v>16</v>
      </c>
      <c r="L162" s="93">
        <f>base0!L100</f>
        <v>9</v>
      </c>
      <c r="M162" s="93">
        <f>base0!M100</f>
        <v>1</v>
      </c>
      <c r="N162" s="93">
        <f>base0!N100</f>
        <v>13</v>
      </c>
      <c r="O162" s="93">
        <f>base0!O100</f>
        <v>11</v>
      </c>
      <c r="P162" s="93">
        <f>base0!P100</f>
        <v>14</v>
      </c>
      <c r="Q162" s="93">
        <f>base0!Q100</f>
        <v>6</v>
      </c>
      <c r="R162" s="93">
        <f>base0!R100</f>
        <v>16</v>
      </c>
      <c r="S162" s="93">
        <f>base0!S100</f>
        <v>18</v>
      </c>
      <c r="T162" s="93">
        <f>base0!T100</f>
        <v>19</v>
      </c>
      <c r="U162" s="1"/>
      <c r="V162" s="93">
        <f>base0!C92+1</f>
        <v>6</v>
      </c>
      <c r="W162" s="93">
        <f>base0!D92+1</f>
        <v>15</v>
      </c>
      <c r="X162" s="93">
        <f>base0!E92+1</f>
        <v>12</v>
      </c>
      <c r="Y162" s="93">
        <f>base0!F92+1</f>
        <v>4</v>
      </c>
      <c r="Z162" s="93">
        <f>base0!G92+1</f>
        <v>9</v>
      </c>
      <c r="AA162" s="93">
        <f>base0!H92+1</f>
        <v>13</v>
      </c>
      <c r="AB162" s="93">
        <f>base0!I92+1</f>
        <v>16</v>
      </c>
      <c r="AC162" s="93">
        <f>base0!J92+1</f>
        <v>8</v>
      </c>
      <c r="AD162" s="93">
        <f>base0!K92+1</f>
        <v>3</v>
      </c>
      <c r="AE162" s="93">
        <f>base0!L92+1</f>
        <v>11</v>
      </c>
      <c r="AF162" s="93">
        <f>base0!M92+1</f>
        <v>17</v>
      </c>
      <c r="AG162" s="93">
        <f>base0!N92+1</f>
        <v>10</v>
      </c>
      <c r="AH162" s="93">
        <f>base0!O92+1</f>
        <v>14</v>
      </c>
      <c r="AI162" s="93">
        <f>base0!P92+1</f>
        <v>7</v>
      </c>
    </row>
    <row r="163" spans="2:35" s="7" customFormat="1" ht="15" customHeight="1" thickBot="1" x14ac:dyDescent="0.4">
      <c r="B163" s="3" t="str">
        <f>base0!B101</f>
        <v>le dauphin libéré</v>
      </c>
      <c r="C163" s="93">
        <f>base0!C101</f>
        <v>14</v>
      </c>
      <c r="D163" s="93">
        <f>base0!D101</f>
        <v>12</v>
      </c>
      <c r="E163" s="93">
        <f>base0!E101</f>
        <v>11</v>
      </c>
      <c r="F163" s="93">
        <f>base0!F101</f>
        <v>2</v>
      </c>
      <c r="G163" s="93">
        <f>base0!G101</f>
        <v>15</v>
      </c>
      <c r="H163" s="93">
        <f>base0!H101</f>
        <v>3</v>
      </c>
      <c r="I163" s="93">
        <f>base0!I101</f>
        <v>6</v>
      </c>
      <c r="J163" s="93">
        <f>base0!J101</f>
        <v>8</v>
      </c>
      <c r="K163" s="93">
        <f>base0!K101</f>
        <v>16</v>
      </c>
      <c r="L163" s="93">
        <f>base0!L101</f>
        <v>9</v>
      </c>
      <c r="M163" s="93">
        <f>base0!M101</f>
        <v>5</v>
      </c>
      <c r="N163" s="93">
        <f>base0!N101</f>
        <v>1</v>
      </c>
      <c r="O163" s="93">
        <f>base0!O101</f>
        <v>13</v>
      </c>
      <c r="P163" s="93">
        <f>base0!P101</f>
        <v>14</v>
      </c>
      <c r="Q163" s="93">
        <f>base0!Q101</f>
        <v>6</v>
      </c>
      <c r="R163" s="93">
        <f>base0!R101</f>
        <v>16</v>
      </c>
      <c r="S163" s="93">
        <f>base0!S101</f>
        <v>18</v>
      </c>
      <c r="T163" s="93">
        <f>base0!T101</f>
        <v>19</v>
      </c>
      <c r="U163" s="1"/>
      <c r="V163" s="93">
        <f>base0!C93+1</f>
        <v>9</v>
      </c>
      <c r="W163" s="93">
        <f>base0!D93+1</f>
        <v>12</v>
      </c>
      <c r="X163" s="93">
        <f>base0!E93+1</f>
        <v>2</v>
      </c>
      <c r="Y163" s="93">
        <f>base0!F93+1</f>
        <v>13</v>
      </c>
      <c r="Z163" s="93">
        <f>base0!G93+1</f>
        <v>6</v>
      </c>
      <c r="AA163" s="93">
        <f>base0!H93+1</f>
        <v>7</v>
      </c>
      <c r="AB163" s="93">
        <f>base0!I93+1</f>
        <v>10</v>
      </c>
      <c r="AC163" s="93">
        <f>base0!J93+1</f>
        <v>3</v>
      </c>
      <c r="AD163" s="93">
        <f>base0!K93+1</f>
        <v>16</v>
      </c>
      <c r="AE163" s="93">
        <f>base0!L93+1</f>
        <v>8</v>
      </c>
      <c r="AF163" s="93">
        <f>base0!M93+1</f>
        <v>14</v>
      </c>
      <c r="AG163" s="93">
        <f>base0!N93+1</f>
        <v>5</v>
      </c>
      <c r="AH163" s="93">
        <f>base0!O93+1</f>
        <v>15</v>
      </c>
      <c r="AI163" s="93">
        <f>base0!P93+1</f>
        <v>4</v>
      </c>
    </row>
    <row r="164" spans="2:35" s="7" customFormat="1" ht="15" customHeight="1" thickBot="1" x14ac:dyDescent="0.4">
      <c r="B164" s="3" t="str">
        <f>base0!B102</f>
        <v>le matin de lausanne</v>
      </c>
      <c r="C164" s="93">
        <f>base0!C102</f>
        <v>14</v>
      </c>
      <c r="D164" s="93">
        <f>base0!D102</f>
        <v>12</v>
      </c>
      <c r="E164" s="93">
        <f>base0!E102</f>
        <v>11</v>
      </c>
      <c r="F164" s="93">
        <f>base0!F102</f>
        <v>15</v>
      </c>
      <c r="G164" s="93">
        <f>base0!G102</f>
        <v>8</v>
      </c>
      <c r="H164" s="93">
        <f>base0!H102</f>
        <v>3</v>
      </c>
      <c r="I164" s="93">
        <f>base0!I102</f>
        <v>2</v>
      </c>
      <c r="J164" s="93">
        <f>base0!J102</f>
        <v>5</v>
      </c>
      <c r="K164" s="93">
        <f>base0!K102</f>
        <v>16</v>
      </c>
      <c r="L164" s="93">
        <f>base0!L102</f>
        <v>2</v>
      </c>
      <c r="M164" s="93">
        <f>base0!M102</f>
        <v>5</v>
      </c>
      <c r="N164" s="93">
        <f>base0!N102</f>
        <v>1</v>
      </c>
      <c r="O164" s="93">
        <f>base0!O102</f>
        <v>13</v>
      </c>
      <c r="P164" s="93">
        <f>base0!P102</f>
        <v>11</v>
      </c>
      <c r="Q164" s="93">
        <f>base0!Q102</f>
        <v>14</v>
      </c>
      <c r="R164" s="93">
        <f>base0!R102</f>
        <v>16</v>
      </c>
      <c r="S164" s="93">
        <f>base0!S102</f>
        <v>18</v>
      </c>
      <c r="T164" s="93">
        <f>base0!T102</f>
        <v>19</v>
      </c>
      <c r="U164" s="1"/>
      <c r="V164" s="93">
        <f>base0!C94+1</f>
        <v>6</v>
      </c>
      <c r="W164" s="93">
        <f>base0!D94+1</f>
        <v>15</v>
      </c>
      <c r="X164" s="93">
        <f>base0!E94+1</f>
        <v>16</v>
      </c>
      <c r="Y164" s="93">
        <f>base0!F94+1</f>
        <v>13</v>
      </c>
      <c r="Z164" s="93">
        <f>base0!G94+1</f>
        <v>11</v>
      </c>
      <c r="AA164" s="93">
        <f>base0!H94+1</f>
        <v>17</v>
      </c>
      <c r="AB164" s="93">
        <f>base0!I94+1</f>
        <v>12</v>
      </c>
      <c r="AC164" s="93">
        <f>base0!J94+1</f>
        <v>14</v>
      </c>
      <c r="AD164" s="93">
        <f>base0!K94+1</f>
        <v>10</v>
      </c>
      <c r="AE164" s="93">
        <f>base0!L94+1</f>
        <v>7</v>
      </c>
      <c r="AF164" s="93">
        <f>base0!M94+1</f>
        <v>2</v>
      </c>
      <c r="AG164" s="93">
        <f>base0!N94+1</f>
        <v>5</v>
      </c>
      <c r="AH164" s="93">
        <f>base0!O94+1</f>
        <v>8</v>
      </c>
      <c r="AI164" s="93">
        <f>base0!P94+1</f>
        <v>9</v>
      </c>
    </row>
    <row r="165" spans="2:35" s="7" customFormat="1" ht="15" customHeight="1" thickBot="1" x14ac:dyDescent="0.4">
      <c r="B165" s="3" t="str">
        <f>base0!B103</f>
        <v>Beur FM</v>
      </c>
      <c r="C165" s="93">
        <f>base0!C103</f>
        <v>14</v>
      </c>
      <c r="D165" s="93">
        <f>base0!D103</f>
        <v>11</v>
      </c>
      <c r="E165" s="93">
        <f>base0!E103</f>
        <v>15</v>
      </c>
      <c r="F165" s="93">
        <f>base0!F103</f>
        <v>12</v>
      </c>
      <c r="G165" s="93">
        <f>base0!G103</f>
        <v>2</v>
      </c>
      <c r="H165" s="93">
        <f>base0!H103</f>
        <v>8</v>
      </c>
      <c r="I165" s="93">
        <f>base0!I103</f>
        <v>5</v>
      </c>
      <c r="J165" s="93">
        <f>base0!J103</f>
        <v>6</v>
      </c>
      <c r="K165" s="93">
        <f>base0!K103</f>
        <v>1</v>
      </c>
      <c r="L165" s="93">
        <f>base0!L103</f>
        <v>5</v>
      </c>
      <c r="M165" s="93">
        <f>base0!M103</f>
        <v>16</v>
      </c>
      <c r="N165" s="93">
        <f>base0!N103</f>
        <v>13</v>
      </c>
      <c r="O165" s="93">
        <f>base0!O103</f>
        <v>14</v>
      </c>
      <c r="P165" s="93">
        <f>base0!P103</f>
        <v>8</v>
      </c>
      <c r="Q165" s="93">
        <f>base0!Q103</f>
        <v>6</v>
      </c>
      <c r="R165" s="93">
        <f>base0!R103</f>
        <v>7</v>
      </c>
      <c r="S165" s="93">
        <f>base0!S103</f>
        <v>17</v>
      </c>
      <c r="T165" s="93">
        <f>base0!T103</f>
        <v>18</v>
      </c>
      <c r="U165" s="1"/>
      <c r="V165" s="93">
        <f>base0!C95+1</f>
        <v>15</v>
      </c>
      <c r="W165" s="93">
        <f>base0!D95+1</f>
        <v>17</v>
      </c>
      <c r="X165" s="93">
        <f>base0!E95+1</f>
        <v>3</v>
      </c>
      <c r="Y165" s="93">
        <f>base0!F95+1</f>
        <v>2</v>
      </c>
      <c r="Z165" s="93">
        <f>base0!G95+1</f>
        <v>4</v>
      </c>
      <c r="AA165" s="93">
        <f>base0!H95+1</f>
        <v>16</v>
      </c>
      <c r="AB165" s="93">
        <f>base0!I95+1</f>
        <v>14</v>
      </c>
      <c r="AC165" s="93">
        <f>base0!J95+1</f>
        <v>9</v>
      </c>
      <c r="AD165" s="93">
        <f>base0!K95+1</f>
        <v>8</v>
      </c>
      <c r="AE165" s="93">
        <f>base0!L95+1</f>
        <v>11</v>
      </c>
      <c r="AF165" s="93">
        <f>base0!M95+1</f>
        <v>13</v>
      </c>
      <c r="AG165" s="93">
        <f>base0!N95+1</f>
        <v>6</v>
      </c>
      <c r="AH165" s="93">
        <f>base0!O95+1</f>
        <v>12</v>
      </c>
      <c r="AI165" s="93">
        <f>base0!P95+1</f>
        <v>7</v>
      </c>
    </row>
    <row r="166" spans="2:35" s="7" customFormat="1" ht="15" customHeight="1" thickBot="1" x14ac:dyDescent="0.4">
      <c r="B166" s="3" t="str">
        <f>base0!B104</f>
        <v>classement  7 week end</v>
      </c>
      <c r="C166" s="93">
        <f>base0!C104</f>
        <v>14</v>
      </c>
      <c r="D166" s="93">
        <f>base0!D104</f>
        <v>12</v>
      </c>
      <c r="E166" s="93">
        <f>base0!E104</f>
        <v>15</v>
      </c>
      <c r="F166" s="93">
        <f>base0!F104</f>
        <v>11</v>
      </c>
      <c r="G166" s="93">
        <f>base0!G104</f>
        <v>8</v>
      </c>
      <c r="H166" s="93">
        <f>base0!H104</f>
        <v>2</v>
      </c>
      <c r="I166" s="93">
        <f>base0!I104</f>
        <v>7</v>
      </c>
      <c r="J166" s="93">
        <f>base0!J104</f>
        <v>3</v>
      </c>
      <c r="K166" s="93">
        <f>base0!K104</f>
        <v>9</v>
      </c>
      <c r="L166" s="93">
        <f>base0!L104</f>
        <v>1</v>
      </c>
      <c r="M166" s="93">
        <f>base0!M104</f>
        <v>16</v>
      </c>
      <c r="N166" s="93">
        <f>base0!N104</f>
        <v>13</v>
      </c>
      <c r="O166" s="93">
        <f>base0!O104</f>
        <v>11</v>
      </c>
      <c r="P166" s="93">
        <f>base0!P104</f>
        <v>14</v>
      </c>
      <c r="Q166" s="93">
        <f>base0!Q104</f>
        <v>6</v>
      </c>
      <c r="R166" s="93">
        <f>base0!R104</f>
        <v>7</v>
      </c>
      <c r="S166" s="93">
        <f>base0!S104</f>
        <v>17</v>
      </c>
      <c r="T166" s="93">
        <f>base0!T104</f>
        <v>18</v>
      </c>
      <c r="U166" s="1"/>
      <c r="V166" s="93">
        <f>base0!C96+1</f>
        <v>5</v>
      </c>
      <c r="W166" s="93">
        <f>base0!D96+1</f>
        <v>13</v>
      </c>
      <c r="X166" s="93">
        <f>base0!E96+1</f>
        <v>9</v>
      </c>
      <c r="Y166" s="93">
        <f>base0!F96+1</f>
        <v>12</v>
      </c>
      <c r="Z166" s="93">
        <f>base0!G96+1</f>
        <v>16</v>
      </c>
      <c r="AA166" s="93">
        <f>base0!H96+1</f>
        <v>3</v>
      </c>
      <c r="AB166" s="93">
        <f>base0!I96+1</f>
        <v>6</v>
      </c>
      <c r="AC166" s="93">
        <f>base0!J96+1</f>
        <v>7</v>
      </c>
      <c r="AD166" s="93">
        <f>base0!K96+1</f>
        <v>4</v>
      </c>
      <c r="AE166" s="93">
        <f>base0!L96+1</f>
        <v>14</v>
      </c>
      <c r="AF166" s="93">
        <f>base0!M96+1</f>
        <v>2</v>
      </c>
      <c r="AG166" s="93">
        <f>base0!N96+1</f>
        <v>8</v>
      </c>
      <c r="AH166" s="93">
        <f>base0!O96+1</f>
        <v>10</v>
      </c>
      <c r="AI166" s="93">
        <f>base0!P96+1</f>
        <v>17</v>
      </c>
    </row>
    <row r="167" spans="2:35" s="7" customFormat="1" ht="15" customHeight="1" thickBot="1" x14ac:dyDescent="0.4">
      <c r="B167" s="3" t="str">
        <f>base0!B105</f>
        <v>dernier nll alsace</v>
      </c>
      <c r="C167" s="93">
        <f>base0!C105</f>
        <v>12</v>
      </c>
      <c r="D167" s="93">
        <f>base0!D105</f>
        <v>14</v>
      </c>
      <c r="E167" s="93">
        <f>base0!E105</f>
        <v>8</v>
      </c>
      <c r="F167" s="93">
        <f>base0!F105</f>
        <v>2</v>
      </c>
      <c r="G167" s="93">
        <f>base0!G105</f>
        <v>15</v>
      </c>
      <c r="H167" s="93">
        <f>base0!H105</f>
        <v>11</v>
      </c>
      <c r="I167" s="93">
        <f>base0!I105</f>
        <v>13</v>
      </c>
      <c r="J167" s="93">
        <f>base0!J105</f>
        <v>5</v>
      </c>
      <c r="K167" s="93">
        <f>base0!K105</f>
        <v>2</v>
      </c>
      <c r="L167" s="93">
        <f>base0!L105</f>
        <v>1</v>
      </c>
      <c r="M167" s="93">
        <f>base0!M105</f>
        <v>5</v>
      </c>
      <c r="N167" s="93">
        <f>base0!N105</f>
        <v>16</v>
      </c>
      <c r="O167" s="93">
        <f>base0!O105</f>
        <v>13</v>
      </c>
      <c r="P167" s="93">
        <f>base0!P105</f>
        <v>14</v>
      </c>
      <c r="Q167" s="93">
        <f>base0!Q105</f>
        <v>6</v>
      </c>
      <c r="R167" s="93">
        <f>base0!R105</f>
        <v>7</v>
      </c>
      <c r="S167" s="93">
        <f>base0!S105</f>
        <v>17</v>
      </c>
      <c r="T167" s="93">
        <f>base0!T105</f>
        <v>18</v>
      </c>
      <c r="U167" s="1"/>
      <c r="V167" s="93">
        <f>base0!C97+1</f>
        <v>9</v>
      </c>
      <c r="W167" s="93">
        <f>base0!D97+1</f>
        <v>8</v>
      </c>
      <c r="X167" s="93">
        <f>base0!E97+1</f>
        <v>15</v>
      </c>
      <c r="Y167" s="93">
        <f>base0!F97+1</f>
        <v>14</v>
      </c>
      <c r="Z167" s="93">
        <f>base0!G97+1</f>
        <v>12</v>
      </c>
      <c r="AA167" s="93">
        <f>base0!H97+1</f>
        <v>2</v>
      </c>
      <c r="AB167" s="93">
        <f>base0!I97+1</f>
        <v>13</v>
      </c>
      <c r="AC167" s="93">
        <f>base0!J97+1</f>
        <v>11</v>
      </c>
      <c r="AD167" s="93">
        <f>base0!K97+1</f>
        <v>5</v>
      </c>
      <c r="AE167" s="93">
        <f>base0!L97+1</f>
        <v>13</v>
      </c>
      <c r="AF167" s="93">
        <f>base0!M97+1</f>
        <v>3</v>
      </c>
      <c r="AG167" s="93">
        <f>base0!N97+1</f>
        <v>6</v>
      </c>
      <c r="AH167" s="93">
        <f>base0!O97+1</f>
        <v>10</v>
      </c>
      <c r="AI167" s="93">
        <f>base0!P97+1</f>
        <v>15</v>
      </c>
    </row>
    <row r="168" spans="2:35" s="7" customFormat="1" ht="15" customHeight="1" thickBot="1" x14ac:dyDescent="0.4">
      <c r="B168" s="3" t="str">
        <f>base0!B106</f>
        <v>tropique fm</v>
      </c>
      <c r="C168" s="93">
        <f>base0!C106</f>
        <v>12</v>
      </c>
      <c r="D168" s="93">
        <f>base0!D106</f>
        <v>14</v>
      </c>
      <c r="E168" s="93">
        <f>base0!E106</f>
        <v>8</v>
      </c>
      <c r="F168" s="93">
        <f>base0!F106</f>
        <v>2</v>
      </c>
      <c r="G168" s="93">
        <f>base0!G106</f>
        <v>3</v>
      </c>
      <c r="H168" s="93">
        <f>base0!H106</f>
        <v>11</v>
      </c>
      <c r="I168" s="93">
        <f>base0!I106</f>
        <v>15</v>
      </c>
      <c r="J168" s="93">
        <f>base0!J106</f>
        <v>1</v>
      </c>
      <c r="K168" s="93">
        <f>base0!K106</f>
        <v>10</v>
      </c>
      <c r="L168" s="93">
        <f>base0!L106</f>
        <v>7</v>
      </c>
      <c r="M168" s="93">
        <f>base0!M106</f>
        <v>16</v>
      </c>
      <c r="N168" s="93">
        <f>base0!N106</f>
        <v>11</v>
      </c>
      <c r="O168" s="93">
        <f>base0!O106</f>
        <v>14</v>
      </c>
      <c r="P168" s="93">
        <f>base0!P106</f>
        <v>9</v>
      </c>
      <c r="Q168" s="93">
        <f>base0!Q106</f>
        <v>1</v>
      </c>
      <c r="R168" s="93">
        <f>base0!R106</f>
        <v>13</v>
      </c>
      <c r="S168" s="93">
        <f>base0!S106</f>
        <v>17</v>
      </c>
      <c r="T168" s="93">
        <f>base0!T106</f>
        <v>18</v>
      </c>
      <c r="U168" s="1"/>
      <c r="V168" s="93">
        <f>base0!C98+1</f>
        <v>9</v>
      </c>
      <c r="W168" s="93">
        <f>base0!D98+1</f>
        <v>15</v>
      </c>
      <c r="X168" s="93">
        <f>base0!E98+1</f>
        <v>12</v>
      </c>
      <c r="Y168" s="93">
        <f>base0!F98+1</f>
        <v>13</v>
      </c>
      <c r="Z168" s="93">
        <f>base0!G98+1</f>
        <v>3</v>
      </c>
      <c r="AA168" s="93">
        <f>base0!H98+1</f>
        <v>16</v>
      </c>
      <c r="AB168" s="93">
        <f>base0!I98+1</f>
        <v>4</v>
      </c>
      <c r="AC168" s="93">
        <f>base0!J98+1</f>
        <v>8</v>
      </c>
      <c r="AD168" s="93">
        <f>base0!K98+1</f>
        <v>5</v>
      </c>
      <c r="AE168" s="93">
        <f>base0!L98+1</f>
        <v>12</v>
      </c>
      <c r="AF168" s="93">
        <f>base0!M98+1</f>
        <v>7</v>
      </c>
      <c r="AG168" s="93">
        <f>base0!N98+1</f>
        <v>10</v>
      </c>
      <c r="AH168" s="93">
        <f>base0!O98+1</f>
        <v>15</v>
      </c>
      <c r="AI168" s="93">
        <f>base0!P98+1</f>
        <v>8</v>
      </c>
    </row>
    <row r="169" spans="2:35" s="7" customFormat="1" ht="15" customHeight="1" thickBot="1" x14ac:dyDescent="0.4">
      <c r="B169" s="3" t="str">
        <f>base0!B107</f>
        <v>le midi libre</v>
      </c>
      <c r="C169" s="93">
        <f>base0!C107</f>
        <v>14</v>
      </c>
      <c r="D169" s="93">
        <f>base0!D107</f>
        <v>15</v>
      </c>
      <c r="E169" s="93">
        <f>base0!E107</f>
        <v>12</v>
      </c>
      <c r="F169" s="93">
        <f>base0!F107</f>
        <v>11</v>
      </c>
      <c r="G169" s="93">
        <f>base0!G107</f>
        <v>8</v>
      </c>
      <c r="H169" s="93">
        <f>base0!H107</f>
        <v>2</v>
      </c>
      <c r="I169" s="93">
        <f>base0!I107</f>
        <v>3</v>
      </c>
      <c r="J169" s="93">
        <f>base0!J107</f>
        <v>5</v>
      </c>
      <c r="K169" s="93">
        <f>base0!K107</f>
        <v>3</v>
      </c>
      <c r="L169" s="93">
        <f>base0!L107</f>
        <v>12</v>
      </c>
      <c r="M169" s="93">
        <f>base0!M107</f>
        <v>7</v>
      </c>
      <c r="N169" s="93">
        <f>base0!N107</f>
        <v>16</v>
      </c>
      <c r="O169" s="93">
        <f>base0!O107</f>
        <v>6</v>
      </c>
      <c r="P169" s="93">
        <f>base0!P107</f>
        <v>9</v>
      </c>
      <c r="Q169" s="93">
        <f>base0!Q107</f>
        <v>1</v>
      </c>
      <c r="R169" s="93">
        <f>base0!R107</f>
        <v>13</v>
      </c>
      <c r="S169" s="93">
        <f>base0!S107</f>
        <v>17</v>
      </c>
      <c r="T169" s="93">
        <f>base0!T107</f>
        <v>18</v>
      </c>
      <c r="U169" s="1"/>
      <c r="V169" s="93">
        <f>base0!C99+1</f>
        <v>13</v>
      </c>
      <c r="W169" s="93">
        <f>base0!D99+1</f>
        <v>15</v>
      </c>
      <c r="X169" s="93">
        <f>base0!E99+1</f>
        <v>16</v>
      </c>
      <c r="Y169" s="93">
        <f>base0!F99+1</f>
        <v>12</v>
      </c>
      <c r="Z169" s="93">
        <f>base0!G99+1</f>
        <v>3</v>
      </c>
      <c r="AA169" s="93">
        <f>base0!H99+1</f>
        <v>7</v>
      </c>
      <c r="AB169" s="93">
        <f>base0!I99+1</f>
        <v>4</v>
      </c>
      <c r="AC169" s="93">
        <f>base0!J99+1</f>
        <v>14</v>
      </c>
      <c r="AD169" s="93">
        <f>base0!K99+1</f>
        <v>6</v>
      </c>
      <c r="AE169" s="93">
        <f>base0!L99+1</f>
        <v>7</v>
      </c>
      <c r="AF169" s="93">
        <f>base0!M99+1</f>
        <v>10</v>
      </c>
      <c r="AG169" s="93">
        <f>base0!N99+1</f>
        <v>15</v>
      </c>
      <c r="AH169" s="93">
        <f>base0!O99+1</f>
        <v>17</v>
      </c>
      <c r="AI169" s="93">
        <f>base0!P99+1</f>
        <v>8</v>
      </c>
    </row>
    <row r="170" spans="2:35" s="7" customFormat="1" ht="15" customHeight="1" thickBot="1" x14ac:dyDescent="0.4">
      <c r="B170" s="3" t="str">
        <f>base0!B108</f>
        <v>Nice matin</v>
      </c>
      <c r="C170" s="93">
        <f>base0!C108</f>
        <v>12</v>
      </c>
      <c r="D170" s="93">
        <f>base0!D108</f>
        <v>3</v>
      </c>
      <c r="E170" s="93">
        <f>base0!E108</f>
        <v>2</v>
      </c>
      <c r="F170" s="93">
        <f>base0!F108</f>
        <v>14</v>
      </c>
      <c r="G170" s="93">
        <f>base0!G108</f>
        <v>11</v>
      </c>
      <c r="H170" s="93">
        <f>base0!H108</f>
        <v>6</v>
      </c>
      <c r="I170" s="93">
        <f>base0!I108</f>
        <v>8</v>
      </c>
      <c r="J170" s="93">
        <f>base0!J108</f>
        <v>15</v>
      </c>
      <c r="K170" s="93">
        <f>base0!K108</f>
        <v>10</v>
      </c>
      <c r="L170" s="93">
        <f>base0!L108</f>
        <v>7</v>
      </c>
      <c r="M170" s="93">
        <f>base0!M108</f>
        <v>16</v>
      </c>
      <c r="N170" s="93">
        <f>base0!N108</f>
        <v>11</v>
      </c>
      <c r="O170" s="93">
        <f>base0!O108</f>
        <v>14</v>
      </c>
      <c r="P170" s="93">
        <f>base0!P108</f>
        <v>9</v>
      </c>
      <c r="Q170" s="93">
        <f>base0!Q108</f>
        <v>1</v>
      </c>
      <c r="R170" s="93">
        <f>base0!R108</f>
        <v>13</v>
      </c>
      <c r="S170" s="93">
        <f>base0!S108</f>
        <v>17</v>
      </c>
      <c r="T170" s="93">
        <f>base0!T108</f>
        <v>18</v>
      </c>
      <c r="U170" s="1"/>
      <c r="V170" s="93">
        <f>base0!C100+1</f>
        <v>15</v>
      </c>
      <c r="W170" s="93">
        <f>base0!D100+1</f>
        <v>16</v>
      </c>
      <c r="X170" s="93">
        <f>base0!E100+1</f>
        <v>13</v>
      </c>
      <c r="Y170" s="93">
        <f>base0!F100+1</f>
        <v>3</v>
      </c>
      <c r="Z170" s="93">
        <f>base0!G100+1</f>
        <v>9</v>
      </c>
      <c r="AA170" s="93">
        <f>base0!H100+1</f>
        <v>12</v>
      </c>
      <c r="AB170" s="93">
        <f>base0!I100+1</f>
        <v>8</v>
      </c>
      <c r="AC170" s="93">
        <f>base0!J100+1</f>
        <v>4</v>
      </c>
      <c r="AD170" s="93">
        <f>base0!K100+1</f>
        <v>17</v>
      </c>
      <c r="AE170" s="93">
        <f>base0!L100+1</f>
        <v>10</v>
      </c>
      <c r="AF170" s="93">
        <f>base0!M100+1</f>
        <v>2</v>
      </c>
      <c r="AG170" s="93">
        <f>base0!N100+1</f>
        <v>14</v>
      </c>
      <c r="AH170" s="93">
        <f>base0!O100+1</f>
        <v>12</v>
      </c>
      <c r="AI170" s="93">
        <f>base0!P100+1</f>
        <v>15</v>
      </c>
    </row>
    <row r="171" spans="2:35" s="7" customFormat="1" ht="15" customHeight="1" thickBot="1" x14ac:dyDescent="0.4">
      <c r="B171" s="3" t="str">
        <f>base0!B109</f>
        <v>ouest France</v>
      </c>
      <c r="C171" s="93">
        <f>base0!C109</f>
        <v>15</v>
      </c>
      <c r="D171" s="93">
        <f>base0!D109</f>
        <v>12</v>
      </c>
      <c r="E171" s="93">
        <f>base0!E109</f>
        <v>14</v>
      </c>
      <c r="F171" s="93">
        <f>base0!F109</f>
        <v>11</v>
      </c>
      <c r="G171" s="93">
        <f>base0!G109</f>
        <v>13</v>
      </c>
      <c r="H171" s="93">
        <f>base0!H109</f>
        <v>3</v>
      </c>
      <c r="I171" s="93">
        <f>base0!I109</f>
        <v>2</v>
      </c>
      <c r="J171" s="93">
        <f>base0!J109</f>
        <v>5</v>
      </c>
      <c r="K171" s="93">
        <f>base0!K109</f>
        <v>3</v>
      </c>
      <c r="L171" s="93">
        <f>base0!L109</f>
        <v>11</v>
      </c>
      <c r="M171" s="93">
        <f>base0!M109</f>
        <v>9</v>
      </c>
      <c r="N171" s="93">
        <f>base0!N109</f>
        <v>14</v>
      </c>
      <c r="O171" s="93">
        <f>base0!O109</f>
        <v>16</v>
      </c>
      <c r="P171" s="93">
        <f>base0!P109</f>
        <v>7</v>
      </c>
      <c r="Q171" s="93">
        <f>base0!Q109</f>
        <v>13</v>
      </c>
      <c r="R171" s="93">
        <f>base0!R109</f>
        <v>1</v>
      </c>
      <c r="S171" s="93">
        <f>base0!S109</f>
        <v>17</v>
      </c>
      <c r="T171" s="93">
        <f>base0!T109</f>
        <v>18</v>
      </c>
      <c r="U171" s="1"/>
      <c r="V171" s="93">
        <f>base0!C101+1</f>
        <v>15</v>
      </c>
      <c r="W171" s="93">
        <f>base0!D101+1</f>
        <v>13</v>
      </c>
      <c r="X171" s="93">
        <f>base0!E101+1</f>
        <v>12</v>
      </c>
      <c r="Y171" s="93">
        <f>base0!F101+1</f>
        <v>3</v>
      </c>
      <c r="Z171" s="93">
        <f>base0!G101+1</f>
        <v>16</v>
      </c>
      <c r="AA171" s="93">
        <f>base0!H101+1</f>
        <v>4</v>
      </c>
      <c r="AB171" s="93">
        <f>base0!I101+1</f>
        <v>7</v>
      </c>
      <c r="AC171" s="93">
        <f>base0!J101+1</f>
        <v>9</v>
      </c>
      <c r="AD171" s="93">
        <f>base0!K101+1</f>
        <v>17</v>
      </c>
      <c r="AE171" s="93">
        <f>base0!L101+1</f>
        <v>10</v>
      </c>
      <c r="AF171" s="93">
        <f>base0!M101+1</f>
        <v>6</v>
      </c>
      <c r="AG171" s="93">
        <f>base0!N101+1</f>
        <v>2</v>
      </c>
      <c r="AH171" s="93">
        <f>base0!O101+1</f>
        <v>14</v>
      </c>
      <c r="AI171" s="93">
        <f>base0!P101+1</f>
        <v>15</v>
      </c>
    </row>
    <row r="172" spans="2:35" s="7" customFormat="1" ht="15" customHeight="1" thickBot="1" x14ac:dyDescent="0.4">
      <c r="B172" s="3" t="str">
        <f>base0!B110</f>
        <v>le parisien</v>
      </c>
      <c r="C172" s="93">
        <f>base0!C110</f>
        <v>14</v>
      </c>
      <c r="D172" s="93">
        <f>base0!D110</f>
        <v>2</v>
      </c>
      <c r="E172" s="93">
        <f>base0!E110</f>
        <v>8</v>
      </c>
      <c r="F172" s="93">
        <f>base0!F110</f>
        <v>5</v>
      </c>
      <c r="G172" s="93">
        <f>base0!G110</f>
        <v>12</v>
      </c>
      <c r="H172" s="93">
        <f>base0!H110</f>
        <v>15</v>
      </c>
      <c r="I172" s="93">
        <f>base0!I110</f>
        <v>11</v>
      </c>
      <c r="J172" s="93">
        <f>base0!J110</f>
        <v>13</v>
      </c>
      <c r="K172" s="93">
        <f>base0!K110</f>
        <v>4</v>
      </c>
      <c r="L172" s="93">
        <f>base0!L110</f>
        <v>3</v>
      </c>
      <c r="M172" s="93">
        <f>base0!M110</f>
        <v>6</v>
      </c>
      <c r="N172" s="93">
        <f>base0!N110</f>
        <v>14</v>
      </c>
      <c r="O172" s="93">
        <f>base0!O110</f>
        <v>16</v>
      </c>
      <c r="P172" s="93">
        <f>base0!P110</f>
        <v>7</v>
      </c>
      <c r="Q172" s="93">
        <f>base0!Q110</f>
        <v>13</v>
      </c>
      <c r="R172" s="93">
        <f>base0!R110</f>
        <v>1</v>
      </c>
      <c r="S172" s="93">
        <f>base0!S110</f>
        <v>17</v>
      </c>
      <c r="T172" s="93">
        <f>base0!T110</f>
        <v>18</v>
      </c>
      <c r="U172" s="1"/>
      <c r="V172" s="93">
        <f>base0!C102+1</f>
        <v>15</v>
      </c>
      <c r="W172" s="93">
        <f>base0!D102+1</f>
        <v>13</v>
      </c>
      <c r="X172" s="93">
        <f>base0!E102+1</f>
        <v>12</v>
      </c>
      <c r="Y172" s="93">
        <f>base0!F102+1</f>
        <v>16</v>
      </c>
      <c r="Z172" s="93">
        <f>base0!G102+1</f>
        <v>9</v>
      </c>
      <c r="AA172" s="93">
        <f>base0!H102+1</f>
        <v>4</v>
      </c>
      <c r="AB172" s="93">
        <f>base0!I102+1</f>
        <v>3</v>
      </c>
      <c r="AC172" s="93">
        <f>base0!J102+1</f>
        <v>6</v>
      </c>
      <c r="AD172" s="93">
        <f>base0!K102+1</f>
        <v>17</v>
      </c>
      <c r="AE172" s="93">
        <f>base0!L102+1</f>
        <v>3</v>
      </c>
      <c r="AF172" s="93">
        <f>base0!M102+1</f>
        <v>6</v>
      </c>
      <c r="AG172" s="93">
        <f>base0!N102+1</f>
        <v>2</v>
      </c>
      <c r="AH172" s="93">
        <f>base0!O102+1</f>
        <v>14</v>
      </c>
      <c r="AI172" s="93">
        <f>base0!P102+1</f>
        <v>12</v>
      </c>
    </row>
    <row r="173" spans="2:35" s="7" customFormat="1" ht="15" customHeight="1" thickBot="1" x14ac:dyDescent="0.4">
      <c r="B173" s="3" t="str">
        <f>base0!B111</f>
        <v>matin course</v>
      </c>
      <c r="C173" s="93">
        <f>base0!C111</f>
        <v>8</v>
      </c>
      <c r="D173" s="93">
        <f>base0!D111</f>
        <v>3</v>
      </c>
      <c r="E173" s="93">
        <f>base0!E111</f>
        <v>14</v>
      </c>
      <c r="F173" s="93">
        <f>base0!F111</f>
        <v>12</v>
      </c>
      <c r="G173" s="93">
        <f>base0!G111</f>
        <v>6</v>
      </c>
      <c r="H173" s="93">
        <f>base0!H111</f>
        <v>2</v>
      </c>
      <c r="I173" s="93">
        <f>base0!I111</f>
        <v>11</v>
      </c>
      <c r="J173" s="93">
        <f>base0!J111</f>
        <v>1</v>
      </c>
      <c r="K173" s="93">
        <f>base0!K111</f>
        <v>8</v>
      </c>
      <c r="L173" s="93">
        <f>base0!L111</f>
        <v>2</v>
      </c>
      <c r="M173" s="93">
        <f>base0!M111</f>
        <v>5</v>
      </c>
      <c r="N173" s="93">
        <f>base0!N111</f>
        <v>11</v>
      </c>
      <c r="O173" s="93">
        <f>base0!O111</f>
        <v>9</v>
      </c>
      <c r="P173" s="93">
        <f>base0!P111</f>
        <v>14</v>
      </c>
      <c r="Q173" s="93">
        <f>base0!Q111</f>
        <v>16</v>
      </c>
      <c r="R173" s="93">
        <f>base0!R111</f>
        <v>1</v>
      </c>
      <c r="S173" s="93">
        <f>base0!S111</f>
        <v>17</v>
      </c>
      <c r="T173" s="93">
        <f>base0!T111</f>
        <v>18</v>
      </c>
      <c r="U173" s="1"/>
      <c r="V173" s="93">
        <f>base0!C103+1</f>
        <v>15</v>
      </c>
      <c r="W173" s="93">
        <f>base0!D103+1</f>
        <v>12</v>
      </c>
      <c r="X173" s="93">
        <f>base0!E103+1</f>
        <v>16</v>
      </c>
      <c r="Y173" s="93">
        <f>base0!F103+1</f>
        <v>13</v>
      </c>
      <c r="Z173" s="93">
        <f>base0!G103+1</f>
        <v>3</v>
      </c>
      <c r="AA173" s="93">
        <f>base0!H103+1</f>
        <v>9</v>
      </c>
      <c r="AB173" s="93">
        <f>base0!I103+1</f>
        <v>6</v>
      </c>
      <c r="AC173" s="93">
        <f>base0!J103+1</f>
        <v>7</v>
      </c>
      <c r="AD173" s="93">
        <f>base0!K103+1</f>
        <v>2</v>
      </c>
      <c r="AE173" s="93">
        <f>base0!L103+1</f>
        <v>6</v>
      </c>
      <c r="AF173" s="93">
        <f>base0!M103+1</f>
        <v>17</v>
      </c>
      <c r="AG173" s="93">
        <f>base0!N103+1</f>
        <v>14</v>
      </c>
      <c r="AH173" s="93">
        <f>base0!O103+1</f>
        <v>15</v>
      </c>
      <c r="AI173" s="93">
        <f>base0!P103+1</f>
        <v>9</v>
      </c>
    </row>
    <row r="174" spans="2:35" s="7" customFormat="1" ht="15" customHeight="1" thickBot="1" x14ac:dyDescent="0.4">
      <c r="B174" s="3" t="str">
        <f>base0!B112</f>
        <v>le progres de lyon</v>
      </c>
      <c r="C174" s="93">
        <f>base0!C112</f>
        <v>3</v>
      </c>
      <c r="D174" s="93">
        <f>base0!D112</f>
        <v>12</v>
      </c>
      <c r="E174" s="93">
        <f>base0!E112</f>
        <v>14</v>
      </c>
      <c r="F174" s="93">
        <f>base0!F112</f>
        <v>2</v>
      </c>
      <c r="G174" s="93">
        <f>base0!G112</f>
        <v>11</v>
      </c>
      <c r="H174" s="93">
        <f>base0!H112</f>
        <v>8</v>
      </c>
      <c r="I174" s="93">
        <f>base0!I112</f>
        <v>15</v>
      </c>
      <c r="J174" s="93">
        <f>base0!J112</f>
        <v>1</v>
      </c>
      <c r="K174" s="93">
        <f>base0!K112</f>
        <v>16</v>
      </c>
      <c r="L174" s="93">
        <f>base0!L112</f>
        <v>9</v>
      </c>
      <c r="M174" s="93">
        <f>base0!M112</f>
        <v>2</v>
      </c>
      <c r="N174" s="93">
        <f>base0!N112</f>
        <v>13</v>
      </c>
      <c r="O174" s="93">
        <f>base0!O112</f>
        <v>1</v>
      </c>
      <c r="P174" s="93">
        <f>base0!P112</f>
        <v>6</v>
      </c>
      <c r="Q174" s="93">
        <f>base0!Q112</f>
        <v>10</v>
      </c>
      <c r="R174" s="93">
        <f>base0!R112</f>
        <v>14</v>
      </c>
      <c r="S174" s="93">
        <f>base0!S112</f>
        <v>17</v>
      </c>
      <c r="T174" s="93">
        <f>base0!T112</f>
        <v>18</v>
      </c>
      <c r="U174" s="1"/>
      <c r="V174" s="93">
        <f>base0!C104+1</f>
        <v>15</v>
      </c>
      <c r="W174" s="93">
        <f>base0!D104+1</f>
        <v>13</v>
      </c>
      <c r="X174" s="93">
        <f>base0!E104+1</f>
        <v>16</v>
      </c>
      <c r="Y174" s="93">
        <f>base0!F104+1</f>
        <v>12</v>
      </c>
      <c r="Z174" s="93">
        <f>base0!G104+1</f>
        <v>9</v>
      </c>
      <c r="AA174" s="93">
        <f>base0!H104+1</f>
        <v>3</v>
      </c>
      <c r="AB174" s="93">
        <f>base0!I104+1</f>
        <v>8</v>
      </c>
      <c r="AC174" s="93">
        <f>base0!J104+1</f>
        <v>4</v>
      </c>
      <c r="AD174" s="93">
        <f>base0!K104+1</f>
        <v>10</v>
      </c>
      <c r="AE174" s="93">
        <f>base0!L104+1</f>
        <v>2</v>
      </c>
      <c r="AF174" s="93">
        <f>base0!M104+1</f>
        <v>17</v>
      </c>
      <c r="AG174" s="93">
        <f>base0!N104+1</f>
        <v>14</v>
      </c>
      <c r="AH174" s="93">
        <f>base0!O104+1</f>
        <v>12</v>
      </c>
      <c r="AI174" s="93">
        <f>base0!P104+1</f>
        <v>15</v>
      </c>
    </row>
    <row r="175" spans="2:35" s="7" customFormat="1" ht="15" customHeight="1" thickBot="1" x14ac:dyDescent="0.4">
      <c r="B175" s="3" t="str">
        <f>base0!B113</f>
        <v>republicain lorain</v>
      </c>
      <c r="C175" s="93">
        <f>base0!C113</f>
        <v>8</v>
      </c>
      <c r="D175" s="93">
        <f>base0!D113</f>
        <v>12</v>
      </c>
      <c r="E175" s="93">
        <f>base0!E113</f>
        <v>11</v>
      </c>
      <c r="F175" s="93">
        <f>base0!F113</f>
        <v>14</v>
      </c>
      <c r="G175" s="93">
        <f>base0!G113</f>
        <v>3</v>
      </c>
      <c r="H175" s="93">
        <f>base0!H113</f>
        <v>2</v>
      </c>
      <c r="I175" s="93">
        <f>base0!I113</f>
        <v>5</v>
      </c>
      <c r="J175" s="93">
        <f>base0!J113</f>
        <v>15</v>
      </c>
      <c r="K175" s="93">
        <f>base0!K113</f>
        <v>16</v>
      </c>
      <c r="L175" s="93">
        <f>base0!L113</f>
        <v>2</v>
      </c>
      <c r="M175" s="93">
        <f>base0!M113</f>
        <v>13</v>
      </c>
      <c r="N175" s="93">
        <f>base0!N113</f>
        <v>1</v>
      </c>
      <c r="O175" s="93">
        <f>base0!O113</f>
        <v>6</v>
      </c>
      <c r="P175" s="93">
        <f>base0!P113</f>
        <v>5</v>
      </c>
      <c r="Q175" s="93">
        <f>base0!Q113</f>
        <v>14</v>
      </c>
      <c r="R175" s="93">
        <f>base0!R113</f>
        <v>7</v>
      </c>
      <c r="S175" s="93">
        <f>base0!S113</f>
        <v>17</v>
      </c>
      <c r="T175" s="93">
        <f>base0!T113</f>
        <v>18</v>
      </c>
      <c r="U175" s="1"/>
      <c r="V175" s="93">
        <f>base0!C105+1</f>
        <v>13</v>
      </c>
      <c r="W175" s="93">
        <f>base0!D105+1</f>
        <v>15</v>
      </c>
      <c r="X175" s="93">
        <f>base0!E105+1</f>
        <v>9</v>
      </c>
      <c r="Y175" s="93">
        <f>base0!F105+1</f>
        <v>3</v>
      </c>
      <c r="Z175" s="93">
        <f>base0!G105+1</f>
        <v>16</v>
      </c>
      <c r="AA175" s="93">
        <f>base0!H105+1</f>
        <v>12</v>
      </c>
      <c r="AB175" s="93">
        <f>base0!I105+1</f>
        <v>14</v>
      </c>
      <c r="AC175" s="93">
        <f>base0!J105+1</f>
        <v>6</v>
      </c>
      <c r="AD175" s="93">
        <f>base0!K105+1</f>
        <v>3</v>
      </c>
      <c r="AE175" s="93">
        <f>base0!L105+1</f>
        <v>2</v>
      </c>
      <c r="AF175" s="93">
        <f>base0!M105+1</f>
        <v>6</v>
      </c>
      <c r="AG175" s="93">
        <f>base0!N105+1</f>
        <v>17</v>
      </c>
      <c r="AH175" s="93">
        <f>base0!O105+1</f>
        <v>14</v>
      </c>
      <c r="AI175" s="93">
        <f>base0!P105+1</f>
        <v>15</v>
      </c>
    </row>
    <row r="176" spans="2:35" s="7" customFormat="1" ht="15" customHeight="1" thickBot="1" x14ac:dyDescent="0.4">
      <c r="B176" s="3" t="str">
        <f>base0!B114</f>
        <v>week end</v>
      </c>
      <c r="C176" s="93">
        <f>base0!C114</f>
        <v>14</v>
      </c>
      <c r="D176" s="93">
        <f>base0!D114</f>
        <v>12</v>
      </c>
      <c r="E176" s="93">
        <f>base0!E114</f>
        <v>2</v>
      </c>
      <c r="F176" s="93">
        <f>base0!F114</f>
        <v>8</v>
      </c>
      <c r="G176" s="93">
        <f>base0!G114</f>
        <v>11</v>
      </c>
      <c r="H176" s="93">
        <f>base0!H114</f>
        <v>15</v>
      </c>
      <c r="I176" s="93">
        <f>base0!I114</f>
        <v>3</v>
      </c>
      <c r="J176" s="93">
        <f>base0!J114</f>
        <v>6</v>
      </c>
      <c r="K176" s="93">
        <f>base0!K114</f>
        <v>16</v>
      </c>
      <c r="L176" s="93">
        <f>base0!L114</f>
        <v>9</v>
      </c>
      <c r="M176" s="93">
        <f>base0!M114</f>
        <v>2</v>
      </c>
      <c r="N176" s="93">
        <f>base0!N114</f>
        <v>13</v>
      </c>
      <c r="O176" s="93">
        <f>base0!O114</f>
        <v>1</v>
      </c>
      <c r="P176" s="93">
        <f>base0!P114</f>
        <v>6</v>
      </c>
      <c r="Q176" s="93">
        <f>base0!Q114</f>
        <v>14</v>
      </c>
      <c r="R176" s="93">
        <f>base0!R114</f>
        <v>7</v>
      </c>
      <c r="S176" s="93">
        <f>base0!S114</f>
        <v>17</v>
      </c>
      <c r="T176" s="93">
        <f>base0!T114</f>
        <v>18</v>
      </c>
      <c r="U176" s="1"/>
      <c r="V176" s="93">
        <f>base0!C106+1</f>
        <v>13</v>
      </c>
      <c r="W176" s="93">
        <f>base0!D106+1</f>
        <v>15</v>
      </c>
      <c r="X176" s="93">
        <f>base0!E106+1</f>
        <v>9</v>
      </c>
      <c r="Y176" s="93">
        <f>base0!F106+1</f>
        <v>3</v>
      </c>
      <c r="Z176" s="93">
        <f>base0!G106+1</f>
        <v>4</v>
      </c>
      <c r="AA176" s="93">
        <f>base0!H106+1</f>
        <v>12</v>
      </c>
      <c r="AB176" s="93">
        <f>base0!I106+1</f>
        <v>16</v>
      </c>
      <c r="AC176" s="93">
        <f>base0!J106+1</f>
        <v>2</v>
      </c>
      <c r="AD176" s="93">
        <f>base0!K106+1</f>
        <v>11</v>
      </c>
      <c r="AE176" s="93">
        <f>base0!L106+1</f>
        <v>8</v>
      </c>
      <c r="AF176" s="93">
        <f>base0!M106+1</f>
        <v>17</v>
      </c>
      <c r="AG176" s="93">
        <f>base0!N106+1</f>
        <v>12</v>
      </c>
      <c r="AH176" s="93">
        <f>base0!O106+1</f>
        <v>15</v>
      </c>
      <c r="AI176" s="93">
        <f>base0!P106+1</f>
        <v>10</v>
      </c>
    </row>
    <row r="177" spans="2:35" s="7" customFormat="1" ht="15" customHeight="1" thickBot="1" x14ac:dyDescent="0.4">
      <c r="B177" s="3" t="str">
        <f>base0!B115</f>
        <v>telegramme de brest</v>
      </c>
      <c r="C177" s="93">
        <f>base0!C115</f>
        <v>14</v>
      </c>
      <c r="D177" s="93">
        <f>base0!D115</f>
        <v>2</v>
      </c>
      <c r="E177" s="93">
        <f>base0!E115</f>
        <v>8</v>
      </c>
      <c r="F177" s="93">
        <f>base0!F115</f>
        <v>5</v>
      </c>
      <c r="G177" s="93">
        <f>base0!G115</f>
        <v>12</v>
      </c>
      <c r="H177" s="93">
        <f>base0!H115</f>
        <v>15</v>
      </c>
      <c r="I177" s="93">
        <f>base0!I115</f>
        <v>11</v>
      </c>
      <c r="J177" s="93">
        <f>base0!J115</f>
        <v>13</v>
      </c>
      <c r="K177" s="93">
        <f>base0!K115</f>
        <v>6</v>
      </c>
      <c r="L177" s="93">
        <f>base0!L115</f>
        <v>1</v>
      </c>
      <c r="M177" s="93">
        <f>base0!M115</f>
        <v>13</v>
      </c>
      <c r="N177" s="93">
        <f>base0!N115</f>
        <v>7</v>
      </c>
      <c r="O177" s="93">
        <f>base0!O115</f>
        <v>9</v>
      </c>
      <c r="P177" s="93">
        <f>base0!P115</f>
        <v>2</v>
      </c>
      <c r="Q177" s="93">
        <f>base0!Q115</f>
        <v>4</v>
      </c>
      <c r="R177" s="93">
        <f>base0!R115</f>
        <v>16</v>
      </c>
      <c r="S177" s="93">
        <f>base0!S115</f>
        <v>17</v>
      </c>
      <c r="T177" s="93">
        <f>base0!T115</f>
        <v>18</v>
      </c>
      <c r="U177" s="1"/>
      <c r="V177" s="93">
        <f>base0!C107+1</f>
        <v>15</v>
      </c>
      <c r="W177" s="93">
        <f>base0!D107+1</f>
        <v>16</v>
      </c>
      <c r="X177" s="93">
        <f>base0!E107+1</f>
        <v>13</v>
      </c>
      <c r="Y177" s="93">
        <f>base0!F107+1</f>
        <v>12</v>
      </c>
      <c r="Z177" s="93">
        <f>base0!G107+1</f>
        <v>9</v>
      </c>
      <c r="AA177" s="93">
        <f>base0!H107+1</f>
        <v>3</v>
      </c>
      <c r="AB177" s="93">
        <f>base0!I107+1</f>
        <v>4</v>
      </c>
      <c r="AC177" s="93">
        <f>base0!J107+1</f>
        <v>6</v>
      </c>
      <c r="AD177" s="93">
        <f>base0!K107+1</f>
        <v>4</v>
      </c>
      <c r="AE177" s="93">
        <f>base0!L107+1</f>
        <v>13</v>
      </c>
      <c r="AF177" s="93">
        <f>base0!M107+1</f>
        <v>8</v>
      </c>
      <c r="AG177" s="93">
        <f>base0!N107+1</f>
        <v>17</v>
      </c>
      <c r="AH177" s="93">
        <f>base0!O107+1</f>
        <v>7</v>
      </c>
      <c r="AI177" s="93">
        <f>base0!P107+1</f>
        <v>10</v>
      </c>
    </row>
    <row r="178" spans="2:35" s="7" customFormat="1" ht="15" customHeight="1" thickBot="1" x14ac:dyDescent="0.4">
      <c r="B178" s="3" t="str">
        <f>base0!B116</f>
        <v>le favori</v>
      </c>
      <c r="C178" s="93">
        <f>base0!C116</f>
        <v>11</v>
      </c>
      <c r="D178" s="93">
        <f>base0!D116</f>
        <v>8</v>
      </c>
      <c r="E178" s="93">
        <f>base0!E116</f>
        <v>14</v>
      </c>
      <c r="F178" s="93">
        <f>base0!F116</f>
        <v>12</v>
      </c>
      <c r="G178" s="93">
        <f>base0!G116</f>
        <v>7</v>
      </c>
      <c r="H178" s="93">
        <f>base0!H116</f>
        <v>2</v>
      </c>
      <c r="I178" s="93">
        <f>base0!I116</f>
        <v>15</v>
      </c>
      <c r="J178" s="93">
        <f>base0!J116</f>
        <v>5</v>
      </c>
      <c r="K178" s="93">
        <f>base0!K116</f>
        <v>6</v>
      </c>
      <c r="L178" s="93">
        <f>base0!L116</f>
        <v>1</v>
      </c>
      <c r="M178" s="93">
        <f>base0!M116</f>
        <v>8</v>
      </c>
      <c r="N178" s="93">
        <f>base0!N116</f>
        <v>13</v>
      </c>
      <c r="O178" s="93">
        <f>base0!O116</f>
        <v>7</v>
      </c>
      <c r="P178" s="93">
        <f>base0!P116</f>
        <v>10</v>
      </c>
      <c r="Q178" s="93">
        <f>base0!Q116</f>
        <v>14</v>
      </c>
      <c r="R178" s="93">
        <f>base0!R116</f>
        <v>16</v>
      </c>
      <c r="S178" s="93">
        <f>base0!S116</f>
        <v>17</v>
      </c>
      <c r="T178" s="93">
        <f>base0!T116</f>
        <v>18</v>
      </c>
      <c r="U178" s="1"/>
      <c r="V178" s="93">
        <f>base0!C108+1</f>
        <v>13</v>
      </c>
      <c r="W178" s="93">
        <f>base0!D108+1</f>
        <v>4</v>
      </c>
      <c r="X178" s="93">
        <f>base0!E108+1</f>
        <v>3</v>
      </c>
      <c r="Y178" s="93">
        <f>base0!F108+1</f>
        <v>15</v>
      </c>
      <c r="Z178" s="93">
        <f>base0!G108+1</f>
        <v>12</v>
      </c>
      <c r="AA178" s="93">
        <f>base0!H108+1</f>
        <v>7</v>
      </c>
      <c r="AB178" s="93">
        <f>base0!I108+1</f>
        <v>9</v>
      </c>
      <c r="AC178" s="93">
        <f>base0!J108+1</f>
        <v>16</v>
      </c>
      <c r="AD178" s="93">
        <f>base0!K108+1</f>
        <v>11</v>
      </c>
      <c r="AE178" s="93">
        <f>base0!L108+1</f>
        <v>8</v>
      </c>
      <c r="AF178" s="93">
        <f>base0!M108+1</f>
        <v>17</v>
      </c>
      <c r="AG178" s="93">
        <f>base0!N108+1</f>
        <v>12</v>
      </c>
      <c r="AH178" s="93">
        <f>base0!O108+1</f>
        <v>15</v>
      </c>
      <c r="AI178" s="93">
        <f>base0!P108+1</f>
        <v>10</v>
      </c>
    </row>
    <row r="179" spans="2:35" s="7" customFormat="1" ht="15" customHeight="1" thickBot="1" x14ac:dyDescent="0.4">
      <c r="B179" s="3" t="str">
        <f>base0!B117</f>
        <v>tiercé magazine</v>
      </c>
      <c r="C179" s="93">
        <f>base0!C117</f>
        <v>8</v>
      </c>
      <c r="D179" s="93">
        <f>base0!D117</f>
        <v>14</v>
      </c>
      <c r="E179" s="93">
        <f>base0!E117</f>
        <v>12</v>
      </c>
      <c r="F179" s="93">
        <f>base0!F117</f>
        <v>11</v>
      </c>
      <c r="G179" s="93">
        <f>base0!G117</f>
        <v>2</v>
      </c>
      <c r="H179" s="93">
        <f>base0!H117</f>
        <v>15</v>
      </c>
      <c r="I179" s="93">
        <f>base0!I117</f>
        <v>6</v>
      </c>
      <c r="J179" s="93">
        <f>base0!J117</f>
        <v>3</v>
      </c>
      <c r="K179" s="93">
        <f>base0!K117</f>
        <v>1</v>
      </c>
      <c r="L179" s="93">
        <f>base0!L117</f>
        <v>13</v>
      </c>
      <c r="M179" s="93">
        <f>base0!M117</f>
        <v>11</v>
      </c>
      <c r="N179" s="93">
        <f>base0!N117</f>
        <v>7</v>
      </c>
      <c r="O179" s="93">
        <f>base0!O117</f>
        <v>9</v>
      </c>
      <c r="P179" s="93">
        <f>base0!P117</f>
        <v>10</v>
      </c>
      <c r="Q179" s="93">
        <f>base0!Q117</f>
        <v>14</v>
      </c>
      <c r="R179" s="93">
        <f>base0!R117</f>
        <v>16</v>
      </c>
      <c r="S179" s="93">
        <f>base0!S117</f>
        <v>17</v>
      </c>
      <c r="T179" s="93">
        <f>base0!T117</f>
        <v>18</v>
      </c>
      <c r="U179" s="1"/>
      <c r="V179" s="93">
        <f>base0!C109+1</f>
        <v>16</v>
      </c>
      <c r="W179" s="93">
        <f>base0!D109+1</f>
        <v>13</v>
      </c>
      <c r="X179" s="93">
        <f>base0!E109+1</f>
        <v>15</v>
      </c>
      <c r="Y179" s="93">
        <f>base0!F109+1</f>
        <v>12</v>
      </c>
      <c r="Z179" s="93">
        <f>base0!G109+1</f>
        <v>14</v>
      </c>
      <c r="AA179" s="93">
        <f>base0!H109+1</f>
        <v>4</v>
      </c>
      <c r="AB179" s="93">
        <f>base0!I109+1</f>
        <v>3</v>
      </c>
      <c r="AC179" s="93">
        <f>base0!J109+1</f>
        <v>6</v>
      </c>
      <c r="AD179" s="93">
        <f>base0!K109+1</f>
        <v>4</v>
      </c>
      <c r="AE179" s="93">
        <f>base0!L109+1</f>
        <v>12</v>
      </c>
      <c r="AF179" s="93">
        <f>base0!M109+1</f>
        <v>10</v>
      </c>
      <c r="AG179" s="93">
        <f>base0!N109+1</f>
        <v>15</v>
      </c>
      <c r="AH179" s="93">
        <f>base0!O109+1</f>
        <v>17</v>
      </c>
      <c r="AI179" s="93">
        <f>base0!P109+1</f>
        <v>8</v>
      </c>
    </row>
    <row r="180" spans="2:35" s="7" customFormat="1" ht="15" customHeight="1" thickBot="1" x14ac:dyDescent="0.4">
      <c r="B180" s="3" t="str">
        <f>base0!B118</f>
        <v>gazette de courses</v>
      </c>
      <c r="C180" s="93">
        <f>base0!C118</f>
        <v>8</v>
      </c>
      <c r="D180" s="93">
        <f>base0!D118</f>
        <v>12</v>
      </c>
      <c r="E180" s="93">
        <f>base0!E118</f>
        <v>14</v>
      </c>
      <c r="F180" s="93">
        <f>base0!F118</f>
        <v>11</v>
      </c>
      <c r="G180" s="93">
        <f>base0!G118</f>
        <v>15</v>
      </c>
      <c r="H180" s="93">
        <f>base0!H118</f>
        <v>2</v>
      </c>
      <c r="I180" s="93">
        <f>base0!I118</f>
        <v>5</v>
      </c>
      <c r="J180" s="93">
        <f>base0!J118</f>
        <v>6</v>
      </c>
      <c r="K180" s="93">
        <f>base0!K118</f>
        <v>7</v>
      </c>
      <c r="L180" s="93">
        <f>base0!L118</f>
        <v>6</v>
      </c>
      <c r="M180" s="93">
        <f>base0!M118</f>
        <v>2</v>
      </c>
      <c r="N180" s="93">
        <f>base0!N118</f>
        <v>1</v>
      </c>
      <c r="O180" s="93">
        <f>base0!O118</f>
        <v>11</v>
      </c>
      <c r="P180" s="93">
        <f>base0!P118</f>
        <v>9</v>
      </c>
      <c r="Q180" s="93">
        <f>base0!Q118</f>
        <v>14</v>
      </c>
      <c r="R180" s="93">
        <f>base0!R118</f>
        <v>13</v>
      </c>
      <c r="S180" s="93">
        <f>base0!S118</f>
        <v>17</v>
      </c>
      <c r="T180" s="93">
        <f>base0!T118</f>
        <v>18</v>
      </c>
      <c r="U180" s="1"/>
      <c r="V180" s="93">
        <f>base0!C110+1</f>
        <v>15</v>
      </c>
      <c r="W180" s="93">
        <f>base0!D110+1</f>
        <v>3</v>
      </c>
      <c r="X180" s="93">
        <f>base0!E110+1</f>
        <v>9</v>
      </c>
      <c r="Y180" s="93">
        <f>base0!F110+1</f>
        <v>6</v>
      </c>
      <c r="Z180" s="93">
        <f>base0!G110+1</f>
        <v>13</v>
      </c>
      <c r="AA180" s="93">
        <f>base0!H110+1</f>
        <v>16</v>
      </c>
      <c r="AB180" s="93">
        <f>base0!I110+1</f>
        <v>12</v>
      </c>
      <c r="AC180" s="93">
        <f>base0!J110+1</f>
        <v>14</v>
      </c>
      <c r="AD180" s="93">
        <f>base0!K110+1</f>
        <v>5</v>
      </c>
      <c r="AE180" s="93">
        <f>base0!L110+1</f>
        <v>4</v>
      </c>
      <c r="AF180" s="93">
        <f>base0!M110+1</f>
        <v>7</v>
      </c>
      <c r="AG180" s="93">
        <f>base0!N110+1</f>
        <v>15</v>
      </c>
      <c r="AH180" s="93">
        <f>base0!O110+1</f>
        <v>17</v>
      </c>
      <c r="AI180" s="93">
        <f>base0!P110+1</f>
        <v>8</v>
      </c>
    </row>
    <row r="181" spans="2:35" s="7" customFormat="1" ht="15" customHeight="1" thickBot="1" x14ac:dyDescent="0.4">
      <c r="B181" s="3" t="str">
        <f>base0!B119</f>
        <v>Tip sur pistes</v>
      </c>
      <c r="C181" s="93">
        <f>base0!C119</f>
        <v>14</v>
      </c>
      <c r="D181" s="93">
        <f>base0!D119</f>
        <v>8</v>
      </c>
      <c r="E181" s="93">
        <f>base0!E119</f>
        <v>6</v>
      </c>
      <c r="F181" s="93">
        <f>base0!F119</f>
        <v>11</v>
      </c>
      <c r="G181" s="93">
        <f>base0!G119</f>
        <v>12</v>
      </c>
      <c r="H181" s="93">
        <f>base0!H119</f>
        <v>1</v>
      </c>
      <c r="I181" s="93">
        <f>base0!I119</f>
        <v>5</v>
      </c>
      <c r="J181" s="93">
        <f>base0!J119</f>
        <v>3</v>
      </c>
      <c r="K181" s="93">
        <f>base0!K119</f>
        <v>10</v>
      </c>
      <c r="L181" s="93">
        <f>base0!L119</f>
        <v>1</v>
      </c>
      <c r="M181" s="93">
        <f>base0!M119</f>
        <v>11</v>
      </c>
      <c r="N181" s="93">
        <f>base0!N119</f>
        <v>8</v>
      </c>
      <c r="O181" s="93">
        <f>base0!O119</f>
        <v>9</v>
      </c>
      <c r="P181" s="93">
        <f>base0!P119</f>
        <v>13</v>
      </c>
      <c r="Q181" s="93">
        <f>base0!Q119</f>
        <v>16</v>
      </c>
      <c r="R181" s="93">
        <f>base0!R119</f>
        <v>17</v>
      </c>
      <c r="S181" s="93">
        <f>base0!S119</f>
        <v>18</v>
      </c>
      <c r="T181" s="93">
        <f>base0!T119</f>
        <v>19</v>
      </c>
      <c r="U181" s="1"/>
      <c r="V181" s="93">
        <f>base0!C111+1</f>
        <v>9</v>
      </c>
      <c r="W181" s="93">
        <f>base0!D111+1</f>
        <v>4</v>
      </c>
      <c r="X181" s="93">
        <f>base0!E111+1</f>
        <v>15</v>
      </c>
      <c r="Y181" s="93">
        <f>base0!F111+1</f>
        <v>13</v>
      </c>
      <c r="Z181" s="93">
        <f>base0!G111+1</f>
        <v>7</v>
      </c>
      <c r="AA181" s="93">
        <f>base0!H111+1</f>
        <v>3</v>
      </c>
      <c r="AB181" s="93">
        <f>base0!I111+1</f>
        <v>12</v>
      </c>
      <c r="AC181" s="93">
        <f>base0!J111+1</f>
        <v>2</v>
      </c>
      <c r="AD181" s="93">
        <f>base0!K111+1</f>
        <v>9</v>
      </c>
      <c r="AE181" s="93">
        <f>base0!L111+1</f>
        <v>3</v>
      </c>
      <c r="AF181" s="93">
        <f>base0!M111+1</f>
        <v>6</v>
      </c>
      <c r="AG181" s="93">
        <f>base0!N111+1</f>
        <v>12</v>
      </c>
      <c r="AH181" s="93">
        <f>base0!O111+1</f>
        <v>10</v>
      </c>
      <c r="AI181" s="93">
        <f>base0!P111+1</f>
        <v>15</v>
      </c>
    </row>
    <row r="182" spans="2:35" s="7" customFormat="1" ht="15" customHeight="1" thickBot="1" x14ac:dyDescent="0.4">
      <c r="B182" s="3" t="str">
        <f>base0!B120</f>
        <v>3262 confidences</v>
      </c>
      <c r="C182" s="93">
        <f>base0!C120</f>
        <v>12</v>
      </c>
      <c r="D182" s="93">
        <f>base0!D120</f>
        <v>8</v>
      </c>
      <c r="E182" s="93">
        <f>base0!E120</f>
        <v>3</v>
      </c>
      <c r="F182" s="93">
        <f>base0!F120</f>
        <v>2</v>
      </c>
      <c r="G182" s="93">
        <f>base0!G120</f>
        <v>14</v>
      </c>
      <c r="H182" s="93">
        <f>base0!H120</f>
        <v>15</v>
      </c>
      <c r="I182" s="93">
        <f>base0!I120</f>
        <v>11</v>
      </c>
      <c r="J182" s="93">
        <f>base0!J120</f>
        <v>5</v>
      </c>
      <c r="K182" s="93">
        <f>base0!K120</f>
        <v>3</v>
      </c>
      <c r="L182" s="93">
        <f>base0!L120</f>
        <v>7</v>
      </c>
      <c r="M182" s="93">
        <f>base0!M120</f>
        <v>6</v>
      </c>
      <c r="N182" s="93">
        <f>base0!N120</f>
        <v>1</v>
      </c>
      <c r="O182" s="93">
        <f>base0!O120</f>
        <v>11</v>
      </c>
      <c r="P182" s="93">
        <f>base0!P120</f>
        <v>9</v>
      </c>
      <c r="Q182" s="93">
        <f>base0!Q120</f>
        <v>14</v>
      </c>
      <c r="R182" s="93">
        <f>base0!R120</f>
        <v>13</v>
      </c>
      <c r="S182" s="93">
        <f>base0!S120</f>
        <v>17</v>
      </c>
      <c r="T182" s="93">
        <f>base0!T120</f>
        <v>18</v>
      </c>
      <c r="U182" s="1"/>
      <c r="V182" s="93">
        <f>base0!C112+1</f>
        <v>4</v>
      </c>
      <c r="W182" s="93">
        <f>base0!D112+1</f>
        <v>13</v>
      </c>
      <c r="X182" s="93">
        <f>base0!E112+1</f>
        <v>15</v>
      </c>
      <c r="Y182" s="93">
        <f>base0!F112+1</f>
        <v>3</v>
      </c>
      <c r="Z182" s="93">
        <f>base0!G112+1</f>
        <v>12</v>
      </c>
      <c r="AA182" s="93">
        <f>base0!H112+1</f>
        <v>9</v>
      </c>
      <c r="AB182" s="93">
        <f>base0!I112+1</f>
        <v>16</v>
      </c>
      <c r="AC182" s="93">
        <f>base0!J112+1</f>
        <v>2</v>
      </c>
      <c r="AD182" s="93">
        <f>base0!K112+1</f>
        <v>17</v>
      </c>
      <c r="AE182" s="93">
        <f>base0!L112+1</f>
        <v>10</v>
      </c>
      <c r="AF182" s="93">
        <f>base0!M112+1</f>
        <v>3</v>
      </c>
      <c r="AG182" s="93">
        <f>base0!N112+1</f>
        <v>14</v>
      </c>
      <c r="AH182" s="93">
        <f>base0!O112+1</f>
        <v>2</v>
      </c>
      <c r="AI182" s="93">
        <f>base0!P112+1</f>
        <v>7</v>
      </c>
    </row>
    <row r="183" spans="2:35" s="7" customFormat="1" ht="15" customHeight="1" thickBot="1" x14ac:dyDescent="0.4">
      <c r="B183" s="3" t="str">
        <f>base0!B121</f>
        <v>paris course</v>
      </c>
      <c r="C183" s="93">
        <f>base0!C121</f>
        <v>12</v>
      </c>
      <c r="D183" s="93">
        <f>base0!D121</f>
        <v>14</v>
      </c>
      <c r="E183" s="93">
        <f>base0!E121</f>
        <v>6</v>
      </c>
      <c r="F183" s="93">
        <f>base0!F121</f>
        <v>8</v>
      </c>
      <c r="G183" s="93">
        <f>base0!G121</f>
        <v>2</v>
      </c>
      <c r="H183" s="93">
        <f>base0!H121</f>
        <v>11</v>
      </c>
      <c r="I183" s="93">
        <f>base0!I121</f>
        <v>3</v>
      </c>
      <c r="J183" s="93">
        <f>base0!J121</f>
        <v>15</v>
      </c>
      <c r="K183" s="93">
        <f>base0!K121</f>
        <v>6</v>
      </c>
      <c r="L183" s="93">
        <f>base0!L121</f>
        <v>7</v>
      </c>
      <c r="M183" s="93">
        <f>base0!M121</f>
        <v>1</v>
      </c>
      <c r="N183" s="93">
        <f>base0!N121</f>
        <v>14</v>
      </c>
      <c r="O183" s="93">
        <f>base0!O121</f>
        <v>9</v>
      </c>
      <c r="P183" s="93">
        <f>base0!P121</f>
        <v>11</v>
      </c>
      <c r="Q183" s="93">
        <f>base0!Q121</f>
        <v>13</v>
      </c>
      <c r="R183" s="93">
        <f>base0!R121</f>
        <v>16</v>
      </c>
      <c r="S183" s="93">
        <f>base0!S121</f>
        <v>17</v>
      </c>
      <c r="T183" s="93">
        <f>base0!T121</f>
        <v>18</v>
      </c>
      <c r="U183" s="1"/>
      <c r="V183" s="93">
        <f>base0!C113+1</f>
        <v>9</v>
      </c>
      <c r="W183" s="93">
        <f>base0!D113+1</f>
        <v>13</v>
      </c>
      <c r="X183" s="93">
        <f>base0!E113+1</f>
        <v>12</v>
      </c>
      <c r="Y183" s="93">
        <f>base0!F113+1</f>
        <v>15</v>
      </c>
      <c r="Z183" s="93">
        <f>base0!G113+1</f>
        <v>4</v>
      </c>
      <c r="AA183" s="93">
        <f>base0!H113+1</f>
        <v>3</v>
      </c>
      <c r="AB183" s="93">
        <f>base0!I113+1</f>
        <v>6</v>
      </c>
      <c r="AC183" s="93">
        <f>base0!J113+1</f>
        <v>16</v>
      </c>
      <c r="AD183" s="93">
        <f>base0!K113+1</f>
        <v>17</v>
      </c>
      <c r="AE183" s="93">
        <f>base0!L113+1</f>
        <v>3</v>
      </c>
      <c r="AF183" s="93">
        <f>base0!M113+1</f>
        <v>14</v>
      </c>
      <c r="AG183" s="93">
        <f>base0!N113+1</f>
        <v>2</v>
      </c>
      <c r="AH183" s="93">
        <f>base0!O113+1</f>
        <v>7</v>
      </c>
      <c r="AI183" s="93">
        <f>base0!P113+1</f>
        <v>6</v>
      </c>
    </row>
    <row r="184" spans="2:35" s="7" customFormat="1" ht="15" customHeight="1" thickBot="1" x14ac:dyDescent="0.4">
      <c r="B184" s="3" t="str">
        <f>base0!B122</f>
        <v>agence Tip</v>
      </c>
      <c r="C184" s="93">
        <f>base0!C122</f>
        <v>14</v>
      </c>
      <c r="D184" s="93">
        <f>base0!D122</f>
        <v>12</v>
      </c>
      <c r="E184" s="93">
        <f>base0!E122</f>
        <v>3</v>
      </c>
      <c r="F184" s="93">
        <f>base0!F122</f>
        <v>2</v>
      </c>
      <c r="G184" s="93">
        <f>base0!G122</f>
        <v>15</v>
      </c>
      <c r="H184" s="93">
        <f>base0!H122</f>
        <v>11</v>
      </c>
      <c r="I184" s="93">
        <f>base0!I122</f>
        <v>6</v>
      </c>
      <c r="J184" s="93">
        <f>base0!J122</f>
        <v>13</v>
      </c>
      <c r="K184" s="93">
        <f>base0!K122</f>
        <v>6</v>
      </c>
      <c r="L184" s="93">
        <f>base0!L122</f>
        <v>7</v>
      </c>
      <c r="M184" s="93">
        <f>base0!M122</f>
        <v>1</v>
      </c>
      <c r="N184" s="93">
        <f>base0!N122</f>
        <v>14</v>
      </c>
      <c r="O184" s="93">
        <f>base0!O122</f>
        <v>9</v>
      </c>
      <c r="P184" s="93">
        <f>base0!P122</f>
        <v>11</v>
      </c>
      <c r="Q184" s="93">
        <f>base0!Q122</f>
        <v>13</v>
      </c>
      <c r="R184" s="93">
        <f>base0!R122</f>
        <v>16</v>
      </c>
      <c r="S184" s="93">
        <f>base0!S122</f>
        <v>17</v>
      </c>
      <c r="T184" s="93">
        <f>base0!T122</f>
        <v>18</v>
      </c>
      <c r="U184" s="1"/>
      <c r="V184" s="93">
        <f>base0!C114+1</f>
        <v>15</v>
      </c>
      <c r="W184" s="93">
        <f>base0!D114+1</f>
        <v>13</v>
      </c>
      <c r="X184" s="93">
        <f>base0!E114+1</f>
        <v>3</v>
      </c>
      <c r="Y184" s="93">
        <f>base0!F114+1</f>
        <v>9</v>
      </c>
      <c r="Z184" s="93">
        <f>base0!G114+1</f>
        <v>12</v>
      </c>
      <c r="AA184" s="93">
        <f>base0!H114+1</f>
        <v>16</v>
      </c>
      <c r="AB184" s="93">
        <f>base0!I114+1</f>
        <v>4</v>
      </c>
      <c r="AC184" s="93">
        <f>base0!J114+1</f>
        <v>7</v>
      </c>
      <c r="AD184" s="93">
        <f>base0!K114+1</f>
        <v>17</v>
      </c>
      <c r="AE184" s="93">
        <f>base0!L114+1</f>
        <v>10</v>
      </c>
      <c r="AF184" s="93">
        <f>base0!M114+1</f>
        <v>3</v>
      </c>
      <c r="AG184" s="93">
        <f>base0!N114+1</f>
        <v>14</v>
      </c>
      <c r="AH184" s="93">
        <f>base0!O114+1</f>
        <v>2</v>
      </c>
      <c r="AI184" s="93">
        <f>base0!P114+1</f>
        <v>7</v>
      </c>
    </row>
    <row r="185" spans="2:35" s="7" customFormat="1" ht="15" customHeight="1" thickBot="1" x14ac:dyDescent="0.4">
      <c r="B185" s="3" t="str">
        <f>base0!B123</f>
        <v>stato tierce</v>
      </c>
      <c r="C185" s="93">
        <f>base0!C123</f>
        <v>14</v>
      </c>
      <c r="D185" s="93">
        <f>base0!D123</f>
        <v>11</v>
      </c>
      <c r="E185" s="93">
        <f>base0!E123</f>
        <v>8</v>
      </c>
      <c r="F185" s="93">
        <f>base0!F123</f>
        <v>2</v>
      </c>
      <c r="G185" s="93">
        <f>base0!G123</f>
        <v>15</v>
      </c>
      <c r="H185" s="93">
        <f>base0!H123</f>
        <v>12</v>
      </c>
      <c r="I185" s="93">
        <f>base0!I123</f>
        <v>13</v>
      </c>
      <c r="J185" s="93">
        <f>base0!J123</f>
        <v>6</v>
      </c>
      <c r="K185" s="93">
        <f>base0!K123</f>
        <v>6</v>
      </c>
      <c r="L185" s="93">
        <f>base0!L123</f>
        <v>7</v>
      </c>
      <c r="M185" s="93">
        <f>base0!M123</f>
        <v>1</v>
      </c>
      <c r="N185" s="93">
        <f>base0!N123</f>
        <v>14</v>
      </c>
      <c r="O185" s="93">
        <f>base0!O123</f>
        <v>9</v>
      </c>
      <c r="P185" s="93">
        <f>base0!P123</f>
        <v>11</v>
      </c>
      <c r="Q185" s="93">
        <f>base0!Q123</f>
        <v>13</v>
      </c>
      <c r="R185" s="93">
        <f>base0!R123</f>
        <v>16</v>
      </c>
      <c r="S185" s="93">
        <f>base0!S123</f>
        <v>17</v>
      </c>
      <c r="T185" s="93">
        <f>base0!T123</f>
        <v>18</v>
      </c>
      <c r="U185" s="1"/>
      <c r="V185" s="93">
        <f>base0!C115+1</f>
        <v>15</v>
      </c>
      <c r="W185" s="93">
        <f>base0!D115+1</f>
        <v>3</v>
      </c>
      <c r="X185" s="93">
        <f>base0!E115+1</f>
        <v>9</v>
      </c>
      <c r="Y185" s="93">
        <f>base0!F115+1</f>
        <v>6</v>
      </c>
      <c r="Z185" s="93">
        <f>base0!G115+1</f>
        <v>13</v>
      </c>
      <c r="AA185" s="93">
        <f>base0!H115+1</f>
        <v>16</v>
      </c>
      <c r="AB185" s="93">
        <f>base0!I115+1</f>
        <v>12</v>
      </c>
      <c r="AC185" s="93">
        <f>base0!J115+1</f>
        <v>14</v>
      </c>
      <c r="AD185" s="93">
        <f>base0!K115+1</f>
        <v>7</v>
      </c>
      <c r="AE185" s="93">
        <f>base0!L115+1</f>
        <v>2</v>
      </c>
      <c r="AF185" s="93">
        <f>base0!M115+1</f>
        <v>14</v>
      </c>
      <c r="AG185" s="93">
        <f>base0!N115+1</f>
        <v>8</v>
      </c>
      <c r="AH185" s="93">
        <f>base0!O115+1</f>
        <v>10</v>
      </c>
      <c r="AI185" s="93">
        <f>base0!P115+1</f>
        <v>3</v>
      </c>
    </row>
    <row r="186" spans="2:35" s="7" customFormat="1" ht="15" customHeight="1" thickBot="1" x14ac:dyDescent="0.4">
      <c r="B186" s="3" t="str">
        <f>base0!B124</f>
        <v>radios net com</v>
      </c>
      <c r="C186" s="93">
        <f>base0!C124</f>
        <v>8</v>
      </c>
      <c r="D186" s="93">
        <f>base0!D124</f>
        <v>14</v>
      </c>
      <c r="E186" s="93">
        <f>base0!E124</f>
        <v>11</v>
      </c>
      <c r="F186" s="93">
        <f>base0!F124</f>
        <v>12</v>
      </c>
      <c r="G186" s="93">
        <f>base0!G124</f>
        <v>2</v>
      </c>
      <c r="H186" s="93">
        <f>base0!H124</f>
        <v>15</v>
      </c>
      <c r="I186" s="93">
        <f>base0!I124</f>
        <v>3</v>
      </c>
      <c r="J186" s="93">
        <f>base0!J124</f>
        <v>6</v>
      </c>
      <c r="K186" s="93">
        <f>base0!K124</f>
        <v>6</v>
      </c>
      <c r="L186" s="93">
        <f>base0!L124</f>
        <v>14</v>
      </c>
      <c r="M186" s="93">
        <f>base0!M124</f>
        <v>7</v>
      </c>
      <c r="N186" s="93">
        <f>base0!N124</f>
        <v>9</v>
      </c>
      <c r="O186" s="93">
        <f>base0!O124</f>
        <v>1</v>
      </c>
      <c r="P186" s="93">
        <f>base0!P124</f>
        <v>16</v>
      </c>
      <c r="Q186" s="93">
        <f>base0!Q124</f>
        <v>11</v>
      </c>
      <c r="R186" s="93">
        <f>base0!R124</f>
        <v>13</v>
      </c>
      <c r="S186" s="93">
        <f>base0!S124</f>
        <v>17</v>
      </c>
      <c r="T186" s="93">
        <f>base0!T124</f>
        <v>18</v>
      </c>
      <c r="U186" s="1"/>
      <c r="V186" s="93">
        <f>base0!C116+1</f>
        <v>12</v>
      </c>
      <c r="W186" s="93">
        <f>base0!D116+1</f>
        <v>9</v>
      </c>
      <c r="X186" s="93">
        <f>base0!E116+1</f>
        <v>15</v>
      </c>
      <c r="Y186" s="93">
        <f>base0!F116+1</f>
        <v>13</v>
      </c>
      <c r="Z186" s="93">
        <f>base0!G116+1</f>
        <v>8</v>
      </c>
      <c r="AA186" s="93">
        <f>base0!H116+1</f>
        <v>3</v>
      </c>
      <c r="AB186" s="93">
        <f>base0!I116+1</f>
        <v>16</v>
      </c>
      <c r="AC186" s="93">
        <f>base0!J116+1</f>
        <v>6</v>
      </c>
      <c r="AD186" s="93">
        <f>base0!K116+1</f>
        <v>7</v>
      </c>
      <c r="AE186" s="93">
        <f>base0!L116+1</f>
        <v>2</v>
      </c>
      <c r="AF186" s="93">
        <f>base0!M116+1</f>
        <v>9</v>
      </c>
      <c r="AG186" s="93">
        <f>base0!N116+1</f>
        <v>14</v>
      </c>
      <c r="AH186" s="93">
        <f>base0!O116+1</f>
        <v>8</v>
      </c>
      <c r="AI186" s="93">
        <f>base0!P116+1</f>
        <v>11</v>
      </c>
    </row>
    <row r="187" spans="2:35" s="7" customFormat="1" ht="15" customHeight="1" thickBot="1" x14ac:dyDescent="0.4">
      <c r="B187" s="3" t="str">
        <f>base0!B125</f>
        <v>12 selection+belle chance</v>
      </c>
      <c r="C187" s="93">
        <f>base0!C125</f>
        <v>14</v>
      </c>
      <c r="D187" s="93">
        <f>base0!D125</f>
        <v>8</v>
      </c>
      <c r="E187" s="93">
        <f>base0!E125</f>
        <v>3</v>
      </c>
      <c r="F187" s="93">
        <f>base0!F125</f>
        <v>1</v>
      </c>
      <c r="G187" s="93">
        <f>base0!G125</f>
        <v>7</v>
      </c>
      <c r="H187" s="93">
        <f>base0!H125</f>
        <v>9</v>
      </c>
      <c r="I187" s="93">
        <f>base0!I125</f>
        <v>13</v>
      </c>
      <c r="J187" s="93">
        <f>base0!J125</f>
        <v>11</v>
      </c>
      <c r="K187" s="93">
        <f>base0!K125</f>
        <v>14</v>
      </c>
      <c r="L187" s="93">
        <f>base0!L125</f>
        <v>10</v>
      </c>
      <c r="M187" s="93">
        <f>base0!M125</f>
        <v>12</v>
      </c>
      <c r="N187" s="93">
        <f>base0!N125</f>
        <v>7</v>
      </c>
      <c r="O187" s="93">
        <f>base0!O125</f>
        <v>9</v>
      </c>
      <c r="P187" s="93">
        <f>base0!P125</f>
        <v>1</v>
      </c>
      <c r="Q187" s="93">
        <f>base0!Q125</f>
        <v>2</v>
      </c>
      <c r="R187" s="93">
        <f>base0!R125</f>
        <v>13</v>
      </c>
      <c r="S187" s="93">
        <f>base0!S125</f>
        <v>17</v>
      </c>
      <c r="T187" s="93">
        <f>base0!T125</f>
        <v>18</v>
      </c>
      <c r="U187" s="1"/>
      <c r="V187" s="93">
        <f>base0!C117+1</f>
        <v>9</v>
      </c>
      <c r="W187" s="93">
        <f>base0!D117+1</f>
        <v>15</v>
      </c>
      <c r="X187" s="93">
        <f>base0!E117+1</f>
        <v>13</v>
      </c>
      <c r="Y187" s="93">
        <f>base0!F117+1</f>
        <v>12</v>
      </c>
      <c r="Z187" s="93">
        <f>base0!G117+1</f>
        <v>3</v>
      </c>
      <c r="AA187" s="93">
        <f>base0!H117+1</f>
        <v>16</v>
      </c>
      <c r="AB187" s="93">
        <f>base0!I117+1</f>
        <v>7</v>
      </c>
      <c r="AC187" s="93">
        <f>base0!J117+1</f>
        <v>4</v>
      </c>
      <c r="AD187" s="93">
        <f>base0!K117+1</f>
        <v>2</v>
      </c>
      <c r="AE187" s="93">
        <f>base0!L117+1</f>
        <v>14</v>
      </c>
      <c r="AF187" s="93">
        <f>base0!M117+1</f>
        <v>12</v>
      </c>
      <c r="AG187" s="93">
        <f>base0!N117+1</f>
        <v>8</v>
      </c>
      <c r="AH187" s="93">
        <f>base0!O117+1</f>
        <v>10</v>
      </c>
      <c r="AI187" s="93">
        <f>base0!P117+1</f>
        <v>11</v>
      </c>
    </row>
    <row r="188" spans="2:35" s="7" customFormat="1" ht="15" customHeight="1" thickBot="1" x14ac:dyDescent="0.4">
      <c r="B188" s="3" t="str">
        <f>base0!B126</f>
        <v>prefere de bru diehl</v>
      </c>
      <c r="C188" s="93">
        <f>base0!C126</f>
        <v>14</v>
      </c>
      <c r="D188" s="93">
        <f>base0!D126</f>
        <v>12</v>
      </c>
      <c r="E188" s="93">
        <f>base0!E126</f>
        <v>2</v>
      </c>
      <c r="F188" s="93">
        <f>base0!F126</f>
        <v>3</v>
      </c>
      <c r="G188" s="93">
        <f>base0!G126</f>
        <v>15</v>
      </c>
      <c r="H188" s="93">
        <f>base0!H126</f>
        <v>6</v>
      </c>
      <c r="I188" s="93">
        <f>base0!I126</f>
        <v>8</v>
      </c>
      <c r="J188" s="93">
        <f>base0!J126</f>
        <v>11</v>
      </c>
      <c r="K188" s="93">
        <f>base0!K126</f>
        <v>14</v>
      </c>
      <c r="L188" s="93">
        <f>base0!L126</f>
        <v>10</v>
      </c>
      <c r="M188" s="93">
        <f>base0!M126</f>
        <v>1</v>
      </c>
      <c r="N188" s="93">
        <f>base0!N126</f>
        <v>2</v>
      </c>
      <c r="O188" s="93">
        <f>base0!O126</f>
        <v>5</v>
      </c>
      <c r="P188" s="93">
        <f>base0!P126</f>
        <v>16</v>
      </c>
      <c r="Q188" s="93">
        <f>base0!Q126</f>
        <v>11</v>
      </c>
      <c r="R188" s="93">
        <f>base0!R126</f>
        <v>13</v>
      </c>
      <c r="S188" s="93">
        <f>base0!S126</f>
        <v>17</v>
      </c>
      <c r="T188" s="93">
        <f>base0!T126</f>
        <v>18</v>
      </c>
      <c r="U188" s="1"/>
      <c r="V188" s="93">
        <f>base0!C118+1</f>
        <v>9</v>
      </c>
      <c r="W188" s="93">
        <f>base0!D118+1</f>
        <v>13</v>
      </c>
      <c r="X188" s="93">
        <f>base0!E118+1</f>
        <v>15</v>
      </c>
      <c r="Y188" s="93">
        <f>base0!F118+1</f>
        <v>12</v>
      </c>
      <c r="Z188" s="93">
        <f>base0!G118+1</f>
        <v>16</v>
      </c>
      <c r="AA188" s="93">
        <f>base0!H118+1</f>
        <v>3</v>
      </c>
      <c r="AB188" s="93">
        <f>base0!I118+1</f>
        <v>6</v>
      </c>
      <c r="AC188" s="93">
        <f>base0!J118+1</f>
        <v>7</v>
      </c>
      <c r="AD188" s="93">
        <f>base0!K118+1</f>
        <v>8</v>
      </c>
      <c r="AE188" s="93">
        <f>base0!L118+1</f>
        <v>7</v>
      </c>
      <c r="AF188" s="93">
        <f>base0!M118+1</f>
        <v>3</v>
      </c>
      <c r="AG188" s="93">
        <f>base0!N118+1</f>
        <v>2</v>
      </c>
      <c r="AH188" s="93">
        <f>base0!O118+1</f>
        <v>12</v>
      </c>
      <c r="AI188" s="93">
        <f>base0!P118+1</f>
        <v>10</v>
      </c>
    </row>
    <row r="189" spans="2:35" s="7" customFormat="1" ht="15" customHeight="1" thickBot="1" x14ac:dyDescent="0.4">
      <c r="B189" s="3"/>
      <c r="C189" s="1" t="s">
        <v>402</v>
      </c>
      <c r="D189" s="1" t="s">
        <v>402</v>
      </c>
      <c r="E189" s="1" t="s">
        <v>402</v>
      </c>
      <c r="F189" s="1" t="s">
        <v>402</v>
      </c>
      <c r="G189" s="1" t="s">
        <v>402</v>
      </c>
      <c r="H189" s="1" t="s">
        <v>402</v>
      </c>
      <c r="I189" s="1" t="s">
        <v>402</v>
      </c>
      <c r="J189" s="1" t="s">
        <v>402</v>
      </c>
      <c r="K189" s="1" t="s">
        <v>402</v>
      </c>
      <c r="L189" s="1" t="s">
        <v>402</v>
      </c>
      <c r="M189" s="1" t="s">
        <v>402</v>
      </c>
      <c r="N189" s="1" t="s">
        <v>402</v>
      </c>
      <c r="O189" s="1" t="s">
        <v>402</v>
      </c>
      <c r="P189" s="1" t="s">
        <v>402</v>
      </c>
      <c r="Q189" s="1" t="s">
        <v>402</v>
      </c>
      <c r="R189" s="1" t="s">
        <v>402</v>
      </c>
      <c r="S189" s="1" t="s">
        <v>402</v>
      </c>
      <c r="T189" s="1" t="s">
        <v>402</v>
      </c>
      <c r="U189" s="1"/>
      <c r="V189" s="93">
        <f>base0!C119+1</f>
        <v>15</v>
      </c>
      <c r="W189" s="93">
        <f>base0!D119+1</f>
        <v>9</v>
      </c>
      <c r="X189" s="93">
        <f>base0!E119+1</f>
        <v>7</v>
      </c>
      <c r="Y189" s="93">
        <f>base0!F119+1</f>
        <v>12</v>
      </c>
      <c r="Z189" s="93">
        <f>base0!G119+1</f>
        <v>13</v>
      </c>
      <c r="AA189" s="93">
        <f>base0!H119+1</f>
        <v>2</v>
      </c>
      <c r="AB189" s="93">
        <f>base0!I119+1</f>
        <v>6</v>
      </c>
      <c r="AC189" s="93">
        <f>base0!J119+1</f>
        <v>4</v>
      </c>
      <c r="AD189" s="93">
        <f>base0!K119+1</f>
        <v>11</v>
      </c>
      <c r="AE189" s="93">
        <f>base0!L119+1</f>
        <v>2</v>
      </c>
      <c r="AF189" s="93">
        <f>base0!M119+1</f>
        <v>12</v>
      </c>
      <c r="AG189" s="93">
        <f>base0!N119+1</f>
        <v>9</v>
      </c>
      <c r="AH189" s="93">
        <f>base0!O119+1</f>
        <v>10</v>
      </c>
      <c r="AI189" s="93">
        <f>base0!P119+1</f>
        <v>14</v>
      </c>
    </row>
    <row r="190" spans="2:35" s="7" customFormat="1" ht="15" customHeight="1" thickBot="1" x14ac:dyDescent="0.4">
      <c r="B190" s="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1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</row>
    <row r="191" spans="2:35" s="7" customFormat="1" ht="15" customHeight="1" thickBot="1" x14ac:dyDescent="0.4">
      <c r="B191" s="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1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</row>
    <row r="192" spans="2:35" s="7" customFormat="1" ht="15" customHeight="1" thickBot="1" x14ac:dyDescent="0.4">
      <c r="B192" s="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1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</row>
    <row r="193" spans="2:46" s="7" customFormat="1" ht="15" customHeight="1" thickBot="1" x14ac:dyDescent="0.4">
      <c r="B193" s="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1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</row>
    <row r="194" spans="2:46" s="7" customFormat="1" ht="15" customHeight="1" thickBot="1" x14ac:dyDescent="0.4">
      <c r="B194" s="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1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</row>
    <row r="195" spans="2:46" s="7" customFormat="1" ht="15" customHeight="1" thickBot="1" x14ac:dyDescent="0.4">
      <c r="B195" s="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1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</row>
    <row r="196" spans="2:46" s="7" customFormat="1" ht="15" customHeight="1" thickBot="1" x14ac:dyDescent="0.4">
      <c r="B196" s="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1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401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399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400</v>
      </c>
      <c r="AD198" s="1" t="s">
        <v>401</v>
      </c>
      <c r="AE198" s="1"/>
      <c r="AF198" s="1"/>
      <c r="AG198" s="1"/>
      <c r="AH198" s="1"/>
      <c r="AI198" s="1"/>
      <c r="AJ198" s="1"/>
      <c r="AK198" s="1"/>
      <c r="AL198" s="1" t="s">
        <v>400</v>
      </c>
      <c r="AM198" s="1"/>
      <c r="AN198" s="1" t="s">
        <v>399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5">
        <v>1</v>
      </c>
      <c r="AA200" s="65">
        <v>2</v>
      </c>
      <c r="AB200" s="65">
        <v>3</v>
      </c>
      <c r="AC200" s="65">
        <v>4</v>
      </c>
      <c r="AD200" s="65">
        <v>5</v>
      </c>
      <c r="AE200" s="65">
        <v>6</v>
      </c>
      <c r="AF200" s="65">
        <v>7</v>
      </c>
      <c r="AG200" s="65">
        <v>8</v>
      </c>
      <c r="AH200" s="65">
        <v>9</v>
      </c>
      <c r="AI200" s="65">
        <v>10</v>
      </c>
      <c r="AJ200" s="1"/>
      <c r="AK200" s="65">
        <v>1</v>
      </c>
      <c r="AL200" s="65">
        <v>2</v>
      </c>
      <c r="AM200" s="65">
        <v>3</v>
      </c>
      <c r="AN200" s="65">
        <v>4</v>
      </c>
      <c r="AO200" s="65">
        <v>5</v>
      </c>
      <c r="AP200" s="65">
        <v>6</v>
      </c>
      <c r="AQ200" s="65">
        <v>7</v>
      </c>
      <c r="AR200" s="65">
        <v>8</v>
      </c>
      <c r="AS200" s="65">
        <v>9</v>
      </c>
      <c r="AT200" s="65">
        <v>10</v>
      </c>
    </row>
    <row r="201" spans="2:46" s="7" customFormat="1" ht="15" customHeight="1" thickBot="1" x14ac:dyDescent="0.4">
      <c r="B201" s="3"/>
      <c r="C201" s="65">
        <v>1</v>
      </c>
      <c r="D201" s="65">
        <v>3</v>
      </c>
      <c r="E201" s="65">
        <v>5</v>
      </c>
      <c r="F201" s="65">
        <v>7</v>
      </c>
      <c r="G201" s="65">
        <v>9</v>
      </c>
      <c r="H201" s="65">
        <v>11</v>
      </c>
      <c r="I201" s="65">
        <v>13</v>
      </c>
      <c r="J201" s="65">
        <v>15</v>
      </c>
      <c r="K201" s="65">
        <v>17</v>
      </c>
      <c r="L201" s="65">
        <v>19</v>
      </c>
      <c r="M201" s="1"/>
      <c r="N201" s="1"/>
      <c r="O201" s="65">
        <v>2</v>
      </c>
      <c r="P201" s="65">
        <v>4</v>
      </c>
      <c r="Q201" s="65">
        <v>6</v>
      </c>
      <c r="R201" s="65">
        <v>8</v>
      </c>
      <c r="S201" s="65">
        <v>10</v>
      </c>
      <c r="T201" s="65">
        <v>12</v>
      </c>
      <c r="U201" s="65">
        <v>14</v>
      </c>
      <c r="V201" s="65">
        <v>16</v>
      </c>
      <c r="W201" s="65">
        <v>18</v>
      </c>
      <c r="Y201" s="3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</row>
    <row r="202" spans="2:46" s="7" customFormat="1" ht="15" customHeight="1" thickBot="1" x14ac:dyDescent="0.4">
      <c r="B202" s="3">
        <v>1</v>
      </c>
      <c r="C202" s="93">
        <f>base0!C77</f>
        <v>6</v>
      </c>
      <c r="D202" s="93">
        <f>base0!E77</f>
        <v>1</v>
      </c>
      <c r="E202" s="93">
        <f>base0!G77</f>
        <v>13</v>
      </c>
      <c r="F202" s="93">
        <f>base0!I77</f>
        <v>3</v>
      </c>
      <c r="G202" s="93">
        <f>base0!K77</f>
        <v>9</v>
      </c>
      <c r="H202" s="93">
        <f>base0!M77</f>
        <v>14</v>
      </c>
      <c r="I202" s="93">
        <f>base0!O77</f>
        <v>4</v>
      </c>
      <c r="J202" s="93">
        <f>base0!Q77</f>
        <v>15</v>
      </c>
      <c r="K202" s="93">
        <f>base0!S77</f>
        <v>17</v>
      </c>
      <c r="L202" s="93">
        <f>base0!U77</f>
        <v>19</v>
      </c>
      <c r="M202" s="1"/>
      <c r="N202" s="1"/>
      <c r="O202" s="93">
        <f>base0!D77</f>
        <v>12</v>
      </c>
      <c r="P202" s="93">
        <f>base0!F77</f>
        <v>8</v>
      </c>
      <c r="Q202" s="93">
        <f>base0!H77</f>
        <v>11</v>
      </c>
      <c r="R202" s="93">
        <f>base0!J77</f>
        <v>7</v>
      </c>
      <c r="S202" s="93">
        <f>base0!L77</f>
        <v>10</v>
      </c>
      <c r="T202" s="93">
        <f>base0!N77</f>
        <v>2</v>
      </c>
      <c r="U202" s="93">
        <f>base0!P77</f>
        <v>5</v>
      </c>
      <c r="V202" s="93">
        <f>base0!R77</f>
        <v>16</v>
      </c>
      <c r="W202" s="93">
        <f>base0!T77</f>
        <v>18</v>
      </c>
      <c r="X202" s="93">
        <f>base0!V77</f>
        <v>20</v>
      </c>
      <c r="Y202" s="3"/>
      <c r="Z202" s="93">
        <f t="shared" ref="Z202:Z233" si="66">IF(C202&lt;10,C202+9,C202-9)</f>
        <v>15</v>
      </c>
      <c r="AA202" s="93">
        <f t="shared" ref="AA202:AA233" si="67">IF(D202&lt;10,D202+9,D202-9)</f>
        <v>10</v>
      </c>
      <c r="AB202" s="93">
        <f t="shared" ref="AB202:AB233" si="68">IF(E202&lt;10,E202+9,E202-9)</f>
        <v>4</v>
      </c>
      <c r="AC202" s="93">
        <f t="shared" ref="AC202:AC233" si="69">IF(F202&lt;10,F202+9,F202-9)</f>
        <v>12</v>
      </c>
      <c r="AD202" s="93">
        <f t="shared" ref="AD202:AD233" si="70">IF(G202&lt;10,G202+9,G202-9)</f>
        <v>18</v>
      </c>
      <c r="AE202" s="93">
        <f t="shared" ref="AE202:AE233" si="71">IF(H202&lt;10,H202+9,H202-9)</f>
        <v>5</v>
      </c>
      <c r="AF202" s="93">
        <f t="shared" ref="AF202:AF233" si="72">IF(I202&lt;10,I202+9,I202-9)</f>
        <v>13</v>
      </c>
      <c r="AG202" s="93">
        <f t="shared" ref="AG202:AG233" si="73">IF(J202&lt;10,J202+9,J202-9)</f>
        <v>6</v>
      </c>
      <c r="AH202" s="93"/>
      <c r="AI202" s="93"/>
      <c r="AJ202" s="93"/>
      <c r="AK202" s="93">
        <f t="shared" ref="AK202:AK233" si="74">IF(O202&lt;10,O202+9,O202-9)</f>
        <v>3</v>
      </c>
      <c r="AL202" s="93">
        <f t="shared" ref="AL202:AL233" si="75">IF(P202&lt;10,P202+9,P202-9)</f>
        <v>17</v>
      </c>
      <c r="AM202" s="93">
        <f t="shared" ref="AM202:AM233" si="76">IF(Q202&lt;10,Q202+9,Q202-9)</f>
        <v>2</v>
      </c>
      <c r="AN202" s="93">
        <f t="shared" ref="AN202:AN233" si="77">IF(R202&lt;10,R202+9,R202-9)</f>
        <v>16</v>
      </c>
      <c r="AO202" s="93">
        <f t="shared" ref="AO202:AO233" si="78">IF(S202&lt;10,S202+9,S202-9)</f>
        <v>1</v>
      </c>
      <c r="AP202" s="93">
        <f t="shared" ref="AP202:AP233" si="79">IF(T202&lt;10,T202+9,T202-9)</f>
        <v>11</v>
      </c>
      <c r="AQ202" s="93">
        <f t="shared" ref="AQ202:AQ233" si="80">IF(U202&lt;10,U202+9,U202-9)</f>
        <v>14</v>
      </c>
      <c r="AR202" s="93">
        <f t="shared" ref="AR202:AR233" si="81">IF(V202&lt;10,V202+9,V202-9)</f>
        <v>7</v>
      </c>
      <c r="AS202" s="93"/>
      <c r="AT202" s="93"/>
    </row>
    <row r="203" spans="2:46" s="7" customFormat="1" ht="15" customHeight="1" thickBot="1" x14ac:dyDescent="0.4">
      <c r="B203" s="3">
        <v>2</v>
      </c>
      <c r="C203" s="93">
        <f>base0!C78</f>
        <v>3</v>
      </c>
      <c r="D203" s="93">
        <f>base0!E78</f>
        <v>5</v>
      </c>
      <c r="E203" s="93">
        <f>base0!G78</f>
        <v>6</v>
      </c>
      <c r="F203" s="93">
        <f>base0!I78</f>
        <v>10</v>
      </c>
      <c r="G203" s="93">
        <f>base0!K78</f>
        <v>11</v>
      </c>
      <c r="H203" s="93">
        <f>base0!M78</f>
        <v>9</v>
      </c>
      <c r="I203" s="93">
        <f>base0!O78</f>
        <v>14</v>
      </c>
      <c r="J203" s="93">
        <f>base0!Q78</f>
        <v>15</v>
      </c>
      <c r="K203" s="93">
        <f>base0!S78</f>
        <v>17</v>
      </c>
      <c r="L203" s="93">
        <f>base0!U78</f>
        <v>19</v>
      </c>
      <c r="M203" s="1"/>
      <c r="N203" s="1"/>
      <c r="O203" s="93">
        <f>base0!D78</f>
        <v>4</v>
      </c>
      <c r="P203" s="93">
        <f>base0!F78</f>
        <v>7</v>
      </c>
      <c r="Q203" s="93">
        <f>base0!H78</f>
        <v>2</v>
      </c>
      <c r="R203" s="93">
        <f>base0!J78</f>
        <v>1</v>
      </c>
      <c r="S203" s="93">
        <f>base0!L78</f>
        <v>8</v>
      </c>
      <c r="T203" s="93">
        <f>base0!N78</f>
        <v>12</v>
      </c>
      <c r="U203" s="93">
        <f>base0!P78</f>
        <v>13</v>
      </c>
      <c r="V203" s="93">
        <f>base0!R78</f>
        <v>16</v>
      </c>
      <c r="W203" s="93">
        <f>base0!T78</f>
        <v>18</v>
      </c>
      <c r="X203" s="93">
        <f>base0!V78</f>
        <v>20</v>
      </c>
      <c r="Y203" s="3"/>
      <c r="Z203" s="93">
        <f t="shared" si="66"/>
        <v>12</v>
      </c>
      <c r="AA203" s="93">
        <f t="shared" si="67"/>
        <v>14</v>
      </c>
      <c r="AB203" s="93">
        <f t="shared" si="68"/>
        <v>15</v>
      </c>
      <c r="AC203" s="93">
        <f t="shared" si="69"/>
        <v>1</v>
      </c>
      <c r="AD203" s="93">
        <f t="shared" si="70"/>
        <v>2</v>
      </c>
      <c r="AE203" s="93">
        <f t="shared" si="71"/>
        <v>18</v>
      </c>
      <c r="AF203" s="93">
        <f t="shared" si="72"/>
        <v>5</v>
      </c>
      <c r="AG203" s="93">
        <f t="shared" si="73"/>
        <v>6</v>
      </c>
      <c r="AH203" s="93"/>
      <c r="AI203" s="93"/>
      <c r="AJ203" s="145"/>
      <c r="AK203" s="93">
        <f t="shared" si="74"/>
        <v>13</v>
      </c>
      <c r="AL203" s="93">
        <f t="shared" si="75"/>
        <v>16</v>
      </c>
      <c r="AM203" s="93">
        <f t="shared" si="76"/>
        <v>11</v>
      </c>
      <c r="AN203" s="93">
        <f t="shared" si="77"/>
        <v>10</v>
      </c>
      <c r="AO203" s="93">
        <f t="shared" si="78"/>
        <v>17</v>
      </c>
      <c r="AP203" s="93">
        <f t="shared" si="79"/>
        <v>3</v>
      </c>
      <c r="AQ203" s="93">
        <f t="shared" si="80"/>
        <v>4</v>
      </c>
      <c r="AR203" s="93">
        <f t="shared" si="81"/>
        <v>7</v>
      </c>
      <c r="AS203" s="93"/>
      <c r="AT203" s="93"/>
    </row>
    <row r="204" spans="2:46" s="7" customFormat="1" ht="15" customHeight="1" thickBot="1" x14ac:dyDescent="0.4">
      <c r="B204" s="3">
        <v>3</v>
      </c>
      <c r="C204" s="93">
        <f>base0!C79</f>
        <v>6</v>
      </c>
      <c r="D204" s="93">
        <f>base0!E79</f>
        <v>5</v>
      </c>
      <c r="E204" s="93">
        <f>base0!G79</f>
        <v>3</v>
      </c>
      <c r="F204" s="93">
        <f>base0!I79</f>
        <v>14</v>
      </c>
      <c r="G204" s="93">
        <f>base0!K79</f>
        <v>2</v>
      </c>
      <c r="H204" s="93">
        <f>base0!M79</f>
        <v>9</v>
      </c>
      <c r="I204" s="93">
        <f>base0!O79</f>
        <v>11</v>
      </c>
      <c r="J204" s="93">
        <f>base0!Q79</f>
        <v>15</v>
      </c>
      <c r="K204" s="93">
        <f>base0!S79</f>
        <v>17</v>
      </c>
      <c r="L204" s="93">
        <f>base0!U79</f>
        <v>19</v>
      </c>
      <c r="M204" s="1"/>
      <c r="N204" s="1"/>
      <c r="O204" s="93">
        <f>base0!D79</f>
        <v>7</v>
      </c>
      <c r="P204" s="93">
        <f>base0!F79</f>
        <v>1</v>
      </c>
      <c r="Q204" s="93">
        <f>base0!H79</f>
        <v>10</v>
      </c>
      <c r="R204" s="93">
        <f>base0!J79</f>
        <v>4</v>
      </c>
      <c r="S204" s="93">
        <f>base0!L79</f>
        <v>8</v>
      </c>
      <c r="T204" s="93">
        <f>base0!N79</f>
        <v>12</v>
      </c>
      <c r="U204" s="93">
        <f>base0!P79</f>
        <v>13</v>
      </c>
      <c r="V204" s="93">
        <f>base0!R79</f>
        <v>16</v>
      </c>
      <c r="W204" s="93">
        <f>base0!T79</f>
        <v>18</v>
      </c>
      <c r="X204" s="93">
        <f>base0!V79</f>
        <v>20</v>
      </c>
      <c r="Y204" s="3"/>
      <c r="Z204" s="93">
        <f t="shared" si="66"/>
        <v>15</v>
      </c>
      <c r="AA204" s="93">
        <f t="shared" si="67"/>
        <v>14</v>
      </c>
      <c r="AB204" s="93">
        <f t="shared" si="68"/>
        <v>12</v>
      </c>
      <c r="AC204" s="93">
        <f t="shared" si="69"/>
        <v>5</v>
      </c>
      <c r="AD204" s="93">
        <f t="shared" si="70"/>
        <v>11</v>
      </c>
      <c r="AE204" s="93">
        <f t="shared" si="71"/>
        <v>18</v>
      </c>
      <c r="AF204" s="93">
        <f t="shared" si="72"/>
        <v>2</v>
      </c>
      <c r="AG204" s="93">
        <f t="shared" si="73"/>
        <v>6</v>
      </c>
      <c r="AH204" s="93"/>
      <c r="AI204" s="93"/>
      <c r="AJ204" s="145"/>
      <c r="AK204" s="93">
        <f t="shared" si="74"/>
        <v>16</v>
      </c>
      <c r="AL204" s="93">
        <f t="shared" si="75"/>
        <v>10</v>
      </c>
      <c r="AM204" s="93">
        <f t="shared" si="76"/>
        <v>1</v>
      </c>
      <c r="AN204" s="93">
        <f t="shared" si="77"/>
        <v>13</v>
      </c>
      <c r="AO204" s="93">
        <f t="shared" si="78"/>
        <v>17</v>
      </c>
      <c r="AP204" s="93">
        <f t="shared" si="79"/>
        <v>3</v>
      </c>
      <c r="AQ204" s="93">
        <f t="shared" si="80"/>
        <v>4</v>
      </c>
      <c r="AR204" s="93">
        <f t="shared" si="81"/>
        <v>7</v>
      </c>
      <c r="AS204" s="93"/>
      <c r="AT204" s="93"/>
    </row>
    <row r="205" spans="2:46" s="7" customFormat="1" ht="15" customHeight="1" thickBot="1" x14ac:dyDescent="0.4">
      <c r="B205" s="3">
        <v>4</v>
      </c>
      <c r="C205" s="93">
        <f>base0!C80</f>
        <v>6</v>
      </c>
      <c r="D205" s="93">
        <f>base0!E80</f>
        <v>10</v>
      </c>
      <c r="E205" s="93">
        <f>base0!G80</f>
        <v>3</v>
      </c>
      <c r="F205" s="93">
        <f>base0!I80</f>
        <v>8</v>
      </c>
      <c r="G205" s="93">
        <f>base0!K80</f>
        <v>15</v>
      </c>
      <c r="H205" s="93">
        <f>base0!M80</f>
        <v>2</v>
      </c>
      <c r="I205" s="93">
        <f>base0!O80</f>
        <v>16</v>
      </c>
      <c r="J205" s="93">
        <f>base0!Q80</f>
        <v>11</v>
      </c>
      <c r="K205" s="93">
        <f>base0!S80</f>
        <v>17</v>
      </c>
      <c r="L205" s="93">
        <f>base0!U80</f>
        <v>19</v>
      </c>
      <c r="M205" s="1"/>
      <c r="N205" s="1"/>
      <c r="O205" s="93">
        <f>base0!D80</f>
        <v>14</v>
      </c>
      <c r="P205" s="93">
        <f>base0!F80</f>
        <v>12</v>
      </c>
      <c r="Q205" s="93">
        <f>base0!H80</f>
        <v>7</v>
      </c>
      <c r="R205" s="93">
        <f>base0!J80</f>
        <v>9</v>
      </c>
      <c r="S205" s="93">
        <f>base0!L80</f>
        <v>1</v>
      </c>
      <c r="T205" s="93">
        <f>base0!N80</f>
        <v>5</v>
      </c>
      <c r="U205" s="93">
        <f>base0!P80</f>
        <v>4</v>
      </c>
      <c r="V205" s="93">
        <f>base0!R80</f>
        <v>13</v>
      </c>
      <c r="W205" s="93">
        <f>base0!T80</f>
        <v>18</v>
      </c>
      <c r="X205" s="93">
        <f>base0!V80</f>
        <v>20</v>
      </c>
      <c r="Y205" s="3"/>
      <c r="Z205" s="93">
        <f t="shared" si="66"/>
        <v>15</v>
      </c>
      <c r="AA205" s="93">
        <f t="shared" si="67"/>
        <v>1</v>
      </c>
      <c r="AB205" s="93">
        <f t="shared" si="68"/>
        <v>12</v>
      </c>
      <c r="AC205" s="93">
        <f t="shared" si="69"/>
        <v>17</v>
      </c>
      <c r="AD205" s="93">
        <f t="shared" si="70"/>
        <v>6</v>
      </c>
      <c r="AE205" s="93">
        <f t="shared" si="71"/>
        <v>11</v>
      </c>
      <c r="AF205" s="93">
        <f t="shared" si="72"/>
        <v>7</v>
      </c>
      <c r="AG205" s="93">
        <f t="shared" si="73"/>
        <v>2</v>
      </c>
      <c r="AH205" s="93"/>
      <c r="AI205" s="93"/>
      <c r="AJ205" s="145"/>
      <c r="AK205" s="93">
        <f t="shared" si="74"/>
        <v>5</v>
      </c>
      <c r="AL205" s="93">
        <f t="shared" si="75"/>
        <v>3</v>
      </c>
      <c r="AM205" s="93">
        <f t="shared" si="76"/>
        <v>16</v>
      </c>
      <c r="AN205" s="93">
        <f t="shared" si="77"/>
        <v>18</v>
      </c>
      <c r="AO205" s="93">
        <f t="shared" si="78"/>
        <v>10</v>
      </c>
      <c r="AP205" s="93">
        <f t="shared" si="79"/>
        <v>14</v>
      </c>
      <c r="AQ205" s="93">
        <f t="shared" si="80"/>
        <v>13</v>
      </c>
      <c r="AR205" s="93">
        <f t="shared" si="81"/>
        <v>4</v>
      </c>
      <c r="AS205" s="93"/>
      <c r="AT205" s="93"/>
    </row>
    <row r="206" spans="2:46" s="7" customFormat="1" ht="15" customHeight="1" thickBot="1" x14ac:dyDescent="0.4">
      <c r="B206" s="3">
        <v>5</v>
      </c>
      <c r="C206" s="93">
        <f>base0!C81</f>
        <v>7</v>
      </c>
      <c r="D206" s="93">
        <f>base0!E81</f>
        <v>10</v>
      </c>
      <c r="E206" s="93">
        <f>base0!G81</f>
        <v>6</v>
      </c>
      <c r="F206" s="93">
        <f>base0!I81</f>
        <v>15</v>
      </c>
      <c r="G206" s="93">
        <f>base0!K81</f>
        <v>14</v>
      </c>
      <c r="H206" s="93">
        <f>base0!M81</f>
        <v>9</v>
      </c>
      <c r="I206" s="93">
        <f>base0!O81</f>
        <v>8</v>
      </c>
      <c r="J206" s="93">
        <f>base0!Q81</f>
        <v>11</v>
      </c>
      <c r="K206" s="93">
        <f>base0!S81</f>
        <v>17</v>
      </c>
      <c r="L206" s="93">
        <f>base0!U81</f>
        <v>19</v>
      </c>
      <c r="M206" s="1"/>
      <c r="N206" s="1"/>
      <c r="O206" s="93">
        <f>base0!D81</f>
        <v>3</v>
      </c>
      <c r="P206" s="93">
        <f>base0!F81</f>
        <v>4</v>
      </c>
      <c r="Q206" s="93">
        <f>base0!H81</f>
        <v>2</v>
      </c>
      <c r="R206" s="93">
        <f>base0!J81</f>
        <v>5</v>
      </c>
      <c r="S206" s="93">
        <f>base0!L81</f>
        <v>1</v>
      </c>
      <c r="T206" s="93">
        <f>base0!N81</f>
        <v>12</v>
      </c>
      <c r="U206" s="93">
        <f>base0!P81</f>
        <v>13</v>
      </c>
      <c r="V206" s="93">
        <f>base0!R81</f>
        <v>16</v>
      </c>
      <c r="W206" s="93">
        <f>base0!T81</f>
        <v>18</v>
      </c>
      <c r="X206" s="93">
        <f>base0!V81</f>
        <v>20</v>
      </c>
      <c r="Y206" s="3"/>
      <c r="Z206" s="93">
        <f t="shared" si="66"/>
        <v>16</v>
      </c>
      <c r="AA206" s="93">
        <f t="shared" si="67"/>
        <v>1</v>
      </c>
      <c r="AB206" s="93">
        <f t="shared" si="68"/>
        <v>15</v>
      </c>
      <c r="AC206" s="93">
        <f t="shared" si="69"/>
        <v>6</v>
      </c>
      <c r="AD206" s="93">
        <f t="shared" si="70"/>
        <v>5</v>
      </c>
      <c r="AE206" s="93">
        <f t="shared" si="71"/>
        <v>18</v>
      </c>
      <c r="AF206" s="93">
        <f t="shared" si="72"/>
        <v>17</v>
      </c>
      <c r="AG206" s="93">
        <f t="shared" si="73"/>
        <v>2</v>
      </c>
      <c r="AH206" s="93"/>
      <c r="AI206" s="93"/>
      <c r="AJ206" s="145"/>
      <c r="AK206" s="93">
        <f t="shared" si="74"/>
        <v>12</v>
      </c>
      <c r="AL206" s="93">
        <f t="shared" si="75"/>
        <v>13</v>
      </c>
      <c r="AM206" s="93">
        <f t="shared" si="76"/>
        <v>11</v>
      </c>
      <c r="AN206" s="93">
        <f t="shared" si="77"/>
        <v>14</v>
      </c>
      <c r="AO206" s="93">
        <f t="shared" si="78"/>
        <v>10</v>
      </c>
      <c r="AP206" s="93">
        <f t="shared" si="79"/>
        <v>3</v>
      </c>
      <c r="AQ206" s="93">
        <f t="shared" si="80"/>
        <v>4</v>
      </c>
      <c r="AR206" s="93">
        <f t="shared" si="81"/>
        <v>7</v>
      </c>
      <c r="AS206" s="93"/>
      <c r="AT206" s="93"/>
    </row>
    <row r="207" spans="2:46" s="7" customFormat="1" ht="15" customHeight="1" thickBot="1" x14ac:dyDescent="0.4">
      <c r="B207" s="3">
        <v>6</v>
      </c>
      <c r="C207" s="93">
        <f>base0!C82</f>
        <v>6</v>
      </c>
      <c r="D207" s="93">
        <f>base0!E82</f>
        <v>3</v>
      </c>
      <c r="E207" s="93">
        <f>base0!G82</f>
        <v>5</v>
      </c>
      <c r="F207" s="93">
        <f>base0!I82</f>
        <v>10</v>
      </c>
      <c r="G207" s="93">
        <f>base0!K82</f>
        <v>2</v>
      </c>
      <c r="H207" s="93">
        <f>base0!M82</f>
        <v>13</v>
      </c>
      <c r="I207" s="93">
        <f>base0!O82</f>
        <v>12</v>
      </c>
      <c r="J207" s="93">
        <f>base0!Q82</f>
        <v>11</v>
      </c>
      <c r="K207" s="93">
        <f>base0!S82</f>
        <v>17</v>
      </c>
      <c r="L207" s="93">
        <f>base0!U82</f>
        <v>19</v>
      </c>
      <c r="M207" s="1"/>
      <c r="N207" s="1"/>
      <c r="O207" s="93">
        <f>base0!D82</f>
        <v>4</v>
      </c>
      <c r="P207" s="93">
        <f>base0!F82</f>
        <v>8</v>
      </c>
      <c r="Q207" s="93">
        <f>base0!H82</f>
        <v>9</v>
      </c>
      <c r="R207" s="93">
        <f>base0!J82</f>
        <v>14</v>
      </c>
      <c r="S207" s="93">
        <f>base0!L82</f>
        <v>7</v>
      </c>
      <c r="T207" s="93">
        <f>base0!N82</f>
        <v>1</v>
      </c>
      <c r="U207" s="93">
        <f>base0!P82</f>
        <v>15</v>
      </c>
      <c r="V207" s="93">
        <f>base0!R82</f>
        <v>16</v>
      </c>
      <c r="W207" s="93">
        <f>base0!T82</f>
        <v>18</v>
      </c>
      <c r="X207" s="93">
        <f>base0!V82</f>
        <v>20</v>
      </c>
      <c r="Y207" s="3"/>
      <c r="Z207" s="93">
        <f t="shared" si="66"/>
        <v>15</v>
      </c>
      <c r="AA207" s="93">
        <f t="shared" si="67"/>
        <v>12</v>
      </c>
      <c r="AB207" s="93">
        <f t="shared" si="68"/>
        <v>14</v>
      </c>
      <c r="AC207" s="93">
        <f t="shared" si="69"/>
        <v>1</v>
      </c>
      <c r="AD207" s="93">
        <f t="shared" si="70"/>
        <v>11</v>
      </c>
      <c r="AE207" s="93">
        <f t="shared" si="71"/>
        <v>4</v>
      </c>
      <c r="AF207" s="93">
        <f t="shared" si="72"/>
        <v>3</v>
      </c>
      <c r="AG207" s="93">
        <f t="shared" si="73"/>
        <v>2</v>
      </c>
      <c r="AH207" s="93"/>
      <c r="AI207" s="93"/>
      <c r="AJ207" s="145"/>
      <c r="AK207" s="93">
        <f t="shared" si="74"/>
        <v>13</v>
      </c>
      <c r="AL207" s="93">
        <f t="shared" si="75"/>
        <v>17</v>
      </c>
      <c r="AM207" s="93">
        <f t="shared" si="76"/>
        <v>18</v>
      </c>
      <c r="AN207" s="93">
        <f t="shared" si="77"/>
        <v>5</v>
      </c>
      <c r="AO207" s="93">
        <f t="shared" si="78"/>
        <v>16</v>
      </c>
      <c r="AP207" s="93">
        <f t="shared" si="79"/>
        <v>10</v>
      </c>
      <c r="AQ207" s="93">
        <f t="shared" si="80"/>
        <v>6</v>
      </c>
      <c r="AR207" s="93">
        <f t="shared" si="81"/>
        <v>7</v>
      </c>
      <c r="AS207" s="93"/>
      <c r="AT207" s="93"/>
    </row>
    <row r="208" spans="2:46" s="7" customFormat="1" ht="15" customHeight="1" thickBot="1" x14ac:dyDescent="0.4">
      <c r="B208" s="3">
        <v>7</v>
      </c>
      <c r="C208" s="93">
        <f>base0!C83</f>
        <v>4</v>
      </c>
      <c r="D208" s="93">
        <f>base0!E83</f>
        <v>2</v>
      </c>
      <c r="E208" s="93">
        <f>base0!G83</f>
        <v>5</v>
      </c>
      <c r="F208" s="93">
        <f>base0!I83</f>
        <v>10</v>
      </c>
      <c r="G208" s="93">
        <f>base0!K83</f>
        <v>12</v>
      </c>
      <c r="H208" s="93">
        <f>base0!M83</f>
        <v>9</v>
      </c>
      <c r="I208" s="93">
        <f>base0!O83</f>
        <v>7</v>
      </c>
      <c r="J208" s="93">
        <f>base0!Q83</f>
        <v>13</v>
      </c>
      <c r="K208" s="93">
        <f>base0!S83</f>
        <v>17</v>
      </c>
      <c r="L208" s="93">
        <f>base0!U83</f>
        <v>19</v>
      </c>
      <c r="M208" s="1"/>
      <c r="N208" s="1"/>
      <c r="O208" s="93">
        <f>base0!D83</f>
        <v>3</v>
      </c>
      <c r="P208" s="93">
        <f>base0!F83</f>
        <v>8</v>
      </c>
      <c r="Q208" s="93">
        <f>base0!H83</f>
        <v>15</v>
      </c>
      <c r="R208" s="93">
        <f>base0!J83</f>
        <v>6</v>
      </c>
      <c r="S208" s="93">
        <f>base0!L83</f>
        <v>1</v>
      </c>
      <c r="T208" s="93">
        <f>base0!N83</f>
        <v>11</v>
      </c>
      <c r="U208" s="93">
        <f>base0!P83</f>
        <v>14</v>
      </c>
      <c r="V208" s="93">
        <f>base0!R83</f>
        <v>16</v>
      </c>
      <c r="W208" s="93">
        <f>base0!T83</f>
        <v>18</v>
      </c>
      <c r="X208" s="93">
        <f>base0!V83</f>
        <v>20</v>
      </c>
      <c r="Y208" s="3"/>
      <c r="Z208" s="93">
        <f t="shared" si="66"/>
        <v>13</v>
      </c>
      <c r="AA208" s="93">
        <f t="shared" si="67"/>
        <v>11</v>
      </c>
      <c r="AB208" s="93">
        <f t="shared" si="68"/>
        <v>14</v>
      </c>
      <c r="AC208" s="93">
        <f t="shared" si="69"/>
        <v>1</v>
      </c>
      <c r="AD208" s="93">
        <f t="shared" si="70"/>
        <v>3</v>
      </c>
      <c r="AE208" s="93">
        <f t="shared" si="71"/>
        <v>18</v>
      </c>
      <c r="AF208" s="93">
        <f t="shared" si="72"/>
        <v>16</v>
      </c>
      <c r="AG208" s="93">
        <f t="shared" si="73"/>
        <v>4</v>
      </c>
      <c r="AH208" s="93"/>
      <c r="AI208" s="93"/>
      <c r="AJ208" s="145"/>
      <c r="AK208" s="93">
        <f t="shared" si="74"/>
        <v>12</v>
      </c>
      <c r="AL208" s="93">
        <f t="shared" si="75"/>
        <v>17</v>
      </c>
      <c r="AM208" s="93">
        <f t="shared" si="76"/>
        <v>6</v>
      </c>
      <c r="AN208" s="93">
        <f t="shared" si="77"/>
        <v>15</v>
      </c>
      <c r="AO208" s="93">
        <f t="shared" si="78"/>
        <v>10</v>
      </c>
      <c r="AP208" s="93">
        <f t="shared" si="79"/>
        <v>2</v>
      </c>
      <c r="AQ208" s="93">
        <f t="shared" si="80"/>
        <v>5</v>
      </c>
      <c r="AR208" s="93">
        <f t="shared" si="81"/>
        <v>7</v>
      </c>
      <c r="AS208" s="93"/>
      <c r="AT208" s="93"/>
    </row>
    <row r="209" spans="2:46" s="7" customFormat="1" ht="15" customHeight="1" thickBot="1" x14ac:dyDescent="0.4">
      <c r="B209" s="3">
        <v>8</v>
      </c>
      <c r="C209" s="93">
        <f>base0!C84</f>
        <v>4</v>
      </c>
      <c r="D209" s="93">
        <f>base0!E84</f>
        <v>2</v>
      </c>
      <c r="E209" s="93">
        <f>base0!G84</f>
        <v>3</v>
      </c>
      <c r="F209" s="93">
        <f>base0!I84</f>
        <v>8</v>
      </c>
      <c r="G209" s="93">
        <f>base0!K84</f>
        <v>6</v>
      </c>
      <c r="H209" s="93">
        <f>base0!M84</f>
        <v>11</v>
      </c>
      <c r="I209" s="93">
        <f>base0!O84</f>
        <v>9</v>
      </c>
      <c r="J209" s="93">
        <f>base0!Q84</f>
        <v>1</v>
      </c>
      <c r="K209" s="93">
        <f>base0!S84</f>
        <v>17</v>
      </c>
      <c r="L209" s="93">
        <f>base0!U84</f>
        <v>19</v>
      </c>
      <c r="M209" s="1"/>
      <c r="N209" s="1"/>
      <c r="O209" s="93">
        <f>base0!D84</f>
        <v>15</v>
      </c>
      <c r="P209" s="93">
        <f>base0!F84</f>
        <v>5</v>
      </c>
      <c r="Q209" s="93">
        <f>base0!H84</f>
        <v>12</v>
      </c>
      <c r="R209" s="93">
        <f>base0!J84</f>
        <v>10</v>
      </c>
      <c r="S209" s="93">
        <f>base0!L84</f>
        <v>7</v>
      </c>
      <c r="T209" s="93">
        <f>base0!N84</f>
        <v>16</v>
      </c>
      <c r="U209" s="93">
        <f>base0!P84</f>
        <v>14</v>
      </c>
      <c r="V209" s="93">
        <f>base0!R84</f>
        <v>13</v>
      </c>
      <c r="W209" s="93">
        <f>base0!T84</f>
        <v>18</v>
      </c>
      <c r="X209" s="93">
        <f>base0!V84</f>
        <v>20</v>
      </c>
      <c r="Y209" s="3"/>
      <c r="Z209" s="93">
        <f t="shared" si="66"/>
        <v>13</v>
      </c>
      <c r="AA209" s="93">
        <f t="shared" si="67"/>
        <v>11</v>
      </c>
      <c r="AB209" s="93">
        <f t="shared" si="68"/>
        <v>12</v>
      </c>
      <c r="AC209" s="93">
        <f t="shared" si="69"/>
        <v>17</v>
      </c>
      <c r="AD209" s="93">
        <f t="shared" si="70"/>
        <v>15</v>
      </c>
      <c r="AE209" s="93">
        <f t="shared" si="71"/>
        <v>2</v>
      </c>
      <c r="AF209" s="93">
        <f t="shared" si="72"/>
        <v>18</v>
      </c>
      <c r="AG209" s="93">
        <f t="shared" si="73"/>
        <v>10</v>
      </c>
      <c r="AH209" s="93"/>
      <c r="AI209" s="93"/>
      <c r="AJ209" s="145"/>
      <c r="AK209" s="93">
        <f t="shared" si="74"/>
        <v>6</v>
      </c>
      <c r="AL209" s="93">
        <f t="shared" si="75"/>
        <v>14</v>
      </c>
      <c r="AM209" s="93">
        <f t="shared" si="76"/>
        <v>3</v>
      </c>
      <c r="AN209" s="93">
        <f t="shared" si="77"/>
        <v>1</v>
      </c>
      <c r="AO209" s="93">
        <f t="shared" si="78"/>
        <v>16</v>
      </c>
      <c r="AP209" s="93">
        <f t="shared" si="79"/>
        <v>7</v>
      </c>
      <c r="AQ209" s="93">
        <f t="shared" si="80"/>
        <v>5</v>
      </c>
      <c r="AR209" s="93">
        <f t="shared" si="81"/>
        <v>4</v>
      </c>
      <c r="AS209" s="93"/>
      <c r="AT209" s="93"/>
    </row>
    <row r="210" spans="2:46" s="7" customFormat="1" ht="15" customHeight="1" thickBot="1" x14ac:dyDescent="0.4">
      <c r="B210" s="3">
        <v>9</v>
      </c>
      <c r="C210" s="93">
        <f>base0!C85</f>
        <v>15</v>
      </c>
      <c r="D210" s="93">
        <f>base0!E85</f>
        <v>3</v>
      </c>
      <c r="E210" s="93">
        <f>base0!G85</f>
        <v>12</v>
      </c>
      <c r="F210" s="93">
        <f>base0!I85</f>
        <v>8</v>
      </c>
      <c r="G210" s="93">
        <f>base0!K85</f>
        <v>7</v>
      </c>
      <c r="H210" s="93">
        <f>base0!M85</f>
        <v>6</v>
      </c>
      <c r="I210" s="93">
        <f>base0!O85</f>
        <v>14</v>
      </c>
      <c r="J210" s="93">
        <f>base0!Q85</f>
        <v>1</v>
      </c>
      <c r="K210" s="93">
        <f>base0!S85</f>
        <v>17</v>
      </c>
      <c r="L210" s="93">
        <f>base0!U85</f>
        <v>19</v>
      </c>
      <c r="M210" s="1"/>
      <c r="N210" s="1"/>
      <c r="O210" s="93">
        <f>base0!D85</f>
        <v>4</v>
      </c>
      <c r="P210" s="93">
        <f>base0!F85</f>
        <v>2</v>
      </c>
      <c r="Q210" s="93">
        <f>base0!H85</f>
        <v>5</v>
      </c>
      <c r="R210" s="93">
        <f>base0!J85</f>
        <v>10</v>
      </c>
      <c r="S210" s="93">
        <f>base0!L85</f>
        <v>16</v>
      </c>
      <c r="T210" s="93">
        <f>base0!N85</f>
        <v>11</v>
      </c>
      <c r="U210" s="93">
        <f>base0!P85</f>
        <v>9</v>
      </c>
      <c r="V210" s="93">
        <f>base0!R85</f>
        <v>13</v>
      </c>
      <c r="W210" s="93">
        <f>base0!T85</f>
        <v>18</v>
      </c>
      <c r="X210" s="93">
        <f>base0!V85</f>
        <v>20</v>
      </c>
      <c r="Y210" s="3"/>
      <c r="Z210" s="93">
        <f t="shared" si="66"/>
        <v>6</v>
      </c>
      <c r="AA210" s="93">
        <f t="shared" si="67"/>
        <v>12</v>
      </c>
      <c r="AB210" s="93">
        <f t="shared" si="68"/>
        <v>3</v>
      </c>
      <c r="AC210" s="93">
        <f t="shared" si="69"/>
        <v>17</v>
      </c>
      <c r="AD210" s="93">
        <f t="shared" si="70"/>
        <v>16</v>
      </c>
      <c r="AE210" s="93">
        <f t="shared" si="71"/>
        <v>15</v>
      </c>
      <c r="AF210" s="93">
        <f t="shared" si="72"/>
        <v>5</v>
      </c>
      <c r="AG210" s="93">
        <f t="shared" si="73"/>
        <v>10</v>
      </c>
      <c r="AH210" s="93"/>
      <c r="AI210" s="93"/>
      <c r="AJ210" s="145"/>
      <c r="AK210" s="93">
        <f t="shared" si="74"/>
        <v>13</v>
      </c>
      <c r="AL210" s="93">
        <f t="shared" si="75"/>
        <v>11</v>
      </c>
      <c r="AM210" s="93">
        <f t="shared" si="76"/>
        <v>14</v>
      </c>
      <c r="AN210" s="93">
        <f t="shared" si="77"/>
        <v>1</v>
      </c>
      <c r="AO210" s="93">
        <f t="shared" si="78"/>
        <v>7</v>
      </c>
      <c r="AP210" s="93">
        <f t="shared" si="79"/>
        <v>2</v>
      </c>
      <c r="AQ210" s="93">
        <f t="shared" si="80"/>
        <v>18</v>
      </c>
      <c r="AR210" s="93">
        <f t="shared" si="81"/>
        <v>4</v>
      </c>
      <c r="AS210" s="93"/>
      <c r="AT210" s="93"/>
    </row>
    <row r="211" spans="2:46" s="7" customFormat="1" ht="15" customHeight="1" thickBot="1" x14ac:dyDescent="0.4">
      <c r="B211" s="3">
        <v>10</v>
      </c>
      <c r="C211" s="93">
        <f>base0!C86</f>
        <v>4</v>
      </c>
      <c r="D211" s="93">
        <f>base0!E86</f>
        <v>1</v>
      </c>
      <c r="E211" s="93">
        <f>base0!G86</f>
        <v>7</v>
      </c>
      <c r="F211" s="93">
        <f>base0!I86</f>
        <v>5</v>
      </c>
      <c r="G211" s="93">
        <f>base0!K86</f>
        <v>8</v>
      </c>
      <c r="H211" s="93">
        <f>base0!M86</f>
        <v>12</v>
      </c>
      <c r="I211" s="93">
        <f>base0!O86</f>
        <v>10</v>
      </c>
      <c r="J211" s="93">
        <f>base0!Q86</f>
        <v>9</v>
      </c>
      <c r="K211" s="93">
        <f>base0!S86</f>
        <v>17</v>
      </c>
      <c r="L211" s="93">
        <f>base0!U86</f>
        <v>19</v>
      </c>
      <c r="M211" s="1"/>
      <c r="N211" s="1"/>
      <c r="O211" s="93">
        <f>base0!D86</f>
        <v>13</v>
      </c>
      <c r="P211" s="93">
        <f>base0!F86</f>
        <v>11</v>
      </c>
      <c r="Q211" s="93">
        <f>base0!H86</f>
        <v>14</v>
      </c>
      <c r="R211" s="93">
        <f>base0!J86</f>
        <v>3</v>
      </c>
      <c r="S211" s="93">
        <f>base0!L86</f>
        <v>6</v>
      </c>
      <c r="T211" s="93">
        <f>base0!N86</f>
        <v>2</v>
      </c>
      <c r="U211" s="93">
        <f>base0!P86</f>
        <v>15</v>
      </c>
      <c r="V211" s="93">
        <f>base0!R86</f>
        <v>16</v>
      </c>
      <c r="W211" s="93">
        <f>base0!T86</f>
        <v>18</v>
      </c>
      <c r="X211" s="93">
        <f>base0!V86</f>
        <v>20</v>
      </c>
      <c r="Y211" s="3"/>
      <c r="Z211" s="93">
        <f t="shared" si="66"/>
        <v>13</v>
      </c>
      <c r="AA211" s="93">
        <f t="shared" si="67"/>
        <v>10</v>
      </c>
      <c r="AB211" s="93">
        <f t="shared" si="68"/>
        <v>16</v>
      </c>
      <c r="AC211" s="93">
        <f t="shared" si="69"/>
        <v>14</v>
      </c>
      <c r="AD211" s="93">
        <f t="shared" si="70"/>
        <v>17</v>
      </c>
      <c r="AE211" s="93">
        <f t="shared" si="71"/>
        <v>3</v>
      </c>
      <c r="AF211" s="93">
        <f t="shared" si="72"/>
        <v>1</v>
      </c>
      <c r="AG211" s="93">
        <f t="shared" si="73"/>
        <v>18</v>
      </c>
      <c r="AH211" s="93"/>
      <c r="AI211" s="93"/>
      <c r="AJ211" s="145"/>
      <c r="AK211" s="93">
        <f t="shared" si="74"/>
        <v>4</v>
      </c>
      <c r="AL211" s="93">
        <f t="shared" si="75"/>
        <v>2</v>
      </c>
      <c r="AM211" s="93">
        <f t="shared" si="76"/>
        <v>5</v>
      </c>
      <c r="AN211" s="93">
        <f t="shared" si="77"/>
        <v>12</v>
      </c>
      <c r="AO211" s="93">
        <f t="shared" si="78"/>
        <v>15</v>
      </c>
      <c r="AP211" s="93">
        <f t="shared" si="79"/>
        <v>11</v>
      </c>
      <c r="AQ211" s="93">
        <f t="shared" si="80"/>
        <v>6</v>
      </c>
      <c r="AR211" s="93">
        <f t="shared" si="81"/>
        <v>7</v>
      </c>
      <c r="AS211" s="93"/>
      <c r="AT211" s="93"/>
    </row>
    <row r="212" spans="2:46" s="7" customFormat="1" ht="15" customHeight="1" thickBot="1" x14ac:dyDescent="0.4">
      <c r="B212" s="3">
        <v>11</v>
      </c>
      <c r="C212" s="93">
        <f>base0!C87</f>
        <v>10</v>
      </c>
      <c r="D212" s="93">
        <f>base0!E87</f>
        <v>7</v>
      </c>
      <c r="E212" s="93">
        <f>base0!G87</f>
        <v>4</v>
      </c>
      <c r="F212" s="93">
        <f>base0!I87</f>
        <v>14</v>
      </c>
      <c r="G212" s="93">
        <f>base0!K87</f>
        <v>2</v>
      </c>
      <c r="H212" s="93">
        <f>base0!M87</f>
        <v>11</v>
      </c>
      <c r="I212" s="93">
        <f>base0!O87</f>
        <v>16</v>
      </c>
      <c r="J212" s="93">
        <f>base0!Q87</f>
        <v>13</v>
      </c>
      <c r="K212" s="93">
        <f>base0!S87</f>
        <v>17</v>
      </c>
      <c r="L212" s="93">
        <f>base0!U87</f>
        <v>19</v>
      </c>
      <c r="M212" s="1"/>
      <c r="N212" s="1"/>
      <c r="O212" s="93">
        <f>base0!D87</f>
        <v>9</v>
      </c>
      <c r="P212" s="93">
        <f>base0!F87</f>
        <v>1</v>
      </c>
      <c r="Q212" s="93">
        <f>base0!H87</f>
        <v>8</v>
      </c>
      <c r="R212" s="93">
        <f>base0!J87</f>
        <v>15</v>
      </c>
      <c r="S212" s="93">
        <f>base0!L87</f>
        <v>6</v>
      </c>
      <c r="T212" s="93">
        <f>base0!N87</f>
        <v>5</v>
      </c>
      <c r="U212" s="93">
        <f>base0!P87</f>
        <v>12</v>
      </c>
      <c r="V212" s="93">
        <f>base0!R87</f>
        <v>3</v>
      </c>
      <c r="W212" s="93">
        <f>base0!T87</f>
        <v>18</v>
      </c>
      <c r="X212" s="93">
        <f>base0!V87</f>
        <v>20</v>
      </c>
      <c r="Y212" s="3"/>
      <c r="Z212" s="93">
        <f t="shared" si="66"/>
        <v>1</v>
      </c>
      <c r="AA212" s="93">
        <f t="shared" si="67"/>
        <v>16</v>
      </c>
      <c r="AB212" s="93">
        <f t="shared" si="68"/>
        <v>13</v>
      </c>
      <c r="AC212" s="93">
        <f t="shared" si="69"/>
        <v>5</v>
      </c>
      <c r="AD212" s="93">
        <f t="shared" si="70"/>
        <v>11</v>
      </c>
      <c r="AE212" s="93">
        <f t="shared" si="71"/>
        <v>2</v>
      </c>
      <c r="AF212" s="93">
        <f t="shared" si="72"/>
        <v>7</v>
      </c>
      <c r="AG212" s="93">
        <f t="shared" si="73"/>
        <v>4</v>
      </c>
      <c r="AH212" s="93"/>
      <c r="AI212" s="93"/>
      <c r="AJ212" s="145"/>
      <c r="AK212" s="93">
        <f t="shared" si="74"/>
        <v>18</v>
      </c>
      <c r="AL212" s="93">
        <f t="shared" si="75"/>
        <v>10</v>
      </c>
      <c r="AM212" s="93">
        <f t="shared" si="76"/>
        <v>17</v>
      </c>
      <c r="AN212" s="93">
        <f t="shared" si="77"/>
        <v>6</v>
      </c>
      <c r="AO212" s="93">
        <f t="shared" si="78"/>
        <v>15</v>
      </c>
      <c r="AP212" s="93">
        <f t="shared" si="79"/>
        <v>14</v>
      </c>
      <c r="AQ212" s="93">
        <f t="shared" si="80"/>
        <v>3</v>
      </c>
      <c r="AR212" s="93">
        <f t="shared" si="81"/>
        <v>12</v>
      </c>
      <c r="AS212" s="93"/>
      <c r="AT212" s="93"/>
    </row>
    <row r="213" spans="2:46" s="7" customFormat="1" ht="15" customHeight="1" thickBot="1" x14ac:dyDescent="0.4">
      <c r="B213" s="3">
        <v>12</v>
      </c>
      <c r="C213" s="93">
        <f>base0!C88</f>
        <v>5</v>
      </c>
      <c r="D213" s="93">
        <f>base0!E88</f>
        <v>10</v>
      </c>
      <c r="E213" s="93">
        <f>base0!G88</f>
        <v>15</v>
      </c>
      <c r="F213" s="93">
        <f>base0!I88</f>
        <v>11</v>
      </c>
      <c r="G213" s="93">
        <f>base0!K88</f>
        <v>13</v>
      </c>
      <c r="H213" s="93">
        <f>base0!M88</f>
        <v>6</v>
      </c>
      <c r="I213" s="93">
        <f>base0!O88</f>
        <v>9</v>
      </c>
      <c r="J213" s="93">
        <f>base0!Q88</f>
        <v>1</v>
      </c>
      <c r="K213" s="93">
        <f>base0!S88</f>
        <v>19</v>
      </c>
      <c r="L213" s="93">
        <f>base0!U88</f>
        <v>17</v>
      </c>
      <c r="M213" s="1"/>
      <c r="N213" s="1"/>
      <c r="O213" s="93">
        <f>base0!D88</f>
        <v>8</v>
      </c>
      <c r="P213" s="93">
        <f>base0!F88</f>
        <v>4</v>
      </c>
      <c r="Q213" s="93">
        <f>base0!H88</f>
        <v>14</v>
      </c>
      <c r="R213" s="93">
        <f>base0!J88</f>
        <v>2</v>
      </c>
      <c r="S213" s="93">
        <f>base0!L88</f>
        <v>3</v>
      </c>
      <c r="T213" s="93">
        <f>base0!N88</f>
        <v>7</v>
      </c>
      <c r="U213" s="93">
        <f>base0!P88</f>
        <v>12</v>
      </c>
      <c r="V213" s="93">
        <f>base0!R88</f>
        <v>20</v>
      </c>
      <c r="W213" s="93">
        <f>base0!T88</f>
        <v>18</v>
      </c>
      <c r="X213" s="93">
        <f>base0!V88</f>
        <v>16</v>
      </c>
      <c r="Y213" s="3"/>
      <c r="Z213" s="93">
        <f t="shared" si="66"/>
        <v>14</v>
      </c>
      <c r="AA213" s="93">
        <f t="shared" si="67"/>
        <v>1</v>
      </c>
      <c r="AB213" s="93">
        <f t="shared" si="68"/>
        <v>6</v>
      </c>
      <c r="AC213" s="93">
        <f t="shared" si="69"/>
        <v>2</v>
      </c>
      <c r="AD213" s="93">
        <f t="shared" si="70"/>
        <v>4</v>
      </c>
      <c r="AE213" s="93">
        <f t="shared" si="71"/>
        <v>15</v>
      </c>
      <c r="AF213" s="93">
        <f t="shared" si="72"/>
        <v>18</v>
      </c>
      <c r="AG213" s="93">
        <f t="shared" si="73"/>
        <v>10</v>
      </c>
      <c r="AH213" s="93"/>
      <c r="AI213" s="93"/>
      <c r="AK213" s="93">
        <f t="shared" si="74"/>
        <v>17</v>
      </c>
      <c r="AL213" s="93">
        <f t="shared" si="75"/>
        <v>13</v>
      </c>
      <c r="AM213" s="93">
        <f t="shared" si="76"/>
        <v>5</v>
      </c>
      <c r="AN213" s="93">
        <f t="shared" si="77"/>
        <v>11</v>
      </c>
      <c r="AO213" s="93">
        <f t="shared" si="78"/>
        <v>12</v>
      </c>
      <c r="AP213" s="93">
        <f t="shared" si="79"/>
        <v>16</v>
      </c>
      <c r="AQ213" s="93">
        <f t="shared" si="80"/>
        <v>3</v>
      </c>
      <c r="AR213" s="93">
        <f t="shared" si="81"/>
        <v>11</v>
      </c>
      <c r="AS213" s="93"/>
      <c r="AT213" s="93"/>
    </row>
    <row r="214" spans="2:46" s="7" customFormat="1" ht="15" customHeight="1" thickBot="1" x14ac:dyDescent="0.4">
      <c r="B214" s="3">
        <v>13</v>
      </c>
      <c r="C214" s="93">
        <f>base0!C89</f>
        <v>8</v>
      </c>
      <c r="D214" s="93">
        <f>base0!E89</f>
        <v>4</v>
      </c>
      <c r="E214" s="93">
        <f>base0!G89</f>
        <v>16</v>
      </c>
      <c r="F214" s="93">
        <f>base0!I89</f>
        <v>15</v>
      </c>
      <c r="G214" s="93">
        <f>base0!K89</f>
        <v>5</v>
      </c>
      <c r="H214" s="93">
        <f>base0!M89</f>
        <v>2</v>
      </c>
      <c r="I214" s="93">
        <f>base0!O89</f>
        <v>13</v>
      </c>
      <c r="J214" s="93">
        <f>base0!Q89</f>
        <v>9</v>
      </c>
      <c r="K214" s="93">
        <f>base0!S89</f>
        <v>20</v>
      </c>
      <c r="L214" s="93">
        <f>base0!U89</f>
        <v>18</v>
      </c>
      <c r="M214" s="1"/>
      <c r="N214" s="1"/>
      <c r="O214" s="93">
        <f>base0!D89</f>
        <v>14</v>
      </c>
      <c r="P214" s="93">
        <f>base0!F89</f>
        <v>10</v>
      </c>
      <c r="Q214" s="93">
        <f>base0!H89</f>
        <v>12</v>
      </c>
      <c r="R214" s="93">
        <f>base0!J89</f>
        <v>3</v>
      </c>
      <c r="S214" s="93">
        <f>base0!L89</f>
        <v>11</v>
      </c>
      <c r="T214" s="93">
        <f>base0!N89</f>
        <v>7</v>
      </c>
      <c r="U214" s="93">
        <f>base0!P89</f>
        <v>6</v>
      </c>
      <c r="V214" s="93">
        <f>base0!R89</f>
        <v>1</v>
      </c>
      <c r="W214" s="93">
        <f>base0!T89</f>
        <v>19</v>
      </c>
      <c r="X214" s="93">
        <f>base0!V89</f>
        <v>17</v>
      </c>
      <c r="Y214" s="3"/>
      <c r="Z214" s="93">
        <f t="shared" si="66"/>
        <v>17</v>
      </c>
      <c r="AA214" s="93">
        <f t="shared" si="67"/>
        <v>13</v>
      </c>
      <c r="AB214" s="93">
        <f t="shared" si="68"/>
        <v>7</v>
      </c>
      <c r="AC214" s="93">
        <f t="shared" si="69"/>
        <v>6</v>
      </c>
      <c r="AD214" s="93">
        <f t="shared" si="70"/>
        <v>14</v>
      </c>
      <c r="AE214" s="93">
        <f t="shared" si="71"/>
        <v>11</v>
      </c>
      <c r="AF214" s="93">
        <f t="shared" si="72"/>
        <v>4</v>
      </c>
      <c r="AG214" s="93">
        <f t="shared" si="73"/>
        <v>18</v>
      </c>
      <c r="AH214" s="93"/>
      <c r="AI214" s="93"/>
      <c r="AK214" s="93">
        <f t="shared" si="74"/>
        <v>5</v>
      </c>
      <c r="AL214" s="93">
        <f t="shared" si="75"/>
        <v>1</v>
      </c>
      <c r="AM214" s="93">
        <f t="shared" si="76"/>
        <v>3</v>
      </c>
      <c r="AN214" s="93">
        <f t="shared" si="77"/>
        <v>12</v>
      </c>
      <c r="AO214" s="93">
        <f t="shared" si="78"/>
        <v>2</v>
      </c>
      <c r="AP214" s="93">
        <f t="shared" si="79"/>
        <v>16</v>
      </c>
      <c r="AQ214" s="93">
        <f t="shared" si="80"/>
        <v>15</v>
      </c>
      <c r="AR214" s="93">
        <f t="shared" si="81"/>
        <v>10</v>
      </c>
      <c r="AS214" s="93"/>
      <c r="AT214" s="93"/>
    </row>
    <row r="215" spans="2:46" s="7" customFormat="1" ht="15" customHeight="1" thickBot="1" x14ac:dyDescent="0.4">
      <c r="B215" s="3">
        <v>14</v>
      </c>
      <c r="C215" s="93">
        <f>base0!C90</f>
        <v>8</v>
      </c>
      <c r="D215" s="93">
        <f>base0!E90</f>
        <v>10</v>
      </c>
      <c r="E215" s="93">
        <f>base0!G90</f>
        <v>14</v>
      </c>
      <c r="F215" s="93">
        <f>base0!I90</f>
        <v>5</v>
      </c>
      <c r="G215" s="93">
        <f>base0!K90</f>
        <v>3</v>
      </c>
      <c r="H215" s="93">
        <f>base0!M90</f>
        <v>7</v>
      </c>
      <c r="I215" s="93">
        <f>base0!O90</f>
        <v>6</v>
      </c>
      <c r="J215" s="93">
        <f>base0!Q90</f>
        <v>1</v>
      </c>
      <c r="K215" s="93">
        <f>base0!S90</f>
        <v>20</v>
      </c>
      <c r="L215" s="93">
        <f>base0!U90</f>
        <v>18</v>
      </c>
      <c r="M215" s="1"/>
      <c r="N215" s="1"/>
      <c r="O215" s="93">
        <f>base0!D90</f>
        <v>12</v>
      </c>
      <c r="P215" s="93">
        <f>base0!F90</f>
        <v>4</v>
      </c>
      <c r="Q215" s="93">
        <f>base0!H90</f>
        <v>15</v>
      </c>
      <c r="R215" s="93">
        <f>base0!J90</f>
        <v>11</v>
      </c>
      <c r="S215" s="93">
        <f>base0!L90</f>
        <v>2</v>
      </c>
      <c r="T215" s="93">
        <f>base0!N90</f>
        <v>13</v>
      </c>
      <c r="U215" s="93">
        <f>base0!P90</f>
        <v>9</v>
      </c>
      <c r="V215" s="93">
        <f>base0!R90</f>
        <v>16</v>
      </c>
      <c r="W215" s="93">
        <f>base0!T90</f>
        <v>19</v>
      </c>
      <c r="X215" s="93">
        <f>base0!V90</f>
        <v>17</v>
      </c>
      <c r="Y215" s="3"/>
      <c r="Z215" s="93">
        <f t="shared" si="66"/>
        <v>17</v>
      </c>
      <c r="AA215" s="93">
        <f t="shared" si="67"/>
        <v>1</v>
      </c>
      <c r="AB215" s="93">
        <f t="shared" si="68"/>
        <v>5</v>
      </c>
      <c r="AC215" s="93">
        <f t="shared" si="69"/>
        <v>14</v>
      </c>
      <c r="AD215" s="93">
        <f t="shared" si="70"/>
        <v>12</v>
      </c>
      <c r="AE215" s="93">
        <f t="shared" si="71"/>
        <v>16</v>
      </c>
      <c r="AF215" s="93">
        <f t="shared" si="72"/>
        <v>15</v>
      </c>
      <c r="AG215" s="93">
        <f t="shared" si="73"/>
        <v>10</v>
      </c>
      <c r="AH215" s="93"/>
      <c r="AI215" s="93"/>
      <c r="AK215" s="93">
        <f t="shared" si="74"/>
        <v>3</v>
      </c>
      <c r="AL215" s="93">
        <f t="shared" si="75"/>
        <v>13</v>
      </c>
      <c r="AM215" s="93">
        <f t="shared" si="76"/>
        <v>6</v>
      </c>
      <c r="AN215" s="93">
        <f t="shared" si="77"/>
        <v>2</v>
      </c>
      <c r="AO215" s="93">
        <f t="shared" si="78"/>
        <v>11</v>
      </c>
      <c r="AP215" s="93">
        <f t="shared" si="79"/>
        <v>4</v>
      </c>
      <c r="AQ215" s="93">
        <f t="shared" si="80"/>
        <v>18</v>
      </c>
      <c r="AR215" s="93">
        <f t="shared" si="81"/>
        <v>7</v>
      </c>
      <c r="AS215" s="93"/>
      <c r="AT215" s="93"/>
    </row>
    <row r="216" spans="2:46" s="7" customFormat="1" ht="15" customHeight="1" thickBot="1" x14ac:dyDescent="0.4">
      <c r="B216" s="3">
        <v>15</v>
      </c>
      <c r="C216" s="93">
        <f>base0!C91</f>
        <v>14</v>
      </c>
      <c r="D216" s="93">
        <f>base0!E91</f>
        <v>8</v>
      </c>
      <c r="E216" s="93">
        <f>base0!G91</f>
        <v>2</v>
      </c>
      <c r="F216" s="93">
        <f>base0!I91</f>
        <v>3</v>
      </c>
      <c r="G216" s="93">
        <f>base0!K91</f>
        <v>7</v>
      </c>
      <c r="H216" s="93">
        <f>base0!M91</f>
        <v>13</v>
      </c>
      <c r="I216" s="93">
        <f>base0!O91</f>
        <v>9</v>
      </c>
      <c r="J216" s="93">
        <f>base0!Q91</f>
        <v>16</v>
      </c>
      <c r="K216" s="93">
        <f>base0!S91</f>
        <v>17</v>
      </c>
      <c r="L216" s="93">
        <f>base0!U91</f>
        <v>19</v>
      </c>
      <c r="M216" s="1"/>
      <c r="N216" s="1"/>
      <c r="O216" s="93">
        <f>base0!D91</f>
        <v>12</v>
      </c>
      <c r="P216" s="93">
        <f>base0!F91</f>
        <v>11</v>
      </c>
      <c r="Q216" s="93">
        <f>base0!H91</f>
        <v>15</v>
      </c>
      <c r="R216" s="93">
        <f>base0!J91</f>
        <v>6</v>
      </c>
      <c r="S216" s="93">
        <f>base0!L91</f>
        <v>5</v>
      </c>
      <c r="T216" s="93">
        <f>base0!N91</f>
        <v>1</v>
      </c>
      <c r="U216" s="93">
        <f>base0!P91</f>
        <v>10</v>
      </c>
      <c r="V216" s="93">
        <f>base0!R91</f>
        <v>4</v>
      </c>
      <c r="W216" s="93">
        <f>base0!T91</f>
        <v>18</v>
      </c>
      <c r="X216" s="93">
        <f>base0!V91</f>
        <v>20</v>
      </c>
      <c r="Y216" s="3"/>
      <c r="Z216" s="93">
        <f t="shared" si="66"/>
        <v>5</v>
      </c>
      <c r="AA216" s="93">
        <f t="shared" si="67"/>
        <v>17</v>
      </c>
      <c r="AB216" s="93">
        <f t="shared" si="68"/>
        <v>11</v>
      </c>
      <c r="AC216" s="93">
        <f t="shared" si="69"/>
        <v>12</v>
      </c>
      <c r="AD216" s="93">
        <f t="shared" si="70"/>
        <v>16</v>
      </c>
      <c r="AE216" s="93">
        <f t="shared" si="71"/>
        <v>4</v>
      </c>
      <c r="AF216" s="93">
        <f t="shared" si="72"/>
        <v>18</v>
      </c>
      <c r="AG216" s="93">
        <f t="shared" si="73"/>
        <v>7</v>
      </c>
      <c r="AH216" s="93"/>
      <c r="AI216" s="93"/>
      <c r="AK216" s="93">
        <f t="shared" si="74"/>
        <v>3</v>
      </c>
      <c r="AL216" s="93">
        <f t="shared" si="75"/>
        <v>2</v>
      </c>
      <c r="AM216" s="93">
        <f t="shared" si="76"/>
        <v>6</v>
      </c>
      <c r="AN216" s="93">
        <f t="shared" si="77"/>
        <v>15</v>
      </c>
      <c r="AO216" s="93">
        <f t="shared" si="78"/>
        <v>14</v>
      </c>
      <c r="AP216" s="93">
        <f t="shared" si="79"/>
        <v>10</v>
      </c>
      <c r="AQ216" s="93">
        <f t="shared" si="80"/>
        <v>1</v>
      </c>
      <c r="AR216" s="93">
        <f t="shared" si="81"/>
        <v>13</v>
      </c>
      <c r="AS216" s="93"/>
      <c r="AT216" s="93"/>
    </row>
    <row r="217" spans="2:46" s="7" customFormat="1" ht="15" customHeight="1" thickBot="1" x14ac:dyDescent="0.4">
      <c r="B217" s="3">
        <v>16</v>
      </c>
      <c r="C217" s="93">
        <f>base0!C92</f>
        <v>5</v>
      </c>
      <c r="D217" s="93">
        <f>base0!E92</f>
        <v>11</v>
      </c>
      <c r="E217" s="93">
        <f>base0!G92</f>
        <v>8</v>
      </c>
      <c r="F217" s="93">
        <f>base0!I92</f>
        <v>15</v>
      </c>
      <c r="G217" s="93">
        <f>base0!K92</f>
        <v>2</v>
      </c>
      <c r="H217" s="93">
        <f>base0!M92</f>
        <v>16</v>
      </c>
      <c r="I217" s="93">
        <f>base0!O92</f>
        <v>13</v>
      </c>
      <c r="J217" s="93">
        <f>base0!Q92</f>
        <v>1</v>
      </c>
      <c r="K217" s="93">
        <f>base0!S92</f>
        <v>17</v>
      </c>
      <c r="L217" s="93">
        <f>base0!U92</f>
        <v>19</v>
      </c>
      <c r="M217" s="1"/>
      <c r="N217" s="1"/>
      <c r="O217" s="93">
        <f>base0!D92</f>
        <v>14</v>
      </c>
      <c r="P217" s="93">
        <f>base0!F92</f>
        <v>3</v>
      </c>
      <c r="Q217" s="93">
        <f>base0!H92</f>
        <v>12</v>
      </c>
      <c r="R217" s="93">
        <f>base0!J92</f>
        <v>7</v>
      </c>
      <c r="S217" s="93">
        <f>base0!L92</f>
        <v>10</v>
      </c>
      <c r="T217" s="93">
        <f>base0!N92</f>
        <v>9</v>
      </c>
      <c r="U217" s="93">
        <f>base0!P92</f>
        <v>6</v>
      </c>
      <c r="V217" s="93">
        <f>base0!R92</f>
        <v>4</v>
      </c>
      <c r="W217" s="93">
        <f>base0!T92</f>
        <v>18</v>
      </c>
      <c r="X217" s="93">
        <f>base0!V92</f>
        <v>20</v>
      </c>
      <c r="Y217" s="3"/>
      <c r="Z217" s="93">
        <f t="shared" si="66"/>
        <v>14</v>
      </c>
      <c r="AA217" s="93">
        <f t="shared" si="67"/>
        <v>2</v>
      </c>
      <c r="AB217" s="93">
        <f t="shared" si="68"/>
        <v>17</v>
      </c>
      <c r="AC217" s="93">
        <f t="shared" si="69"/>
        <v>6</v>
      </c>
      <c r="AD217" s="93">
        <f t="shared" si="70"/>
        <v>11</v>
      </c>
      <c r="AE217" s="93">
        <f t="shared" si="71"/>
        <v>7</v>
      </c>
      <c r="AF217" s="93">
        <f t="shared" si="72"/>
        <v>4</v>
      </c>
      <c r="AG217" s="93">
        <f t="shared" si="73"/>
        <v>10</v>
      </c>
      <c r="AH217" s="93"/>
      <c r="AI217" s="93"/>
      <c r="AK217" s="93">
        <f t="shared" si="74"/>
        <v>5</v>
      </c>
      <c r="AL217" s="93">
        <f t="shared" si="75"/>
        <v>12</v>
      </c>
      <c r="AM217" s="93">
        <f t="shared" si="76"/>
        <v>3</v>
      </c>
      <c r="AN217" s="93">
        <f t="shared" si="77"/>
        <v>16</v>
      </c>
      <c r="AO217" s="93">
        <f t="shared" si="78"/>
        <v>1</v>
      </c>
      <c r="AP217" s="93">
        <f t="shared" si="79"/>
        <v>18</v>
      </c>
      <c r="AQ217" s="93">
        <f t="shared" si="80"/>
        <v>15</v>
      </c>
      <c r="AR217" s="93">
        <f t="shared" si="81"/>
        <v>13</v>
      </c>
      <c r="AS217" s="93"/>
      <c r="AT217" s="93"/>
    </row>
    <row r="218" spans="2:46" s="7" customFormat="1" ht="15" customHeight="1" thickBot="1" x14ac:dyDescent="0.4">
      <c r="B218" s="3">
        <v>17</v>
      </c>
      <c r="C218" s="93">
        <f>base0!C93</f>
        <v>8</v>
      </c>
      <c r="D218" s="93">
        <f>base0!E93</f>
        <v>1</v>
      </c>
      <c r="E218" s="93">
        <f>base0!G93</f>
        <v>5</v>
      </c>
      <c r="F218" s="93">
        <f>base0!I93</f>
        <v>9</v>
      </c>
      <c r="G218" s="93">
        <f>base0!K93</f>
        <v>15</v>
      </c>
      <c r="H218" s="93">
        <f>base0!M93</f>
        <v>13</v>
      </c>
      <c r="I218" s="93">
        <f>base0!O93</f>
        <v>14</v>
      </c>
      <c r="J218" s="93">
        <f>base0!Q93</f>
        <v>10</v>
      </c>
      <c r="K218" s="93">
        <f>base0!S93</f>
        <v>17</v>
      </c>
      <c r="L218" s="93">
        <f>base0!U93</f>
        <v>19</v>
      </c>
      <c r="M218" s="1"/>
      <c r="N218" s="1"/>
      <c r="O218" s="93">
        <f>base0!D93</f>
        <v>11</v>
      </c>
      <c r="P218" s="93">
        <f>base0!F93</f>
        <v>12</v>
      </c>
      <c r="Q218" s="93">
        <f>base0!H93</f>
        <v>6</v>
      </c>
      <c r="R218" s="93">
        <f>base0!J93</f>
        <v>2</v>
      </c>
      <c r="S218" s="93">
        <f>base0!L93</f>
        <v>7</v>
      </c>
      <c r="T218" s="93">
        <f>base0!N93</f>
        <v>4</v>
      </c>
      <c r="U218" s="93">
        <f>base0!P93</f>
        <v>3</v>
      </c>
      <c r="V218" s="93">
        <f>base0!R93</f>
        <v>16</v>
      </c>
      <c r="W218" s="93">
        <f>base0!T93</f>
        <v>18</v>
      </c>
      <c r="X218" s="93">
        <f>base0!V93</f>
        <v>20</v>
      </c>
      <c r="Y218" s="3"/>
      <c r="Z218" s="93">
        <f t="shared" si="66"/>
        <v>17</v>
      </c>
      <c r="AA218" s="93">
        <f t="shared" si="67"/>
        <v>10</v>
      </c>
      <c r="AB218" s="93">
        <f t="shared" si="68"/>
        <v>14</v>
      </c>
      <c r="AC218" s="93">
        <f t="shared" si="69"/>
        <v>18</v>
      </c>
      <c r="AD218" s="93">
        <f t="shared" si="70"/>
        <v>6</v>
      </c>
      <c r="AE218" s="93">
        <f t="shared" si="71"/>
        <v>4</v>
      </c>
      <c r="AF218" s="93">
        <f t="shared" si="72"/>
        <v>5</v>
      </c>
      <c r="AG218" s="93">
        <f t="shared" si="73"/>
        <v>1</v>
      </c>
      <c r="AH218" s="93"/>
      <c r="AI218" s="93"/>
      <c r="AK218" s="93">
        <f t="shared" si="74"/>
        <v>2</v>
      </c>
      <c r="AL218" s="93">
        <f t="shared" si="75"/>
        <v>3</v>
      </c>
      <c r="AM218" s="93">
        <f t="shared" si="76"/>
        <v>15</v>
      </c>
      <c r="AN218" s="93">
        <f t="shared" si="77"/>
        <v>11</v>
      </c>
      <c r="AO218" s="93">
        <f t="shared" si="78"/>
        <v>16</v>
      </c>
      <c r="AP218" s="93">
        <f t="shared" si="79"/>
        <v>13</v>
      </c>
      <c r="AQ218" s="93">
        <f t="shared" si="80"/>
        <v>12</v>
      </c>
      <c r="AR218" s="93">
        <f t="shared" si="81"/>
        <v>7</v>
      </c>
      <c r="AS218" s="93"/>
      <c r="AT218" s="93"/>
    </row>
    <row r="219" spans="2:46" s="7" customFormat="1" ht="15" customHeight="1" thickBot="1" x14ac:dyDescent="0.4">
      <c r="B219" s="3">
        <v>18</v>
      </c>
      <c r="C219" s="93">
        <f>base0!C94</f>
        <v>5</v>
      </c>
      <c r="D219" s="93">
        <f>base0!E94</f>
        <v>15</v>
      </c>
      <c r="E219" s="93">
        <f>base0!G94</f>
        <v>10</v>
      </c>
      <c r="F219" s="93">
        <f>base0!I94</f>
        <v>11</v>
      </c>
      <c r="G219" s="93">
        <f>base0!K94</f>
        <v>9</v>
      </c>
      <c r="H219" s="93">
        <f>base0!M94</f>
        <v>1</v>
      </c>
      <c r="I219" s="93">
        <f>base0!O94</f>
        <v>7</v>
      </c>
      <c r="J219" s="93">
        <f>base0!Q94</f>
        <v>2</v>
      </c>
      <c r="K219" s="93">
        <f>base0!S94</f>
        <v>17</v>
      </c>
      <c r="L219" s="93">
        <f>base0!U94</f>
        <v>19</v>
      </c>
      <c r="M219" s="1"/>
      <c r="N219" s="1"/>
      <c r="O219" s="93">
        <f>base0!D94</f>
        <v>14</v>
      </c>
      <c r="P219" s="93">
        <f>base0!F94</f>
        <v>12</v>
      </c>
      <c r="Q219" s="93">
        <f>base0!H94</f>
        <v>16</v>
      </c>
      <c r="R219" s="93">
        <f>base0!J94</f>
        <v>13</v>
      </c>
      <c r="S219" s="93">
        <f>base0!L94</f>
        <v>6</v>
      </c>
      <c r="T219" s="93">
        <f>base0!N94</f>
        <v>4</v>
      </c>
      <c r="U219" s="93">
        <f>base0!P94</f>
        <v>8</v>
      </c>
      <c r="V219" s="93">
        <f>base0!R94</f>
        <v>3</v>
      </c>
      <c r="W219" s="93">
        <f>base0!T94</f>
        <v>18</v>
      </c>
      <c r="X219" s="93">
        <f>base0!V94</f>
        <v>20</v>
      </c>
      <c r="Y219" s="3"/>
      <c r="Z219" s="93">
        <f t="shared" si="66"/>
        <v>14</v>
      </c>
      <c r="AA219" s="93">
        <f t="shared" si="67"/>
        <v>6</v>
      </c>
      <c r="AB219" s="93">
        <f t="shared" si="68"/>
        <v>1</v>
      </c>
      <c r="AC219" s="93">
        <f t="shared" si="69"/>
        <v>2</v>
      </c>
      <c r="AD219" s="93">
        <f t="shared" si="70"/>
        <v>18</v>
      </c>
      <c r="AE219" s="93">
        <f t="shared" si="71"/>
        <v>10</v>
      </c>
      <c r="AF219" s="93">
        <f t="shared" si="72"/>
        <v>16</v>
      </c>
      <c r="AG219" s="93">
        <f t="shared" si="73"/>
        <v>11</v>
      </c>
      <c r="AH219" s="93"/>
      <c r="AI219" s="93"/>
      <c r="AK219" s="93">
        <f t="shared" si="74"/>
        <v>5</v>
      </c>
      <c r="AL219" s="93">
        <f t="shared" si="75"/>
        <v>3</v>
      </c>
      <c r="AM219" s="93">
        <f t="shared" si="76"/>
        <v>7</v>
      </c>
      <c r="AN219" s="93">
        <f t="shared" si="77"/>
        <v>4</v>
      </c>
      <c r="AO219" s="93">
        <f t="shared" si="78"/>
        <v>15</v>
      </c>
      <c r="AP219" s="93">
        <f t="shared" si="79"/>
        <v>13</v>
      </c>
      <c r="AQ219" s="93">
        <f t="shared" si="80"/>
        <v>17</v>
      </c>
      <c r="AR219" s="93">
        <f t="shared" si="81"/>
        <v>12</v>
      </c>
      <c r="AS219" s="93"/>
      <c r="AT219" s="93"/>
    </row>
    <row r="220" spans="2:46" s="7" customFormat="1" ht="15" customHeight="1" thickBot="1" x14ac:dyDescent="0.4">
      <c r="B220" s="3">
        <v>19</v>
      </c>
      <c r="C220" s="93">
        <f>base0!C95</f>
        <v>14</v>
      </c>
      <c r="D220" s="93">
        <f>base0!E95</f>
        <v>2</v>
      </c>
      <c r="E220" s="93">
        <f>base0!G95</f>
        <v>3</v>
      </c>
      <c r="F220" s="93">
        <f>base0!I95</f>
        <v>13</v>
      </c>
      <c r="G220" s="93">
        <f>base0!K95</f>
        <v>7</v>
      </c>
      <c r="H220" s="93">
        <f>base0!M95</f>
        <v>12</v>
      </c>
      <c r="I220" s="93">
        <f>base0!O95</f>
        <v>11</v>
      </c>
      <c r="J220" s="93">
        <f>base0!Q95</f>
        <v>9</v>
      </c>
      <c r="K220" s="93">
        <f>base0!S95</f>
        <v>17</v>
      </c>
      <c r="L220" s="93">
        <f>base0!U95</f>
        <v>19</v>
      </c>
      <c r="M220" s="1"/>
      <c r="N220" s="1"/>
      <c r="O220" s="93">
        <f>base0!D95</f>
        <v>16</v>
      </c>
      <c r="P220" s="93">
        <f>base0!F95</f>
        <v>1</v>
      </c>
      <c r="Q220" s="93">
        <f>base0!H95</f>
        <v>15</v>
      </c>
      <c r="R220" s="93">
        <f>base0!J95</f>
        <v>8</v>
      </c>
      <c r="S220" s="93">
        <f>base0!L95</f>
        <v>10</v>
      </c>
      <c r="T220" s="93">
        <f>base0!N95</f>
        <v>5</v>
      </c>
      <c r="U220" s="93">
        <f>base0!P95</f>
        <v>6</v>
      </c>
      <c r="V220" s="93">
        <f>base0!R95</f>
        <v>4</v>
      </c>
      <c r="W220" s="93">
        <f>base0!T95</f>
        <v>18</v>
      </c>
      <c r="X220" s="93">
        <f>base0!V95</f>
        <v>20</v>
      </c>
      <c r="Y220" s="3"/>
      <c r="Z220" s="93">
        <f t="shared" si="66"/>
        <v>5</v>
      </c>
      <c r="AA220" s="93">
        <f t="shared" si="67"/>
        <v>11</v>
      </c>
      <c r="AB220" s="93">
        <f t="shared" si="68"/>
        <v>12</v>
      </c>
      <c r="AC220" s="93">
        <f t="shared" si="69"/>
        <v>4</v>
      </c>
      <c r="AD220" s="93">
        <f t="shared" si="70"/>
        <v>16</v>
      </c>
      <c r="AE220" s="93">
        <f t="shared" si="71"/>
        <v>3</v>
      </c>
      <c r="AF220" s="93">
        <f t="shared" si="72"/>
        <v>2</v>
      </c>
      <c r="AG220" s="93">
        <f t="shared" si="73"/>
        <v>18</v>
      </c>
      <c r="AH220" s="93"/>
      <c r="AI220" s="93"/>
      <c r="AK220" s="93">
        <f t="shared" si="74"/>
        <v>7</v>
      </c>
      <c r="AL220" s="93">
        <f t="shared" si="75"/>
        <v>10</v>
      </c>
      <c r="AM220" s="93">
        <f t="shared" si="76"/>
        <v>6</v>
      </c>
      <c r="AN220" s="93">
        <f t="shared" si="77"/>
        <v>17</v>
      </c>
      <c r="AO220" s="93">
        <f t="shared" si="78"/>
        <v>1</v>
      </c>
      <c r="AP220" s="93">
        <f t="shared" si="79"/>
        <v>14</v>
      </c>
      <c r="AQ220" s="93">
        <f t="shared" si="80"/>
        <v>15</v>
      </c>
      <c r="AR220" s="93">
        <f t="shared" si="81"/>
        <v>13</v>
      </c>
      <c r="AS220" s="93"/>
      <c r="AT220" s="93"/>
    </row>
    <row r="221" spans="2:46" s="7" customFormat="1" ht="15" customHeight="1" thickBot="1" x14ac:dyDescent="0.4">
      <c r="B221" s="3">
        <v>20</v>
      </c>
      <c r="C221" s="93">
        <f>base0!C96</f>
        <v>4</v>
      </c>
      <c r="D221" s="93">
        <f>base0!E96</f>
        <v>8</v>
      </c>
      <c r="E221" s="93">
        <f>base0!G96</f>
        <v>15</v>
      </c>
      <c r="F221" s="93">
        <f>base0!I96</f>
        <v>5</v>
      </c>
      <c r="G221" s="93">
        <f>base0!K96</f>
        <v>3</v>
      </c>
      <c r="H221" s="93">
        <f>base0!M96</f>
        <v>1</v>
      </c>
      <c r="I221" s="93">
        <f>base0!O96</f>
        <v>9</v>
      </c>
      <c r="J221" s="93">
        <f>base0!Q96</f>
        <v>10</v>
      </c>
      <c r="K221" s="93">
        <f>base0!S96</f>
        <v>17</v>
      </c>
      <c r="L221" s="93">
        <f>base0!U96</f>
        <v>19</v>
      </c>
      <c r="M221" s="1"/>
      <c r="N221" s="1"/>
      <c r="O221" s="93">
        <f>base0!D96</f>
        <v>12</v>
      </c>
      <c r="P221" s="93">
        <f>base0!F96</f>
        <v>11</v>
      </c>
      <c r="Q221" s="93">
        <f>base0!H96</f>
        <v>2</v>
      </c>
      <c r="R221" s="93">
        <f>base0!J96</f>
        <v>6</v>
      </c>
      <c r="S221" s="93">
        <f>base0!L96</f>
        <v>13</v>
      </c>
      <c r="T221" s="93">
        <f>base0!N96</f>
        <v>7</v>
      </c>
      <c r="U221" s="93">
        <f>base0!P96</f>
        <v>16</v>
      </c>
      <c r="V221" s="93">
        <f>base0!R96</f>
        <v>14</v>
      </c>
      <c r="W221" s="93">
        <f>base0!T96</f>
        <v>18</v>
      </c>
      <c r="X221" s="93">
        <f>base0!V96</f>
        <v>20</v>
      </c>
      <c r="Y221" s="3"/>
      <c r="Z221" s="93">
        <f t="shared" si="66"/>
        <v>13</v>
      </c>
      <c r="AA221" s="93">
        <f t="shared" si="67"/>
        <v>17</v>
      </c>
      <c r="AB221" s="93">
        <f t="shared" si="68"/>
        <v>6</v>
      </c>
      <c r="AC221" s="93">
        <f t="shared" si="69"/>
        <v>14</v>
      </c>
      <c r="AD221" s="93">
        <f t="shared" si="70"/>
        <v>12</v>
      </c>
      <c r="AE221" s="93">
        <f t="shared" si="71"/>
        <v>10</v>
      </c>
      <c r="AF221" s="93">
        <f t="shared" si="72"/>
        <v>18</v>
      </c>
      <c r="AG221" s="93">
        <f t="shared" si="73"/>
        <v>1</v>
      </c>
      <c r="AH221" s="93"/>
      <c r="AI221" s="93"/>
      <c r="AK221" s="93">
        <f t="shared" si="74"/>
        <v>3</v>
      </c>
      <c r="AL221" s="93">
        <f t="shared" si="75"/>
        <v>2</v>
      </c>
      <c r="AM221" s="93">
        <f t="shared" si="76"/>
        <v>11</v>
      </c>
      <c r="AN221" s="93">
        <f t="shared" si="77"/>
        <v>15</v>
      </c>
      <c r="AO221" s="93">
        <f t="shared" si="78"/>
        <v>4</v>
      </c>
      <c r="AP221" s="93">
        <f t="shared" si="79"/>
        <v>16</v>
      </c>
      <c r="AQ221" s="93">
        <f t="shared" si="80"/>
        <v>7</v>
      </c>
      <c r="AR221" s="93">
        <f t="shared" si="81"/>
        <v>5</v>
      </c>
      <c r="AS221" s="93"/>
      <c r="AT221" s="93"/>
    </row>
    <row r="222" spans="2:46" s="7" customFormat="1" ht="15" customHeight="1" thickBot="1" x14ac:dyDescent="0.4">
      <c r="B222" s="3">
        <v>21</v>
      </c>
      <c r="C222" s="93">
        <f>base0!C97</f>
        <v>8</v>
      </c>
      <c r="D222" s="93">
        <f>base0!E97</f>
        <v>14</v>
      </c>
      <c r="E222" s="93">
        <f>base0!G97</f>
        <v>11</v>
      </c>
      <c r="F222" s="93">
        <f>base0!I97</f>
        <v>12</v>
      </c>
      <c r="G222" s="93">
        <f>base0!K97</f>
        <v>4</v>
      </c>
      <c r="H222" s="93">
        <f>base0!M97</f>
        <v>2</v>
      </c>
      <c r="I222" s="93">
        <f>base0!O97</f>
        <v>9</v>
      </c>
      <c r="J222" s="93">
        <f>base0!Q97</f>
        <v>13</v>
      </c>
      <c r="K222" s="93">
        <f>base0!S97</f>
        <v>17</v>
      </c>
      <c r="L222" s="93">
        <f>base0!U97</f>
        <v>19</v>
      </c>
      <c r="M222" s="1"/>
      <c r="N222" s="1"/>
      <c r="O222" s="93">
        <f>base0!D97</f>
        <v>7</v>
      </c>
      <c r="P222" s="93">
        <f>base0!F97</f>
        <v>13</v>
      </c>
      <c r="Q222" s="93">
        <f>base0!H97</f>
        <v>1</v>
      </c>
      <c r="R222" s="93">
        <f>base0!J97</f>
        <v>10</v>
      </c>
      <c r="S222" s="93">
        <f>base0!L97</f>
        <v>12</v>
      </c>
      <c r="T222" s="93">
        <f>base0!N97</f>
        <v>5</v>
      </c>
      <c r="U222" s="93">
        <f>base0!P97</f>
        <v>14</v>
      </c>
      <c r="V222" s="93">
        <f>base0!R97</f>
        <v>1</v>
      </c>
      <c r="W222" s="93">
        <f>base0!T97</f>
        <v>18</v>
      </c>
      <c r="X222" s="93">
        <f>base0!V97</f>
        <v>1</v>
      </c>
      <c r="Y222" s="3"/>
      <c r="Z222" s="93">
        <f t="shared" si="66"/>
        <v>17</v>
      </c>
      <c r="AA222" s="93">
        <f t="shared" si="67"/>
        <v>5</v>
      </c>
      <c r="AB222" s="93">
        <f t="shared" si="68"/>
        <v>2</v>
      </c>
      <c r="AC222" s="93">
        <f t="shared" si="69"/>
        <v>3</v>
      </c>
      <c r="AD222" s="93">
        <f t="shared" si="70"/>
        <v>13</v>
      </c>
      <c r="AE222" s="93">
        <f t="shared" si="71"/>
        <v>11</v>
      </c>
      <c r="AF222" s="93">
        <f t="shared" si="72"/>
        <v>18</v>
      </c>
      <c r="AG222" s="93">
        <f t="shared" si="73"/>
        <v>4</v>
      </c>
      <c r="AH222" s="93"/>
      <c r="AI222" s="93"/>
      <c r="AK222" s="93">
        <f t="shared" si="74"/>
        <v>16</v>
      </c>
      <c r="AL222" s="93">
        <f t="shared" si="75"/>
        <v>4</v>
      </c>
      <c r="AM222" s="93">
        <f t="shared" si="76"/>
        <v>10</v>
      </c>
      <c r="AN222" s="93">
        <f t="shared" si="77"/>
        <v>1</v>
      </c>
      <c r="AO222" s="93">
        <f t="shared" si="78"/>
        <v>3</v>
      </c>
      <c r="AP222" s="93">
        <f t="shared" si="79"/>
        <v>14</v>
      </c>
      <c r="AQ222" s="93">
        <f t="shared" si="80"/>
        <v>5</v>
      </c>
      <c r="AR222" s="93">
        <f t="shared" si="81"/>
        <v>10</v>
      </c>
      <c r="AS222" s="93"/>
      <c r="AT222" s="93"/>
    </row>
    <row r="223" spans="2:46" s="7" customFormat="1" ht="15" customHeight="1" thickBot="1" x14ac:dyDescent="0.4">
      <c r="B223" s="3">
        <v>22</v>
      </c>
      <c r="C223" s="93">
        <f>base0!C98</f>
        <v>8</v>
      </c>
      <c r="D223" s="93">
        <f>base0!E98</f>
        <v>11</v>
      </c>
      <c r="E223" s="93">
        <f>base0!G98</f>
        <v>2</v>
      </c>
      <c r="F223" s="93">
        <f>base0!I98</f>
        <v>3</v>
      </c>
      <c r="G223" s="93">
        <f>base0!K98</f>
        <v>4</v>
      </c>
      <c r="H223" s="93">
        <f>base0!M98</f>
        <v>6</v>
      </c>
      <c r="I223" s="93">
        <f>base0!O98</f>
        <v>14</v>
      </c>
      <c r="J223" s="93">
        <f>base0!Q98</f>
        <v>13</v>
      </c>
      <c r="K223" s="93">
        <f>base0!S98</f>
        <v>17</v>
      </c>
      <c r="L223" s="93">
        <f>base0!U98</f>
        <v>19</v>
      </c>
      <c r="M223" s="1"/>
      <c r="N223" s="1"/>
      <c r="O223" s="93">
        <f>base0!D98</f>
        <v>14</v>
      </c>
      <c r="P223" s="93">
        <f>base0!F98</f>
        <v>12</v>
      </c>
      <c r="Q223" s="93">
        <f>base0!H98</f>
        <v>15</v>
      </c>
      <c r="R223" s="93">
        <f>base0!J98</f>
        <v>7</v>
      </c>
      <c r="S223" s="93">
        <f>base0!L98</f>
        <v>11</v>
      </c>
      <c r="T223" s="93">
        <f>base0!N98</f>
        <v>9</v>
      </c>
      <c r="U223" s="93">
        <f>base0!P98</f>
        <v>7</v>
      </c>
      <c r="V223" s="93">
        <f>base0!R98</f>
        <v>1</v>
      </c>
      <c r="W223" s="93">
        <f>base0!T98</f>
        <v>18</v>
      </c>
      <c r="X223" s="93">
        <f>base0!V98</f>
        <v>1</v>
      </c>
      <c r="Y223" s="3"/>
      <c r="Z223" s="93">
        <f t="shared" si="66"/>
        <v>17</v>
      </c>
      <c r="AA223" s="93">
        <f t="shared" si="67"/>
        <v>2</v>
      </c>
      <c r="AB223" s="93">
        <f t="shared" si="68"/>
        <v>11</v>
      </c>
      <c r="AC223" s="93">
        <f t="shared" si="69"/>
        <v>12</v>
      </c>
      <c r="AD223" s="93">
        <f t="shared" si="70"/>
        <v>13</v>
      </c>
      <c r="AE223" s="93">
        <f t="shared" si="71"/>
        <v>15</v>
      </c>
      <c r="AF223" s="93">
        <f t="shared" si="72"/>
        <v>5</v>
      </c>
      <c r="AG223" s="93">
        <f t="shared" si="73"/>
        <v>4</v>
      </c>
      <c r="AH223" s="93"/>
      <c r="AI223" s="93"/>
      <c r="AK223" s="93">
        <f t="shared" si="74"/>
        <v>5</v>
      </c>
      <c r="AL223" s="93">
        <f t="shared" si="75"/>
        <v>3</v>
      </c>
      <c r="AM223" s="93">
        <f t="shared" si="76"/>
        <v>6</v>
      </c>
      <c r="AN223" s="93">
        <f t="shared" si="77"/>
        <v>16</v>
      </c>
      <c r="AO223" s="93">
        <f t="shared" si="78"/>
        <v>2</v>
      </c>
      <c r="AP223" s="93">
        <f t="shared" si="79"/>
        <v>18</v>
      </c>
      <c r="AQ223" s="93">
        <f t="shared" si="80"/>
        <v>16</v>
      </c>
      <c r="AR223" s="93">
        <f t="shared" si="81"/>
        <v>10</v>
      </c>
      <c r="AS223" s="93"/>
      <c r="AT223" s="93"/>
    </row>
    <row r="224" spans="2:46" s="7" customFormat="1" ht="15" customHeight="1" thickBot="1" x14ac:dyDescent="0.4">
      <c r="B224" s="3">
        <v>23</v>
      </c>
      <c r="C224" s="93">
        <f>base0!C99</f>
        <v>12</v>
      </c>
      <c r="D224" s="93">
        <f>base0!E99</f>
        <v>15</v>
      </c>
      <c r="E224" s="93">
        <f>base0!G99</f>
        <v>2</v>
      </c>
      <c r="F224" s="93">
        <f>base0!I99</f>
        <v>3</v>
      </c>
      <c r="G224" s="93">
        <f>base0!K99</f>
        <v>5</v>
      </c>
      <c r="H224" s="93">
        <f>base0!M99</f>
        <v>9</v>
      </c>
      <c r="I224" s="93">
        <f>base0!O99</f>
        <v>16</v>
      </c>
      <c r="J224" s="93">
        <f>base0!Q99</f>
        <v>13</v>
      </c>
      <c r="K224" s="93">
        <f>base0!S99</f>
        <v>17</v>
      </c>
      <c r="L224" s="93">
        <f>base0!U99</f>
        <v>19</v>
      </c>
      <c r="M224" s="1"/>
      <c r="N224" s="1"/>
      <c r="O224" s="93">
        <f>base0!D99</f>
        <v>14</v>
      </c>
      <c r="P224" s="93">
        <f>base0!F99</f>
        <v>11</v>
      </c>
      <c r="Q224" s="93">
        <f>base0!H99</f>
        <v>6</v>
      </c>
      <c r="R224" s="93">
        <f>base0!J99</f>
        <v>13</v>
      </c>
      <c r="S224" s="93">
        <f>base0!L99</f>
        <v>6</v>
      </c>
      <c r="T224" s="93">
        <f>base0!N99</f>
        <v>14</v>
      </c>
      <c r="U224" s="93">
        <f>base0!P99</f>
        <v>7</v>
      </c>
      <c r="V224" s="93">
        <f>base0!R99</f>
        <v>1</v>
      </c>
      <c r="W224" s="93">
        <f>base0!T99</f>
        <v>18</v>
      </c>
      <c r="X224" s="93">
        <f>base0!V99</f>
        <v>1</v>
      </c>
      <c r="Y224" s="3"/>
      <c r="Z224" s="93">
        <f t="shared" si="66"/>
        <v>3</v>
      </c>
      <c r="AA224" s="93">
        <f t="shared" si="67"/>
        <v>6</v>
      </c>
      <c r="AB224" s="93">
        <f t="shared" si="68"/>
        <v>11</v>
      </c>
      <c r="AC224" s="93">
        <f t="shared" si="69"/>
        <v>12</v>
      </c>
      <c r="AD224" s="93">
        <f t="shared" si="70"/>
        <v>14</v>
      </c>
      <c r="AE224" s="93">
        <f t="shared" si="71"/>
        <v>18</v>
      </c>
      <c r="AF224" s="93">
        <f t="shared" si="72"/>
        <v>7</v>
      </c>
      <c r="AG224" s="93">
        <f t="shared" si="73"/>
        <v>4</v>
      </c>
      <c r="AH224" s="93"/>
      <c r="AI224" s="93"/>
      <c r="AK224" s="93">
        <f t="shared" si="74"/>
        <v>5</v>
      </c>
      <c r="AL224" s="93">
        <f t="shared" si="75"/>
        <v>2</v>
      </c>
      <c r="AM224" s="93">
        <f t="shared" si="76"/>
        <v>15</v>
      </c>
      <c r="AN224" s="93">
        <f t="shared" si="77"/>
        <v>4</v>
      </c>
      <c r="AO224" s="93">
        <f t="shared" si="78"/>
        <v>15</v>
      </c>
      <c r="AP224" s="93">
        <f t="shared" si="79"/>
        <v>5</v>
      </c>
      <c r="AQ224" s="93">
        <f t="shared" si="80"/>
        <v>16</v>
      </c>
      <c r="AR224" s="93">
        <f t="shared" si="81"/>
        <v>10</v>
      </c>
      <c r="AS224" s="93"/>
      <c r="AT224" s="93"/>
    </row>
    <row r="225" spans="2:46" s="7" customFormat="1" ht="15" customHeight="1" thickBot="1" x14ac:dyDescent="0.4">
      <c r="B225" s="3">
        <v>24</v>
      </c>
      <c r="C225" s="93">
        <f>base0!C100</f>
        <v>14</v>
      </c>
      <c r="D225" s="93">
        <f>base0!E100</f>
        <v>12</v>
      </c>
      <c r="E225" s="93">
        <f>base0!G100</f>
        <v>8</v>
      </c>
      <c r="F225" s="93">
        <f>base0!I100</f>
        <v>7</v>
      </c>
      <c r="G225" s="93">
        <f>base0!K100</f>
        <v>16</v>
      </c>
      <c r="H225" s="93">
        <f>base0!M100</f>
        <v>1</v>
      </c>
      <c r="I225" s="93">
        <f>base0!O100</f>
        <v>11</v>
      </c>
      <c r="J225" s="93">
        <f>base0!Q100</f>
        <v>6</v>
      </c>
      <c r="K225" s="93">
        <f>base0!S100</f>
        <v>18</v>
      </c>
      <c r="L225" s="93">
        <f>base0!U100</f>
        <v>20</v>
      </c>
      <c r="M225" s="1"/>
      <c r="N225" s="1"/>
      <c r="O225" s="93">
        <f>base0!D100</f>
        <v>15</v>
      </c>
      <c r="P225" s="93">
        <f>base0!F100</f>
        <v>2</v>
      </c>
      <c r="Q225" s="93">
        <f>base0!H100</f>
        <v>11</v>
      </c>
      <c r="R225" s="93">
        <f>base0!J100</f>
        <v>3</v>
      </c>
      <c r="S225" s="93">
        <f>base0!L100</f>
        <v>9</v>
      </c>
      <c r="T225" s="93">
        <f>base0!N100</f>
        <v>13</v>
      </c>
      <c r="U225" s="93">
        <f>base0!P100</f>
        <v>14</v>
      </c>
      <c r="V225" s="93">
        <f>base0!R100</f>
        <v>16</v>
      </c>
      <c r="W225" s="93">
        <f>base0!T100</f>
        <v>19</v>
      </c>
      <c r="X225" s="93">
        <f>base0!V100</f>
        <v>6</v>
      </c>
      <c r="Y225" s="3"/>
      <c r="Z225" s="93">
        <f t="shared" si="66"/>
        <v>5</v>
      </c>
      <c r="AA225" s="93">
        <f t="shared" si="67"/>
        <v>3</v>
      </c>
      <c r="AB225" s="93">
        <f t="shared" si="68"/>
        <v>17</v>
      </c>
      <c r="AC225" s="93">
        <f t="shared" si="69"/>
        <v>16</v>
      </c>
      <c r="AD225" s="93">
        <f t="shared" si="70"/>
        <v>7</v>
      </c>
      <c r="AE225" s="93">
        <f t="shared" si="71"/>
        <v>10</v>
      </c>
      <c r="AF225" s="93">
        <f t="shared" si="72"/>
        <v>2</v>
      </c>
      <c r="AG225" s="93">
        <f t="shared" si="73"/>
        <v>15</v>
      </c>
      <c r="AH225" s="93"/>
      <c r="AI225" s="93"/>
      <c r="AK225" s="93">
        <f t="shared" si="74"/>
        <v>6</v>
      </c>
      <c r="AL225" s="93">
        <f t="shared" si="75"/>
        <v>11</v>
      </c>
      <c r="AM225" s="93">
        <f t="shared" si="76"/>
        <v>2</v>
      </c>
      <c r="AN225" s="93">
        <f t="shared" si="77"/>
        <v>12</v>
      </c>
      <c r="AO225" s="93">
        <f t="shared" si="78"/>
        <v>18</v>
      </c>
      <c r="AP225" s="93">
        <f t="shared" si="79"/>
        <v>4</v>
      </c>
      <c r="AQ225" s="93">
        <f t="shared" si="80"/>
        <v>5</v>
      </c>
      <c r="AR225" s="93">
        <f t="shared" si="81"/>
        <v>7</v>
      </c>
      <c r="AS225" s="93"/>
      <c r="AT225" s="93"/>
    </row>
    <row r="226" spans="2:46" s="7" customFormat="1" ht="15" customHeight="1" thickBot="1" x14ac:dyDescent="0.4">
      <c r="B226" s="3">
        <v>25</v>
      </c>
      <c r="C226" s="93">
        <f>base0!C101</f>
        <v>14</v>
      </c>
      <c r="D226" s="93">
        <f>base0!E101</f>
        <v>11</v>
      </c>
      <c r="E226" s="93">
        <f>base0!G101</f>
        <v>15</v>
      </c>
      <c r="F226" s="93">
        <f>base0!I101</f>
        <v>6</v>
      </c>
      <c r="G226" s="93">
        <f>base0!K101</f>
        <v>16</v>
      </c>
      <c r="H226" s="93">
        <f>base0!M101</f>
        <v>5</v>
      </c>
      <c r="I226" s="93">
        <f>base0!O101</f>
        <v>13</v>
      </c>
      <c r="J226" s="93">
        <f>base0!Q101</f>
        <v>6</v>
      </c>
      <c r="K226" s="93">
        <f>base0!S101</f>
        <v>18</v>
      </c>
      <c r="L226" s="93">
        <f>base0!U101</f>
        <v>20</v>
      </c>
      <c r="M226" s="1"/>
      <c r="N226" s="1"/>
      <c r="O226" s="93">
        <f>base0!D101</f>
        <v>12</v>
      </c>
      <c r="P226" s="93">
        <f>base0!F101</f>
        <v>2</v>
      </c>
      <c r="Q226" s="93">
        <f>base0!H101</f>
        <v>3</v>
      </c>
      <c r="R226" s="93">
        <f>base0!J101</f>
        <v>8</v>
      </c>
      <c r="S226" s="93">
        <f>base0!L101</f>
        <v>9</v>
      </c>
      <c r="T226" s="93">
        <f>base0!N101</f>
        <v>1</v>
      </c>
      <c r="U226" s="93">
        <f>base0!P101</f>
        <v>14</v>
      </c>
      <c r="V226" s="93">
        <f>base0!R101</f>
        <v>16</v>
      </c>
      <c r="W226" s="93">
        <f>base0!T101</f>
        <v>19</v>
      </c>
      <c r="X226" s="93">
        <f>base0!V101</f>
        <v>6</v>
      </c>
      <c r="Y226" s="3"/>
      <c r="Z226" s="93">
        <f t="shared" si="66"/>
        <v>5</v>
      </c>
      <c r="AA226" s="93">
        <f t="shared" si="67"/>
        <v>2</v>
      </c>
      <c r="AB226" s="93">
        <f t="shared" si="68"/>
        <v>6</v>
      </c>
      <c r="AC226" s="93">
        <f t="shared" si="69"/>
        <v>15</v>
      </c>
      <c r="AD226" s="93">
        <f t="shared" si="70"/>
        <v>7</v>
      </c>
      <c r="AE226" s="93">
        <f t="shared" si="71"/>
        <v>14</v>
      </c>
      <c r="AF226" s="93">
        <f t="shared" si="72"/>
        <v>4</v>
      </c>
      <c r="AG226" s="93">
        <f t="shared" si="73"/>
        <v>15</v>
      </c>
      <c r="AH226" s="93"/>
      <c r="AI226" s="93"/>
      <c r="AK226" s="93">
        <f t="shared" si="74"/>
        <v>3</v>
      </c>
      <c r="AL226" s="93">
        <f t="shared" si="75"/>
        <v>11</v>
      </c>
      <c r="AM226" s="93">
        <f t="shared" si="76"/>
        <v>12</v>
      </c>
      <c r="AN226" s="93">
        <f t="shared" si="77"/>
        <v>17</v>
      </c>
      <c r="AO226" s="93">
        <f t="shared" si="78"/>
        <v>18</v>
      </c>
      <c r="AP226" s="93">
        <f t="shared" si="79"/>
        <v>10</v>
      </c>
      <c r="AQ226" s="93">
        <f t="shared" si="80"/>
        <v>5</v>
      </c>
      <c r="AR226" s="93">
        <f t="shared" si="81"/>
        <v>7</v>
      </c>
      <c r="AS226" s="93"/>
      <c r="AT226" s="93"/>
    </row>
    <row r="227" spans="2:46" s="7" customFormat="1" ht="15" customHeight="1" thickBot="1" x14ac:dyDescent="0.4">
      <c r="B227" s="3">
        <v>26</v>
      </c>
      <c r="C227" s="93">
        <f>base0!C102</f>
        <v>14</v>
      </c>
      <c r="D227" s="93">
        <f>base0!E102</f>
        <v>11</v>
      </c>
      <c r="E227" s="93">
        <f>base0!G102</f>
        <v>8</v>
      </c>
      <c r="F227" s="93">
        <f>base0!I102</f>
        <v>2</v>
      </c>
      <c r="G227" s="93">
        <f>base0!K102</f>
        <v>16</v>
      </c>
      <c r="H227" s="93">
        <f>base0!M102</f>
        <v>5</v>
      </c>
      <c r="I227" s="93">
        <f>base0!O102</f>
        <v>13</v>
      </c>
      <c r="J227" s="93">
        <f>base0!Q102</f>
        <v>14</v>
      </c>
      <c r="K227" s="93">
        <f>base0!S102</f>
        <v>18</v>
      </c>
      <c r="L227" s="93">
        <f>base0!U102</f>
        <v>20</v>
      </c>
      <c r="M227" s="1"/>
      <c r="N227" s="1"/>
      <c r="O227" s="93">
        <f>base0!D102</f>
        <v>12</v>
      </c>
      <c r="P227" s="93">
        <f>base0!F102</f>
        <v>15</v>
      </c>
      <c r="Q227" s="93">
        <f>base0!H102</f>
        <v>3</v>
      </c>
      <c r="R227" s="93">
        <f>base0!J102</f>
        <v>5</v>
      </c>
      <c r="S227" s="93">
        <f>base0!L102</f>
        <v>2</v>
      </c>
      <c r="T227" s="93">
        <f>base0!N102</f>
        <v>1</v>
      </c>
      <c r="U227" s="93">
        <f>base0!P102</f>
        <v>11</v>
      </c>
      <c r="V227" s="93">
        <f>base0!R102</f>
        <v>16</v>
      </c>
      <c r="W227" s="93">
        <f>base0!T102</f>
        <v>19</v>
      </c>
      <c r="X227" s="93">
        <f>base0!V102</f>
        <v>13</v>
      </c>
      <c r="Y227" s="3"/>
      <c r="Z227" s="93">
        <f t="shared" si="66"/>
        <v>5</v>
      </c>
      <c r="AA227" s="93">
        <f t="shared" si="67"/>
        <v>2</v>
      </c>
      <c r="AB227" s="93">
        <f t="shared" si="68"/>
        <v>17</v>
      </c>
      <c r="AC227" s="93">
        <f t="shared" si="69"/>
        <v>11</v>
      </c>
      <c r="AD227" s="93">
        <f t="shared" si="70"/>
        <v>7</v>
      </c>
      <c r="AE227" s="93">
        <f t="shared" si="71"/>
        <v>14</v>
      </c>
      <c r="AF227" s="93">
        <f t="shared" si="72"/>
        <v>4</v>
      </c>
      <c r="AG227" s="93">
        <f t="shared" si="73"/>
        <v>5</v>
      </c>
      <c r="AH227" s="93"/>
      <c r="AI227" s="93"/>
      <c r="AK227" s="93">
        <f t="shared" si="74"/>
        <v>3</v>
      </c>
      <c r="AL227" s="93">
        <f t="shared" si="75"/>
        <v>6</v>
      </c>
      <c r="AM227" s="93">
        <f t="shared" si="76"/>
        <v>12</v>
      </c>
      <c r="AN227" s="93">
        <f t="shared" si="77"/>
        <v>14</v>
      </c>
      <c r="AO227" s="93">
        <f t="shared" si="78"/>
        <v>11</v>
      </c>
      <c r="AP227" s="93">
        <f t="shared" si="79"/>
        <v>10</v>
      </c>
      <c r="AQ227" s="93">
        <f t="shared" si="80"/>
        <v>2</v>
      </c>
      <c r="AR227" s="93">
        <f t="shared" si="81"/>
        <v>7</v>
      </c>
      <c r="AS227" s="93"/>
      <c r="AT227" s="93"/>
    </row>
    <row r="228" spans="2:46" s="7" customFormat="1" ht="15" customHeight="1" thickBot="1" x14ac:dyDescent="0.4">
      <c r="B228" s="3">
        <v>27</v>
      </c>
      <c r="C228" s="93">
        <f>base0!C103</f>
        <v>14</v>
      </c>
      <c r="D228" s="93">
        <f>base0!E103</f>
        <v>15</v>
      </c>
      <c r="E228" s="93">
        <f>base0!G103</f>
        <v>2</v>
      </c>
      <c r="F228" s="93">
        <f>base0!I103</f>
        <v>5</v>
      </c>
      <c r="G228" s="93">
        <f>base0!K103</f>
        <v>1</v>
      </c>
      <c r="H228" s="93">
        <f>base0!M103</f>
        <v>16</v>
      </c>
      <c r="I228" s="93">
        <f>base0!O103</f>
        <v>14</v>
      </c>
      <c r="J228" s="93">
        <f>base0!Q103</f>
        <v>6</v>
      </c>
      <c r="K228" s="93">
        <f>base0!S103</f>
        <v>17</v>
      </c>
      <c r="L228" s="93">
        <f>base0!U103</f>
        <v>19</v>
      </c>
      <c r="M228" s="1"/>
      <c r="N228" s="1"/>
      <c r="O228" s="93">
        <f>base0!D103</f>
        <v>11</v>
      </c>
      <c r="P228" s="93">
        <f>base0!F103</f>
        <v>12</v>
      </c>
      <c r="Q228" s="93">
        <f>base0!H103</f>
        <v>8</v>
      </c>
      <c r="R228" s="93">
        <f>base0!J103</f>
        <v>6</v>
      </c>
      <c r="S228" s="93">
        <f>base0!L103</f>
        <v>5</v>
      </c>
      <c r="T228" s="93">
        <f>base0!N103</f>
        <v>13</v>
      </c>
      <c r="U228" s="93">
        <f>base0!P103</f>
        <v>8</v>
      </c>
      <c r="V228" s="93">
        <f>base0!R103</f>
        <v>7</v>
      </c>
      <c r="W228" s="93">
        <f>base0!T103</f>
        <v>18</v>
      </c>
      <c r="X228" s="93">
        <f>base0!V103</f>
        <v>1</v>
      </c>
      <c r="Y228" s="3"/>
      <c r="Z228" s="93">
        <f t="shared" si="66"/>
        <v>5</v>
      </c>
      <c r="AA228" s="93">
        <f t="shared" si="67"/>
        <v>6</v>
      </c>
      <c r="AB228" s="93">
        <f t="shared" si="68"/>
        <v>11</v>
      </c>
      <c r="AC228" s="93">
        <f t="shared" si="69"/>
        <v>14</v>
      </c>
      <c r="AD228" s="93">
        <f t="shared" si="70"/>
        <v>10</v>
      </c>
      <c r="AE228" s="93">
        <f t="shared" si="71"/>
        <v>7</v>
      </c>
      <c r="AF228" s="93">
        <f t="shared" si="72"/>
        <v>5</v>
      </c>
      <c r="AG228" s="93">
        <f t="shared" si="73"/>
        <v>15</v>
      </c>
      <c r="AH228" s="93"/>
      <c r="AI228" s="93"/>
      <c r="AK228" s="93">
        <f t="shared" si="74"/>
        <v>2</v>
      </c>
      <c r="AL228" s="93">
        <f t="shared" si="75"/>
        <v>3</v>
      </c>
      <c r="AM228" s="93">
        <f t="shared" si="76"/>
        <v>17</v>
      </c>
      <c r="AN228" s="93">
        <f t="shared" si="77"/>
        <v>15</v>
      </c>
      <c r="AO228" s="93">
        <f t="shared" si="78"/>
        <v>14</v>
      </c>
      <c r="AP228" s="93">
        <f t="shared" si="79"/>
        <v>4</v>
      </c>
      <c r="AQ228" s="93">
        <f t="shared" si="80"/>
        <v>17</v>
      </c>
      <c r="AR228" s="93">
        <f t="shared" si="81"/>
        <v>16</v>
      </c>
      <c r="AS228" s="93"/>
      <c r="AT228" s="93"/>
    </row>
    <row r="229" spans="2:46" s="7" customFormat="1" ht="15" customHeight="1" thickBot="1" x14ac:dyDescent="0.4">
      <c r="B229" s="3">
        <v>28</v>
      </c>
      <c r="C229" s="93">
        <f>base0!C104</f>
        <v>14</v>
      </c>
      <c r="D229" s="93">
        <f>base0!E104</f>
        <v>15</v>
      </c>
      <c r="E229" s="93">
        <f>base0!G104</f>
        <v>8</v>
      </c>
      <c r="F229" s="93">
        <f>base0!I104</f>
        <v>7</v>
      </c>
      <c r="G229" s="93">
        <f>base0!K104</f>
        <v>9</v>
      </c>
      <c r="H229" s="93">
        <f>base0!M104</f>
        <v>16</v>
      </c>
      <c r="I229" s="93">
        <f>base0!O104</f>
        <v>11</v>
      </c>
      <c r="J229" s="93">
        <f>base0!Q104</f>
        <v>6</v>
      </c>
      <c r="K229" s="93">
        <f>base0!S104</f>
        <v>17</v>
      </c>
      <c r="L229" s="93">
        <f>base0!U104</f>
        <v>19</v>
      </c>
      <c r="M229" s="1"/>
      <c r="N229" s="1"/>
      <c r="O229" s="93">
        <f>base0!D104</f>
        <v>12</v>
      </c>
      <c r="P229" s="93">
        <f>base0!F104</f>
        <v>11</v>
      </c>
      <c r="Q229" s="93">
        <f>base0!H104</f>
        <v>2</v>
      </c>
      <c r="R229" s="93">
        <f>base0!J104</f>
        <v>3</v>
      </c>
      <c r="S229" s="93">
        <f>base0!L104</f>
        <v>1</v>
      </c>
      <c r="T229" s="93">
        <f>base0!N104</f>
        <v>13</v>
      </c>
      <c r="U229" s="93">
        <f>base0!P104</f>
        <v>14</v>
      </c>
      <c r="V229" s="93">
        <f>base0!R104</f>
        <v>7</v>
      </c>
      <c r="W229" s="93">
        <f>base0!T104</f>
        <v>18</v>
      </c>
      <c r="X229" s="93">
        <f>base0!V104</f>
        <v>6</v>
      </c>
      <c r="Y229" s="3"/>
      <c r="Z229" s="93">
        <f t="shared" si="66"/>
        <v>5</v>
      </c>
      <c r="AA229" s="93">
        <f t="shared" si="67"/>
        <v>6</v>
      </c>
      <c r="AB229" s="93">
        <f t="shared" si="68"/>
        <v>17</v>
      </c>
      <c r="AC229" s="93">
        <f t="shared" si="69"/>
        <v>16</v>
      </c>
      <c r="AD229" s="93">
        <f t="shared" si="70"/>
        <v>18</v>
      </c>
      <c r="AE229" s="93">
        <f t="shared" si="71"/>
        <v>7</v>
      </c>
      <c r="AF229" s="93">
        <f t="shared" si="72"/>
        <v>2</v>
      </c>
      <c r="AG229" s="93">
        <f t="shared" si="73"/>
        <v>15</v>
      </c>
      <c r="AH229" s="93"/>
      <c r="AI229" s="93"/>
      <c r="AK229" s="93">
        <f t="shared" si="74"/>
        <v>3</v>
      </c>
      <c r="AL229" s="93">
        <f t="shared" si="75"/>
        <v>2</v>
      </c>
      <c r="AM229" s="93">
        <f t="shared" si="76"/>
        <v>11</v>
      </c>
      <c r="AN229" s="93">
        <f t="shared" si="77"/>
        <v>12</v>
      </c>
      <c r="AO229" s="93">
        <f t="shared" si="78"/>
        <v>10</v>
      </c>
      <c r="AP229" s="93">
        <f t="shared" si="79"/>
        <v>4</v>
      </c>
      <c r="AQ229" s="93">
        <f t="shared" si="80"/>
        <v>5</v>
      </c>
      <c r="AR229" s="93">
        <f t="shared" si="81"/>
        <v>16</v>
      </c>
      <c r="AS229" s="93"/>
      <c r="AT229" s="93"/>
    </row>
    <row r="230" spans="2:46" s="7" customFormat="1" ht="15" customHeight="1" thickBot="1" x14ac:dyDescent="0.4">
      <c r="B230" s="3">
        <v>29</v>
      </c>
      <c r="C230" s="93">
        <f>base0!C105</f>
        <v>12</v>
      </c>
      <c r="D230" s="93">
        <f>base0!E105</f>
        <v>8</v>
      </c>
      <c r="E230" s="93">
        <f>base0!G105</f>
        <v>15</v>
      </c>
      <c r="F230" s="93">
        <f>base0!I105</f>
        <v>13</v>
      </c>
      <c r="G230" s="93">
        <f>base0!K105</f>
        <v>2</v>
      </c>
      <c r="H230" s="93">
        <f>base0!M105</f>
        <v>5</v>
      </c>
      <c r="I230" s="93">
        <f>base0!O105</f>
        <v>13</v>
      </c>
      <c r="J230" s="93">
        <f>base0!Q105</f>
        <v>6</v>
      </c>
      <c r="K230" s="93">
        <f>base0!S105</f>
        <v>17</v>
      </c>
      <c r="L230" s="93">
        <f>base0!U105</f>
        <v>19</v>
      </c>
      <c r="M230" s="1"/>
      <c r="N230" s="1"/>
      <c r="O230" s="93">
        <f>base0!D105</f>
        <v>14</v>
      </c>
      <c r="P230" s="93">
        <f>base0!F105</f>
        <v>2</v>
      </c>
      <c r="Q230" s="93">
        <f>base0!H105</f>
        <v>11</v>
      </c>
      <c r="R230" s="93">
        <f>base0!J105</f>
        <v>5</v>
      </c>
      <c r="S230" s="93">
        <f>base0!L105</f>
        <v>1</v>
      </c>
      <c r="T230" s="93">
        <f>base0!N105</f>
        <v>16</v>
      </c>
      <c r="U230" s="93">
        <f>base0!P105</f>
        <v>14</v>
      </c>
      <c r="V230" s="93">
        <f>base0!R105</f>
        <v>7</v>
      </c>
      <c r="W230" s="93">
        <f>base0!T105</f>
        <v>18</v>
      </c>
      <c r="X230" s="93">
        <f>base0!V105</f>
        <v>1</v>
      </c>
      <c r="Y230" s="3"/>
      <c r="Z230" s="93">
        <f t="shared" si="66"/>
        <v>3</v>
      </c>
      <c r="AA230" s="93">
        <f t="shared" si="67"/>
        <v>17</v>
      </c>
      <c r="AB230" s="93">
        <f t="shared" si="68"/>
        <v>6</v>
      </c>
      <c r="AC230" s="93">
        <f t="shared" si="69"/>
        <v>4</v>
      </c>
      <c r="AD230" s="93">
        <f t="shared" si="70"/>
        <v>11</v>
      </c>
      <c r="AE230" s="93">
        <f t="shared" si="71"/>
        <v>14</v>
      </c>
      <c r="AF230" s="93">
        <f t="shared" si="72"/>
        <v>4</v>
      </c>
      <c r="AG230" s="93">
        <f t="shared" si="73"/>
        <v>15</v>
      </c>
      <c r="AH230" s="93"/>
      <c r="AI230" s="93"/>
      <c r="AK230" s="93">
        <f t="shared" si="74"/>
        <v>5</v>
      </c>
      <c r="AL230" s="93">
        <f t="shared" si="75"/>
        <v>11</v>
      </c>
      <c r="AM230" s="93">
        <f t="shared" si="76"/>
        <v>2</v>
      </c>
      <c r="AN230" s="93">
        <f t="shared" si="77"/>
        <v>14</v>
      </c>
      <c r="AO230" s="93">
        <f t="shared" si="78"/>
        <v>10</v>
      </c>
      <c r="AP230" s="93">
        <f t="shared" si="79"/>
        <v>7</v>
      </c>
      <c r="AQ230" s="93">
        <f t="shared" si="80"/>
        <v>5</v>
      </c>
      <c r="AR230" s="93">
        <f t="shared" si="81"/>
        <v>16</v>
      </c>
      <c r="AS230" s="93"/>
      <c r="AT230" s="93"/>
    </row>
    <row r="231" spans="2:46" s="7" customFormat="1" ht="15" customHeight="1" thickBot="1" x14ac:dyDescent="0.4">
      <c r="B231" s="3">
        <v>30</v>
      </c>
      <c r="C231" s="93">
        <f>base0!C106</f>
        <v>12</v>
      </c>
      <c r="D231" s="93">
        <f>base0!E106</f>
        <v>8</v>
      </c>
      <c r="E231" s="93">
        <f>base0!G106</f>
        <v>3</v>
      </c>
      <c r="F231" s="93">
        <f>base0!I106</f>
        <v>15</v>
      </c>
      <c r="G231" s="93">
        <f>base0!K106</f>
        <v>10</v>
      </c>
      <c r="H231" s="93">
        <f>base0!M106</f>
        <v>16</v>
      </c>
      <c r="I231" s="93">
        <f>base0!O106</f>
        <v>14</v>
      </c>
      <c r="J231" s="93">
        <f>base0!Q106</f>
        <v>1</v>
      </c>
      <c r="K231" s="93">
        <f>base0!S106</f>
        <v>17</v>
      </c>
      <c r="L231" s="93">
        <f>base0!U106</f>
        <v>19</v>
      </c>
      <c r="M231" s="1"/>
      <c r="N231" s="1"/>
      <c r="O231" s="93">
        <f>base0!D106</f>
        <v>14</v>
      </c>
      <c r="P231" s="93">
        <f>base0!F106</f>
        <v>2</v>
      </c>
      <c r="Q231" s="93">
        <f>base0!H106</f>
        <v>11</v>
      </c>
      <c r="R231" s="93">
        <f>base0!J106</f>
        <v>1</v>
      </c>
      <c r="S231" s="93">
        <f>base0!L106</f>
        <v>7</v>
      </c>
      <c r="T231" s="93">
        <f>base0!N106</f>
        <v>11</v>
      </c>
      <c r="U231" s="93">
        <f>base0!P106</f>
        <v>9</v>
      </c>
      <c r="V231" s="93">
        <f>base0!R106</f>
        <v>13</v>
      </c>
      <c r="W231" s="93">
        <f>base0!T106</f>
        <v>18</v>
      </c>
      <c r="X231" s="93">
        <f>base0!V106</f>
        <v>16</v>
      </c>
      <c r="Y231" s="3"/>
      <c r="Z231" s="93">
        <f t="shared" si="66"/>
        <v>3</v>
      </c>
      <c r="AA231" s="93">
        <f t="shared" si="67"/>
        <v>17</v>
      </c>
      <c r="AB231" s="93">
        <f t="shared" si="68"/>
        <v>12</v>
      </c>
      <c r="AC231" s="93">
        <f t="shared" si="69"/>
        <v>6</v>
      </c>
      <c r="AD231" s="93">
        <f t="shared" si="70"/>
        <v>1</v>
      </c>
      <c r="AE231" s="93">
        <f t="shared" si="71"/>
        <v>7</v>
      </c>
      <c r="AF231" s="93">
        <f t="shared" si="72"/>
        <v>5</v>
      </c>
      <c r="AG231" s="93">
        <f t="shared" si="73"/>
        <v>10</v>
      </c>
      <c r="AH231" s="93"/>
      <c r="AI231" s="93"/>
      <c r="AK231" s="93">
        <f t="shared" si="74"/>
        <v>5</v>
      </c>
      <c r="AL231" s="93">
        <f t="shared" si="75"/>
        <v>11</v>
      </c>
      <c r="AM231" s="93">
        <f t="shared" si="76"/>
        <v>2</v>
      </c>
      <c r="AN231" s="93">
        <f t="shared" si="77"/>
        <v>10</v>
      </c>
      <c r="AO231" s="93">
        <f t="shared" si="78"/>
        <v>16</v>
      </c>
      <c r="AP231" s="93">
        <f t="shared" si="79"/>
        <v>2</v>
      </c>
      <c r="AQ231" s="93">
        <f t="shared" si="80"/>
        <v>18</v>
      </c>
      <c r="AR231" s="93">
        <f t="shared" si="81"/>
        <v>4</v>
      </c>
      <c r="AS231" s="93"/>
      <c r="AT231" s="93"/>
    </row>
    <row r="232" spans="2:46" s="7" customFormat="1" ht="15" customHeight="1" thickBot="1" x14ac:dyDescent="0.4">
      <c r="B232" s="3">
        <v>31</v>
      </c>
      <c r="C232" s="93">
        <f>base0!C107</f>
        <v>14</v>
      </c>
      <c r="D232" s="93">
        <f>base0!E107</f>
        <v>12</v>
      </c>
      <c r="E232" s="93">
        <f>base0!G107</f>
        <v>8</v>
      </c>
      <c r="F232" s="93">
        <f>base0!I107</f>
        <v>3</v>
      </c>
      <c r="G232" s="93">
        <f>base0!K107</f>
        <v>3</v>
      </c>
      <c r="H232" s="93">
        <f>base0!M107</f>
        <v>7</v>
      </c>
      <c r="I232" s="93">
        <f>base0!O107</f>
        <v>6</v>
      </c>
      <c r="J232" s="93">
        <f>base0!Q107</f>
        <v>1</v>
      </c>
      <c r="K232" s="93">
        <f>base0!S107</f>
        <v>17</v>
      </c>
      <c r="L232" s="93">
        <f>base0!U107</f>
        <v>19</v>
      </c>
      <c r="M232" s="1"/>
      <c r="N232" s="1"/>
      <c r="O232" s="93">
        <f>base0!D107</f>
        <v>15</v>
      </c>
      <c r="P232" s="93">
        <f>base0!F107</f>
        <v>11</v>
      </c>
      <c r="Q232" s="93">
        <f>base0!H107</f>
        <v>2</v>
      </c>
      <c r="R232" s="93">
        <f>base0!J107</f>
        <v>5</v>
      </c>
      <c r="S232" s="93">
        <f>base0!L107</f>
        <v>12</v>
      </c>
      <c r="T232" s="93">
        <f>base0!N107</f>
        <v>16</v>
      </c>
      <c r="U232" s="93">
        <f>base0!P107</f>
        <v>9</v>
      </c>
      <c r="V232" s="93">
        <f>base0!R107</f>
        <v>13</v>
      </c>
      <c r="W232" s="93">
        <f>base0!T107</f>
        <v>18</v>
      </c>
      <c r="X232" s="93">
        <f>base0!V107</f>
        <v>7</v>
      </c>
      <c r="Y232" s="3"/>
      <c r="Z232" s="93">
        <f t="shared" si="66"/>
        <v>5</v>
      </c>
      <c r="AA232" s="93">
        <f t="shared" si="67"/>
        <v>3</v>
      </c>
      <c r="AB232" s="93">
        <f t="shared" si="68"/>
        <v>17</v>
      </c>
      <c r="AC232" s="93">
        <f t="shared" si="69"/>
        <v>12</v>
      </c>
      <c r="AD232" s="93">
        <f t="shared" si="70"/>
        <v>12</v>
      </c>
      <c r="AE232" s="93">
        <f t="shared" si="71"/>
        <v>16</v>
      </c>
      <c r="AF232" s="93">
        <f t="shared" si="72"/>
        <v>15</v>
      </c>
      <c r="AG232" s="93">
        <f t="shared" si="73"/>
        <v>10</v>
      </c>
      <c r="AH232" s="93"/>
      <c r="AI232" s="93"/>
      <c r="AK232" s="93">
        <f t="shared" si="74"/>
        <v>6</v>
      </c>
      <c r="AL232" s="93">
        <f t="shared" si="75"/>
        <v>2</v>
      </c>
      <c r="AM232" s="93">
        <f t="shared" si="76"/>
        <v>11</v>
      </c>
      <c r="AN232" s="93">
        <f t="shared" si="77"/>
        <v>14</v>
      </c>
      <c r="AO232" s="93">
        <f t="shared" si="78"/>
        <v>3</v>
      </c>
      <c r="AP232" s="93">
        <f t="shared" si="79"/>
        <v>7</v>
      </c>
      <c r="AQ232" s="93">
        <f t="shared" si="80"/>
        <v>18</v>
      </c>
      <c r="AR232" s="93">
        <f t="shared" si="81"/>
        <v>4</v>
      </c>
      <c r="AS232" s="93"/>
      <c r="AT232" s="93"/>
    </row>
    <row r="233" spans="2:46" s="7" customFormat="1" ht="15" customHeight="1" thickBot="1" x14ac:dyDescent="0.4">
      <c r="B233" s="3">
        <v>32</v>
      </c>
      <c r="C233" s="93">
        <f>base0!C108</f>
        <v>12</v>
      </c>
      <c r="D233" s="93">
        <f>base0!E108</f>
        <v>2</v>
      </c>
      <c r="E233" s="93">
        <f>base0!G108</f>
        <v>11</v>
      </c>
      <c r="F233" s="93">
        <f>base0!I108</f>
        <v>8</v>
      </c>
      <c r="G233" s="93">
        <f>base0!K108</f>
        <v>10</v>
      </c>
      <c r="H233" s="93">
        <f>base0!M108</f>
        <v>16</v>
      </c>
      <c r="I233" s="93">
        <f>base0!O108</f>
        <v>14</v>
      </c>
      <c r="J233" s="93">
        <f>base0!Q108</f>
        <v>1</v>
      </c>
      <c r="K233" s="93">
        <f>base0!S108</f>
        <v>17</v>
      </c>
      <c r="L233" s="93">
        <f>base0!U108</f>
        <v>19</v>
      </c>
      <c r="M233" s="1"/>
      <c r="N233" s="1"/>
      <c r="O233" s="93">
        <f>base0!D108</f>
        <v>3</v>
      </c>
      <c r="P233" s="93">
        <f>base0!F108</f>
        <v>14</v>
      </c>
      <c r="Q233" s="93">
        <f>base0!H108</f>
        <v>6</v>
      </c>
      <c r="R233" s="93">
        <f>base0!J108</f>
        <v>15</v>
      </c>
      <c r="S233" s="93">
        <f>base0!L108</f>
        <v>7</v>
      </c>
      <c r="T233" s="93">
        <f>base0!N108</f>
        <v>11</v>
      </c>
      <c r="U233" s="93">
        <f>base0!P108</f>
        <v>9</v>
      </c>
      <c r="V233" s="93">
        <f>base0!R108</f>
        <v>13</v>
      </c>
      <c r="W233" s="93">
        <f>base0!T108</f>
        <v>18</v>
      </c>
      <c r="X233" s="93">
        <f>base0!V108</f>
        <v>16</v>
      </c>
      <c r="Y233" s="3"/>
      <c r="Z233" s="93">
        <f t="shared" si="66"/>
        <v>3</v>
      </c>
      <c r="AA233" s="93">
        <f t="shared" si="67"/>
        <v>11</v>
      </c>
      <c r="AB233" s="93">
        <f t="shared" si="68"/>
        <v>2</v>
      </c>
      <c r="AC233" s="93">
        <f t="shared" si="69"/>
        <v>17</v>
      </c>
      <c r="AD233" s="93">
        <f t="shared" si="70"/>
        <v>1</v>
      </c>
      <c r="AE233" s="93">
        <f t="shared" si="71"/>
        <v>7</v>
      </c>
      <c r="AF233" s="93">
        <f t="shared" si="72"/>
        <v>5</v>
      </c>
      <c r="AG233" s="93">
        <f t="shared" si="73"/>
        <v>10</v>
      </c>
      <c r="AH233" s="93"/>
      <c r="AI233" s="93"/>
      <c r="AK233" s="93">
        <f t="shared" si="74"/>
        <v>12</v>
      </c>
      <c r="AL233" s="93">
        <f t="shared" si="75"/>
        <v>5</v>
      </c>
      <c r="AM233" s="93">
        <f t="shared" si="76"/>
        <v>15</v>
      </c>
      <c r="AN233" s="93">
        <f t="shared" si="77"/>
        <v>6</v>
      </c>
      <c r="AO233" s="93">
        <f t="shared" si="78"/>
        <v>16</v>
      </c>
      <c r="AP233" s="93">
        <f t="shared" si="79"/>
        <v>2</v>
      </c>
      <c r="AQ233" s="93">
        <f t="shared" si="80"/>
        <v>18</v>
      </c>
      <c r="AR233" s="93">
        <f t="shared" si="81"/>
        <v>4</v>
      </c>
      <c r="AS233" s="93"/>
      <c r="AT233" s="93"/>
    </row>
    <row r="234" spans="2:46" s="7" customFormat="1" ht="15" customHeight="1" thickBot="1" x14ac:dyDescent="0.4">
      <c r="B234" s="3">
        <v>33</v>
      </c>
      <c r="C234" s="93">
        <f>base0!C109</f>
        <v>15</v>
      </c>
      <c r="D234" s="93">
        <f>base0!E109</f>
        <v>14</v>
      </c>
      <c r="E234" s="93">
        <f>base0!G109</f>
        <v>13</v>
      </c>
      <c r="F234" s="93">
        <f>base0!I109</f>
        <v>2</v>
      </c>
      <c r="G234" s="93">
        <f>base0!K109</f>
        <v>3</v>
      </c>
      <c r="H234" s="93">
        <f>base0!M109</f>
        <v>9</v>
      </c>
      <c r="I234" s="93">
        <f>base0!O109</f>
        <v>16</v>
      </c>
      <c r="J234" s="93">
        <f>base0!Q109</f>
        <v>13</v>
      </c>
      <c r="K234" s="93">
        <f>base0!S109</f>
        <v>17</v>
      </c>
      <c r="L234" s="93">
        <f>base0!U109</f>
        <v>19</v>
      </c>
      <c r="M234" s="1"/>
      <c r="N234" s="1"/>
      <c r="O234" s="93">
        <f>base0!D109</f>
        <v>12</v>
      </c>
      <c r="P234" s="93">
        <f>base0!F109</f>
        <v>11</v>
      </c>
      <c r="Q234" s="93">
        <f>base0!H109</f>
        <v>3</v>
      </c>
      <c r="R234" s="93">
        <f>base0!J109</f>
        <v>5</v>
      </c>
      <c r="S234" s="93">
        <f>base0!L109</f>
        <v>11</v>
      </c>
      <c r="T234" s="93">
        <f>base0!N109</f>
        <v>14</v>
      </c>
      <c r="U234" s="93">
        <f>base0!P109</f>
        <v>7</v>
      </c>
      <c r="V234" s="93">
        <f>base0!R109</f>
        <v>1</v>
      </c>
      <c r="W234" s="93">
        <f>base0!T109</f>
        <v>18</v>
      </c>
      <c r="X234" s="93">
        <f>base0!V109</f>
        <v>1</v>
      </c>
      <c r="Y234" s="3"/>
      <c r="Z234" s="93">
        <f t="shared" ref="Z234:Z251" si="82">IF(C234&lt;10,C234+9,C234-9)</f>
        <v>6</v>
      </c>
      <c r="AA234" s="93">
        <f t="shared" ref="AA234:AA251" si="83">IF(D234&lt;10,D234+9,D234-9)</f>
        <v>5</v>
      </c>
      <c r="AB234" s="93">
        <f t="shared" ref="AB234:AB251" si="84">IF(E234&lt;10,E234+9,E234-9)</f>
        <v>4</v>
      </c>
      <c r="AC234" s="93">
        <f t="shared" ref="AC234:AC251" si="85">IF(F234&lt;10,F234+9,F234-9)</f>
        <v>11</v>
      </c>
      <c r="AD234" s="93">
        <f t="shared" ref="AD234:AD251" si="86">IF(G234&lt;10,G234+9,G234-9)</f>
        <v>12</v>
      </c>
      <c r="AE234" s="93">
        <f t="shared" ref="AE234:AE251" si="87">IF(H234&lt;10,H234+9,H234-9)</f>
        <v>18</v>
      </c>
      <c r="AF234" s="93">
        <f t="shared" ref="AF234:AF251" si="88">IF(I234&lt;10,I234+9,I234-9)</f>
        <v>7</v>
      </c>
      <c r="AG234" s="93">
        <f t="shared" ref="AG234:AG251" si="89">IF(J234&lt;10,J234+9,J234-9)</f>
        <v>4</v>
      </c>
      <c r="AH234" s="93"/>
      <c r="AI234" s="93"/>
      <c r="AK234" s="93">
        <f t="shared" ref="AK234:AK251" si="90">IF(O234&lt;10,O234+9,O234-9)</f>
        <v>3</v>
      </c>
      <c r="AL234" s="93">
        <f t="shared" ref="AL234:AL251" si="91">IF(P234&lt;10,P234+9,P234-9)</f>
        <v>2</v>
      </c>
      <c r="AM234" s="93">
        <f t="shared" ref="AM234:AM251" si="92">IF(Q234&lt;10,Q234+9,Q234-9)</f>
        <v>12</v>
      </c>
      <c r="AN234" s="93">
        <f t="shared" ref="AN234:AN251" si="93">IF(R234&lt;10,R234+9,R234-9)</f>
        <v>14</v>
      </c>
      <c r="AO234" s="93">
        <f t="shared" ref="AO234:AO251" si="94">IF(S234&lt;10,S234+9,S234-9)</f>
        <v>2</v>
      </c>
      <c r="AP234" s="93">
        <f t="shared" ref="AP234:AP251" si="95">IF(T234&lt;10,T234+9,T234-9)</f>
        <v>5</v>
      </c>
      <c r="AQ234" s="93">
        <f t="shared" ref="AQ234:AQ251" si="96">IF(U234&lt;10,U234+9,U234-9)</f>
        <v>16</v>
      </c>
      <c r="AR234" s="93">
        <f t="shared" ref="AR234:AR251" si="97">IF(V234&lt;10,V234+9,V234-9)</f>
        <v>10</v>
      </c>
      <c r="AS234" s="93"/>
      <c r="AT234" s="93"/>
    </row>
    <row r="235" spans="2:46" s="7" customFormat="1" ht="15" customHeight="1" thickBot="1" x14ac:dyDescent="0.4">
      <c r="B235" s="3">
        <v>34</v>
      </c>
      <c r="C235" s="93">
        <f>base0!C110</f>
        <v>14</v>
      </c>
      <c r="D235" s="93">
        <f>base0!E110</f>
        <v>8</v>
      </c>
      <c r="E235" s="93">
        <f>base0!G110</f>
        <v>12</v>
      </c>
      <c r="F235" s="93">
        <f>base0!I110</f>
        <v>11</v>
      </c>
      <c r="G235" s="93">
        <f>base0!K110</f>
        <v>4</v>
      </c>
      <c r="H235" s="93">
        <f>base0!M110</f>
        <v>6</v>
      </c>
      <c r="I235" s="93">
        <f>base0!O110</f>
        <v>16</v>
      </c>
      <c r="J235" s="93">
        <f>base0!Q110</f>
        <v>13</v>
      </c>
      <c r="K235" s="93">
        <f>base0!S110</f>
        <v>17</v>
      </c>
      <c r="L235" s="93">
        <f>base0!U110</f>
        <v>19</v>
      </c>
      <c r="M235" s="1"/>
      <c r="N235" s="1"/>
      <c r="O235" s="93">
        <f>base0!D110</f>
        <v>2</v>
      </c>
      <c r="P235" s="93">
        <f>base0!F110</f>
        <v>5</v>
      </c>
      <c r="Q235" s="93">
        <f>base0!H110</f>
        <v>15</v>
      </c>
      <c r="R235" s="93">
        <f>base0!J110</f>
        <v>13</v>
      </c>
      <c r="S235" s="93">
        <f>base0!L110</f>
        <v>3</v>
      </c>
      <c r="T235" s="93">
        <f>base0!N110</f>
        <v>14</v>
      </c>
      <c r="U235" s="93">
        <f>base0!P110</f>
        <v>7</v>
      </c>
      <c r="V235" s="93">
        <f>base0!R110</f>
        <v>1</v>
      </c>
      <c r="W235" s="93">
        <f>base0!T110</f>
        <v>18</v>
      </c>
      <c r="X235" s="93">
        <f>base0!V110</f>
        <v>1</v>
      </c>
      <c r="Y235" s="3"/>
      <c r="Z235" s="93">
        <f t="shared" si="82"/>
        <v>5</v>
      </c>
      <c r="AA235" s="93">
        <f t="shared" si="83"/>
        <v>17</v>
      </c>
      <c r="AB235" s="93">
        <f t="shared" si="84"/>
        <v>3</v>
      </c>
      <c r="AC235" s="93">
        <f t="shared" si="85"/>
        <v>2</v>
      </c>
      <c r="AD235" s="93">
        <f t="shared" si="86"/>
        <v>13</v>
      </c>
      <c r="AE235" s="93">
        <f t="shared" si="87"/>
        <v>15</v>
      </c>
      <c r="AF235" s="93">
        <f t="shared" si="88"/>
        <v>7</v>
      </c>
      <c r="AG235" s="93">
        <f t="shared" si="89"/>
        <v>4</v>
      </c>
      <c r="AH235" s="93"/>
      <c r="AI235" s="93"/>
      <c r="AK235" s="93">
        <f t="shared" si="90"/>
        <v>11</v>
      </c>
      <c r="AL235" s="93">
        <f t="shared" si="91"/>
        <v>14</v>
      </c>
      <c r="AM235" s="93">
        <f t="shared" si="92"/>
        <v>6</v>
      </c>
      <c r="AN235" s="93">
        <f t="shared" si="93"/>
        <v>4</v>
      </c>
      <c r="AO235" s="93">
        <f t="shared" si="94"/>
        <v>12</v>
      </c>
      <c r="AP235" s="93">
        <f t="shared" si="95"/>
        <v>5</v>
      </c>
      <c r="AQ235" s="93">
        <f t="shared" si="96"/>
        <v>16</v>
      </c>
      <c r="AR235" s="93">
        <f t="shared" si="97"/>
        <v>10</v>
      </c>
      <c r="AS235" s="93"/>
      <c r="AT235" s="93"/>
    </row>
    <row r="236" spans="2:46" s="7" customFormat="1" ht="15" customHeight="1" thickBot="1" x14ac:dyDescent="0.4">
      <c r="B236" s="3">
        <v>35</v>
      </c>
      <c r="C236" s="93">
        <f>base0!C111</f>
        <v>8</v>
      </c>
      <c r="D236" s="93">
        <f>base0!E111</f>
        <v>14</v>
      </c>
      <c r="E236" s="93">
        <f>base0!G111</f>
        <v>6</v>
      </c>
      <c r="F236" s="93">
        <f>base0!I111</f>
        <v>11</v>
      </c>
      <c r="G236" s="93">
        <f>base0!K111</f>
        <v>8</v>
      </c>
      <c r="H236" s="93">
        <f>base0!M111</f>
        <v>5</v>
      </c>
      <c r="I236" s="93">
        <f>base0!O111</f>
        <v>9</v>
      </c>
      <c r="J236" s="93">
        <f>base0!Q111</f>
        <v>16</v>
      </c>
      <c r="K236" s="93">
        <f>base0!S111</f>
        <v>17</v>
      </c>
      <c r="L236" s="93">
        <f>base0!U111</f>
        <v>19</v>
      </c>
      <c r="M236" s="1"/>
      <c r="N236" s="1"/>
      <c r="O236" s="93">
        <f>base0!D111</f>
        <v>3</v>
      </c>
      <c r="P236" s="93">
        <f>base0!F111</f>
        <v>12</v>
      </c>
      <c r="Q236" s="93">
        <f>base0!H111</f>
        <v>2</v>
      </c>
      <c r="R236" s="93">
        <f>base0!J111</f>
        <v>1</v>
      </c>
      <c r="S236" s="93">
        <f>base0!L111</f>
        <v>2</v>
      </c>
      <c r="T236" s="93">
        <f>base0!N111</f>
        <v>11</v>
      </c>
      <c r="U236" s="93">
        <f>base0!P111</f>
        <v>14</v>
      </c>
      <c r="V236" s="93">
        <f>base0!R111</f>
        <v>1</v>
      </c>
      <c r="W236" s="93">
        <f>base0!T111</f>
        <v>18</v>
      </c>
      <c r="X236" s="93">
        <f>base0!V111</f>
        <v>1</v>
      </c>
      <c r="Y236" s="3"/>
      <c r="Z236" s="93">
        <f t="shared" si="82"/>
        <v>17</v>
      </c>
      <c r="AA236" s="93">
        <f t="shared" si="83"/>
        <v>5</v>
      </c>
      <c r="AB236" s="93">
        <f t="shared" si="84"/>
        <v>15</v>
      </c>
      <c r="AC236" s="93">
        <f t="shared" si="85"/>
        <v>2</v>
      </c>
      <c r="AD236" s="93">
        <f t="shared" si="86"/>
        <v>17</v>
      </c>
      <c r="AE236" s="93">
        <f t="shared" si="87"/>
        <v>14</v>
      </c>
      <c r="AF236" s="93">
        <f t="shared" si="88"/>
        <v>18</v>
      </c>
      <c r="AG236" s="93">
        <f t="shared" si="89"/>
        <v>7</v>
      </c>
      <c r="AH236" s="93"/>
      <c r="AI236" s="93"/>
      <c r="AK236" s="93">
        <f t="shared" si="90"/>
        <v>12</v>
      </c>
      <c r="AL236" s="93">
        <f t="shared" si="91"/>
        <v>3</v>
      </c>
      <c r="AM236" s="93">
        <f t="shared" si="92"/>
        <v>11</v>
      </c>
      <c r="AN236" s="93">
        <f t="shared" si="93"/>
        <v>10</v>
      </c>
      <c r="AO236" s="93">
        <f t="shared" si="94"/>
        <v>11</v>
      </c>
      <c r="AP236" s="93">
        <f t="shared" si="95"/>
        <v>2</v>
      </c>
      <c r="AQ236" s="93">
        <f t="shared" si="96"/>
        <v>5</v>
      </c>
      <c r="AR236" s="93">
        <f t="shared" si="97"/>
        <v>10</v>
      </c>
      <c r="AS236" s="93"/>
      <c r="AT236" s="93"/>
    </row>
    <row r="237" spans="2:46" s="7" customFormat="1" ht="15" customHeight="1" thickBot="1" x14ac:dyDescent="0.4">
      <c r="B237" s="3">
        <v>36</v>
      </c>
      <c r="C237" s="93">
        <f>base0!C112</f>
        <v>3</v>
      </c>
      <c r="D237" s="93">
        <f>base0!E112</f>
        <v>14</v>
      </c>
      <c r="E237" s="93">
        <f>base0!G112</f>
        <v>11</v>
      </c>
      <c r="F237" s="93">
        <f>base0!I112</f>
        <v>15</v>
      </c>
      <c r="G237" s="93">
        <f>base0!K112</f>
        <v>16</v>
      </c>
      <c r="H237" s="93">
        <f>base0!M112</f>
        <v>2</v>
      </c>
      <c r="I237" s="93">
        <f>base0!O112</f>
        <v>1</v>
      </c>
      <c r="J237" s="93">
        <f>base0!Q112</f>
        <v>10</v>
      </c>
      <c r="K237" s="93">
        <f>base0!S112</f>
        <v>17</v>
      </c>
      <c r="L237" s="93">
        <f>base0!U112</f>
        <v>19</v>
      </c>
      <c r="M237" s="1"/>
      <c r="N237" s="1"/>
      <c r="O237" s="93">
        <f>base0!D112</f>
        <v>12</v>
      </c>
      <c r="P237" s="93">
        <f>base0!F112</f>
        <v>2</v>
      </c>
      <c r="Q237" s="93">
        <f>base0!H112</f>
        <v>8</v>
      </c>
      <c r="R237" s="93">
        <f>base0!J112</f>
        <v>1</v>
      </c>
      <c r="S237" s="93">
        <f>base0!L112</f>
        <v>9</v>
      </c>
      <c r="T237" s="93">
        <f>base0!N112</f>
        <v>13</v>
      </c>
      <c r="U237" s="93">
        <f>base0!P112</f>
        <v>6</v>
      </c>
      <c r="V237" s="93">
        <f>base0!R112</f>
        <v>14</v>
      </c>
      <c r="W237" s="93">
        <f>base0!T112</f>
        <v>18</v>
      </c>
      <c r="X237" s="93">
        <f>base0!V112</f>
        <v>14</v>
      </c>
      <c r="Y237" s="3"/>
      <c r="Z237" s="93">
        <f t="shared" si="82"/>
        <v>12</v>
      </c>
      <c r="AA237" s="93">
        <f t="shared" si="83"/>
        <v>5</v>
      </c>
      <c r="AB237" s="93">
        <f t="shared" si="84"/>
        <v>2</v>
      </c>
      <c r="AC237" s="93">
        <f t="shared" si="85"/>
        <v>6</v>
      </c>
      <c r="AD237" s="93">
        <f t="shared" si="86"/>
        <v>7</v>
      </c>
      <c r="AE237" s="93">
        <f t="shared" si="87"/>
        <v>11</v>
      </c>
      <c r="AF237" s="93">
        <f t="shared" si="88"/>
        <v>10</v>
      </c>
      <c r="AG237" s="93">
        <f t="shared" si="89"/>
        <v>1</v>
      </c>
      <c r="AH237" s="93"/>
      <c r="AI237" s="93"/>
      <c r="AK237" s="93">
        <f t="shared" si="90"/>
        <v>3</v>
      </c>
      <c r="AL237" s="93">
        <f t="shared" si="91"/>
        <v>11</v>
      </c>
      <c r="AM237" s="93">
        <f t="shared" si="92"/>
        <v>17</v>
      </c>
      <c r="AN237" s="93">
        <f t="shared" si="93"/>
        <v>10</v>
      </c>
      <c r="AO237" s="93">
        <f t="shared" si="94"/>
        <v>18</v>
      </c>
      <c r="AP237" s="93">
        <f t="shared" si="95"/>
        <v>4</v>
      </c>
      <c r="AQ237" s="93">
        <f t="shared" si="96"/>
        <v>15</v>
      </c>
      <c r="AR237" s="93">
        <f t="shared" si="97"/>
        <v>5</v>
      </c>
      <c r="AS237" s="93"/>
      <c r="AT237" s="93"/>
    </row>
    <row r="238" spans="2:46" s="7" customFormat="1" ht="15" customHeight="1" thickBot="1" x14ac:dyDescent="0.4">
      <c r="B238" s="3">
        <v>37</v>
      </c>
      <c r="C238" s="93">
        <f>base0!C113</f>
        <v>8</v>
      </c>
      <c r="D238" s="93">
        <f>base0!E113</f>
        <v>11</v>
      </c>
      <c r="E238" s="93">
        <f>base0!G113</f>
        <v>3</v>
      </c>
      <c r="F238" s="93">
        <f>base0!I113</f>
        <v>5</v>
      </c>
      <c r="G238" s="93">
        <f>base0!K113</f>
        <v>16</v>
      </c>
      <c r="H238" s="93">
        <f>base0!M113</f>
        <v>13</v>
      </c>
      <c r="I238" s="93">
        <f>base0!O113</f>
        <v>6</v>
      </c>
      <c r="J238" s="93">
        <f>base0!Q113</f>
        <v>14</v>
      </c>
      <c r="K238" s="93">
        <f>base0!S113</f>
        <v>17</v>
      </c>
      <c r="L238" s="93">
        <f>base0!U113</f>
        <v>19</v>
      </c>
      <c r="M238" s="1"/>
      <c r="N238" s="1"/>
      <c r="O238" s="93">
        <f>base0!D113</f>
        <v>12</v>
      </c>
      <c r="P238" s="93">
        <f>base0!F113</f>
        <v>14</v>
      </c>
      <c r="Q238" s="93">
        <f>base0!H113</f>
        <v>2</v>
      </c>
      <c r="R238" s="93">
        <f>base0!J113</f>
        <v>15</v>
      </c>
      <c r="S238" s="93">
        <f>base0!L113</f>
        <v>2</v>
      </c>
      <c r="T238" s="93">
        <f>base0!N113</f>
        <v>1</v>
      </c>
      <c r="U238" s="93">
        <f>base0!P113</f>
        <v>5</v>
      </c>
      <c r="V238" s="93">
        <f>base0!R113</f>
        <v>7</v>
      </c>
      <c r="W238" s="93">
        <f>base0!T113</f>
        <v>18</v>
      </c>
      <c r="X238" s="93">
        <f>base0!V113</f>
        <v>13</v>
      </c>
      <c r="Y238" s="3"/>
      <c r="Z238" s="93">
        <f t="shared" si="82"/>
        <v>17</v>
      </c>
      <c r="AA238" s="93">
        <f t="shared" si="83"/>
        <v>2</v>
      </c>
      <c r="AB238" s="93">
        <f t="shared" si="84"/>
        <v>12</v>
      </c>
      <c r="AC238" s="93">
        <f t="shared" si="85"/>
        <v>14</v>
      </c>
      <c r="AD238" s="93">
        <f t="shared" si="86"/>
        <v>7</v>
      </c>
      <c r="AE238" s="93">
        <f t="shared" si="87"/>
        <v>4</v>
      </c>
      <c r="AF238" s="93">
        <f t="shared" si="88"/>
        <v>15</v>
      </c>
      <c r="AG238" s="93">
        <f t="shared" si="89"/>
        <v>5</v>
      </c>
      <c r="AH238" s="93"/>
      <c r="AI238" s="93"/>
      <c r="AK238" s="93">
        <f t="shared" si="90"/>
        <v>3</v>
      </c>
      <c r="AL238" s="93">
        <f t="shared" si="91"/>
        <v>5</v>
      </c>
      <c r="AM238" s="93">
        <f t="shared" si="92"/>
        <v>11</v>
      </c>
      <c r="AN238" s="93">
        <f t="shared" si="93"/>
        <v>6</v>
      </c>
      <c r="AO238" s="93">
        <f t="shared" si="94"/>
        <v>11</v>
      </c>
      <c r="AP238" s="93">
        <f t="shared" si="95"/>
        <v>10</v>
      </c>
      <c r="AQ238" s="93">
        <f t="shared" si="96"/>
        <v>14</v>
      </c>
      <c r="AR238" s="93">
        <f t="shared" si="97"/>
        <v>16</v>
      </c>
      <c r="AS238" s="93"/>
      <c r="AT238" s="93"/>
    </row>
    <row r="239" spans="2:46" s="7" customFormat="1" ht="15" customHeight="1" thickBot="1" x14ac:dyDescent="0.4">
      <c r="B239" s="3">
        <v>38</v>
      </c>
      <c r="C239" s="93">
        <f>base0!C114</f>
        <v>14</v>
      </c>
      <c r="D239" s="93">
        <f>base0!E114</f>
        <v>2</v>
      </c>
      <c r="E239" s="93">
        <f>base0!G114</f>
        <v>11</v>
      </c>
      <c r="F239" s="93">
        <f>base0!I114</f>
        <v>3</v>
      </c>
      <c r="G239" s="93">
        <f>base0!K114</f>
        <v>16</v>
      </c>
      <c r="H239" s="93">
        <f>base0!M114</f>
        <v>2</v>
      </c>
      <c r="I239" s="93">
        <f>base0!O114</f>
        <v>1</v>
      </c>
      <c r="J239" s="93">
        <f>base0!Q114</f>
        <v>14</v>
      </c>
      <c r="K239" s="93">
        <f>base0!S114</f>
        <v>17</v>
      </c>
      <c r="L239" s="93">
        <f>base0!U114</f>
        <v>19</v>
      </c>
      <c r="M239" s="1"/>
      <c r="N239" s="1"/>
      <c r="O239" s="93">
        <f>base0!D114</f>
        <v>12</v>
      </c>
      <c r="P239" s="93">
        <f>base0!F114</f>
        <v>8</v>
      </c>
      <c r="Q239" s="93">
        <f>base0!H114</f>
        <v>15</v>
      </c>
      <c r="R239" s="93">
        <f>base0!J114</f>
        <v>6</v>
      </c>
      <c r="S239" s="93">
        <f>base0!L114</f>
        <v>9</v>
      </c>
      <c r="T239" s="93">
        <f>base0!N114</f>
        <v>13</v>
      </c>
      <c r="U239" s="93">
        <f>base0!P114</f>
        <v>6</v>
      </c>
      <c r="V239" s="93">
        <f>base0!R114</f>
        <v>7</v>
      </c>
      <c r="W239" s="93">
        <f>base0!T114</f>
        <v>18</v>
      </c>
      <c r="X239" s="93">
        <f>base0!V114</f>
        <v>13</v>
      </c>
      <c r="Y239" s="3"/>
      <c r="Z239" s="93">
        <f t="shared" si="82"/>
        <v>5</v>
      </c>
      <c r="AA239" s="93">
        <f t="shared" si="83"/>
        <v>11</v>
      </c>
      <c r="AB239" s="93">
        <f t="shared" si="84"/>
        <v>2</v>
      </c>
      <c r="AC239" s="93">
        <f t="shared" si="85"/>
        <v>12</v>
      </c>
      <c r="AD239" s="93">
        <f t="shared" si="86"/>
        <v>7</v>
      </c>
      <c r="AE239" s="93">
        <f t="shared" si="87"/>
        <v>11</v>
      </c>
      <c r="AF239" s="93">
        <f t="shared" si="88"/>
        <v>10</v>
      </c>
      <c r="AG239" s="93">
        <f t="shared" si="89"/>
        <v>5</v>
      </c>
      <c r="AH239" s="93"/>
      <c r="AI239" s="93"/>
      <c r="AK239" s="93">
        <f t="shared" si="90"/>
        <v>3</v>
      </c>
      <c r="AL239" s="93">
        <f t="shared" si="91"/>
        <v>17</v>
      </c>
      <c r="AM239" s="93">
        <f t="shared" si="92"/>
        <v>6</v>
      </c>
      <c r="AN239" s="93">
        <f t="shared" si="93"/>
        <v>15</v>
      </c>
      <c r="AO239" s="93">
        <f t="shared" si="94"/>
        <v>18</v>
      </c>
      <c r="AP239" s="93">
        <f t="shared" si="95"/>
        <v>4</v>
      </c>
      <c r="AQ239" s="93">
        <f t="shared" si="96"/>
        <v>15</v>
      </c>
      <c r="AR239" s="93">
        <f t="shared" si="97"/>
        <v>16</v>
      </c>
      <c r="AS239" s="93"/>
      <c r="AT239" s="93"/>
    </row>
    <row r="240" spans="2:46" s="7" customFormat="1" ht="15" customHeight="1" thickBot="1" x14ac:dyDescent="0.4">
      <c r="B240" s="3">
        <v>39</v>
      </c>
      <c r="C240" s="93">
        <f>base0!C115</f>
        <v>14</v>
      </c>
      <c r="D240" s="93">
        <f>base0!E115</f>
        <v>8</v>
      </c>
      <c r="E240" s="93">
        <f>base0!G115</f>
        <v>12</v>
      </c>
      <c r="F240" s="93">
        <f>base0!I115</f>
        <v>11</v>
      </c>
      <c r="G240" s="93">
        <f>base0!K115</f>
        <v>6</v>
      </c>
      <c r="H240" s="93">
        <f>base0!M115</f>
        <v>13</v>
      </c>
      <c r="I240" s="93">
        <f>base0!O115</f>
        <v>9</v>
      </c>
      <c r="J240" s="93">
        <f>base0!Q115</f>
        <v>4</v>
      </c>
      <c r="K240" s="93">
        <f>base0!S115</f>
        <v>17</v>
      </c>
      <c r="L240" s="93">
        <f>base0!U115</f>
        <v>19</v>
      </c>
      <c r="M240" s="1"/>
      <c r="N240" s="1"/>
      <c r="O240" s="93">
        <f>base0!D115</f>
        <v>2</v>
      </c>
      <c r="P240" s="93">
        <f>base0!F115</f>
        <v>5</v>
      </c>
      <c r="Q240" s="93">
        <f>base0!H115</f>
        <v>15</v>
      </c>
      <c r="R240" s="93">
        <f>base0!J115</f>
        <v>13</v>
      </c>
      <c r="S240" s="93">
        <f>base0!L115</f>
        <v>1</v>
      </c>
      <c r="T240" s="93">
        <f>base0!N115</f>
        <v>7</v>
      </c>
      <c r="U240" s="93">
        <f>base0!P115</f>
        <v>2</v>
      </c>
      <c r="V240" s="93">
        <f>base0!R115</f>
        <v>16</v>
      </c>
      <c r="W240" s="93">
        <f>base0!T115</f>
        <v>18</v>
      </c>
      <c r="X240" s="93">
        <f>base0!V115</f>
        <v>2</v>
      </c>
      <c r="Y240" s="3"/>
      <c r="Z240" s="93">
        <f t="shared" si="82"/>
        <v>5</v>
      </c>
      <c r="AA240" s="93">
        <f t="shared" si="83"/>
        <v>17</v>
      </c>
      <c r="AB240" s="93">
        <f t="shared" si="84"/>
        <v>3</v>
      </c>
      <c r="AC240" s="93">
        <f t="shared" si="85"/>
        <v>2</v>
      </c>
      <c r="AD240" s="93">
        <f t="shared" si="86"/>
        <v>15</v>
      </c>
      <c r="AE240" s="93">
        <f t="shared" si="87"/>
        <v>4</v>
      </c>
      <c r="AF240" s="93">
        <f t="shared" si="88"/>
        <v>18</v>
      </c>
      <c r="AG240" s="93">
        <f t="shared" si="89"/>
        <v>13</v>
      </c>
      <c r="AH240" s="93"/>
      <c r="AI240" s="93"/>
      <c r="AK240" s="93">
        <f t="shared" si="90"/>
        <v>11</v>
      </c>
      <c r="AL240" s="93">
        <f t="shared" si="91"/>
        <v>14</v>
      </c>
      <c r="AM240" s="93">
        <f t="shared" si="92"/>
        <v>6</v>
      </c>
      <c r="AN240" s="93">
        <f t="shared" si="93"/>
        <v>4</v>
      </c>
      <c r="AO240" s="93">
        <f t="shared" si="94"/>
        <v>10</v>
      </c>
      <c r="AP240" s="93">
        <f t="shared" si="95"/>
        <v>16</v>
      </c>
      <c r="AQ240" s="93">
        <f t="shared" si="96"/>
        <v>11</v>
      </c>
      <c r="AR240" s="93">
        <f t="shared" si="97"/>
        <v>7</v>
      </c>
      <c r="AS240" s="93"/>
      <c r="AT240" s="93"/>
    </row>
    <row r="241" spans="2:46" s="7" customFormat="1" ht="15" customHeight="1" thickBot="1" x14ac:dyDescent="0.4">
      <c r="B241" s="3">
        <v>40</v>
      </c>
      <c r="C241" s="93">
        <f>base0!C116</f>
        <v>11</v>
      </c>
      <c r="D241" s="93">
        <f>base0!E116</f>
        <v>14</v>
      </c>
      <c r="E241" s="93">
        <f>base0!G116</f>
        <v>7</v>
      </c>
      <c r="F241" s="93">
        <f>base0!I116</f>
        <v>15</v>
      </c>
      <c r="G241" s="93">
        <f>base0!K116</f>
        <v>6</v>
      </c>
      <c r="H241" s="93">
        <f>base0!M116</f>
        <v>8</v>
      </c>
      <c r="I241" s="93">
        <f>base0!O116</f>
        <v>7</v>
      </c>
      <c r="J241" s="93">
        <f>base0!Q116</f>
        <v>14</v>
      </c>
      <c r="K241" s="93">
        <f>base0!S116</f>
        <v>17</v>
      </c>
      <c r="L241" s="93">
        <f>base0!U116</f>
        <v>19</v>
      </c>
      <c r="M241" s="1"/>
      <c r="N241" s="1"/>
      <c r="O241" s="93">
        <f>base0!D116</f>
        <v>8</v>
      </c>
      <c r="P241" s="93">
        <f>base0!F116</f>
        <v>12</v>
      </c>
      <c r="Q241" s="93">
        <f>base0!H116</f>
        <v>2</v>
      </c>
      <c r="R241" s="93">
        <f>base0!J116</f>
        <v>5</v>
      </c>
      <c r="S241" s="93">
        <f>base0!L116</f>
        <v>1</v>
      </c>
      <c r="T241" s="93">
        <f>base0!N116</f>
        <v>13</v>
      </c>
      <c r="U241" s="93">
        <f>base0!P116</f>
        <v>10</v>
      </c>
      <c r="V241" s="93">
        <f>base0!R116</f>
        <v>16</v>
      </c>
      <c r="W241" s="93">
        <f>base0!T116</f>
        <v>18</v>
      </c>
      <c r="X241" s="93">
        <f>base0!V116</f>
        <v>10</v>
      </c>
      <c r="Y241" s="3"/>
      <c r="Z241" s="93">
        <f t="shared" si="82"/>
        <v>2</v>
      </c>
      <c r="AA241" s="93">
        <f t="shared" si="83"/>
        <v>5</v>
      </c>
      <c r="AB241" s="93">
        <f t="shared" si="84"/>
        <v>16</v>
      </c>
      <c r="AC241" s="93">
        <f t="shared" si="85"/>
        <v>6</v>
      </c>
      <c r="AD241" s="93">
        <f t="shared" si="86"/>
        <v>15</v>
      </c>
      <c r="AE241" s="93">
        <f t="shared" si="87"/>
        <v>17</v>
      </c>
      <c r="AF241" s="93">
        <f t="shared" si="88"/>
        <v>16</v>
      </c>
      <c r="AG241" s="93">
        <f t="shared" si="89"/>
        <v>5</v>
      </c>
      <c r="AH241" s="93"/>
      <c r="AI241" s="93"/>
      <c r="AK241" s="93">
        <f t="shared" si="90"/>
        <v>17</v>
      </c>
      <c r="AL241" s="93">
        <f t="shared" si="91"/>
        <v>3</v>
      </c>
      <c r="AM241" s="93">
        <f t="shared" si="92"/>
        <v>11</v>
      </c>
      <c r="AN241" s="93">
        <f t="shared" si="93"/>
        <v>14</v>
      </c>
      <c r="AO241" s="93">
        <f t="shared" si="94"/>
        <v>10</v>
      </c>
      <c r="AP241" s="93">
        <f t="shared" si="95"/>
        <v>4</v>
      </c>
      <c r="AQ241" s="93">
        <f t="shared" si="96"/>
        <v>1</v>
      </c>
      <c r="AR241" s="93">
        <f t="shared" si="97"/>
        <v>7</v>
      </c>
      <c r="AS241" s="93"/>
      <c r="AT241" s="93"/>
    </row>
    <row r="242" spans="2:46" s="7" customFormat="1" ht="15" customHeight="1" thickBot="1" x14ac:dyDescent="0.4">
      <c r="B242" s="3">
        <v>41</v>
      </c>
      <c r="C242" s="93">
        <f>base0!C117</f>
        <v>8</v>
      </c>
      <c r="D242" s="93">
        <f>base0!E117</f>
        <v>12</v>
      </c>
      <c r="E242" s="93">
        <f>base0!G117</f>
        <v>2</v>
      </c>
      <c r="F242" s="93">
        <f>base0!I117</f>
        <v>6</v>
      </c>
      <c r="G242" s="93">
        <f>base0!K117</f>
        <v>1</v>
      </c>
      <c r="H242" s="93">
        <f>base0!M117</f>
        <v>11</v>
      </c>
      <c r="I242" s="93">
        <f>base0!O117</f>
        <v>9</v>
      </c>
      <c r="J242" s="93">
        <f>base0!Q117</f>
        <v>14</v>
      </c>
      <c r="K242" s="93">
        <f>base0!S117</f>
        <v>17</v>
      </c>
      <c r="L242" s="93">
        <f>base0!U117</f>
        <v>19</v>
      </c>
      <c r="M242" s="1"/>
      <c r="N242" s="1"/>
      <c r="O242" s="93">
        <f>base0!D117</f>
        <v>14</v>
      </c>
      <c r="P242" s="93">
        <f>base0!F117</f>
        <v>11</v>
      </c>
      <c r="Q242" s="93">
        <f>base0!H117</f>
        <v>15</v>
      </c>
      <c r="R242" s="93">
        <f>base0!J117</f>
        <v>3</v>
      </c>
      <c r="S242" s="93">
        <f>base0!L117</f>
        <v>13</v>
      </c>
      <c r="T242" s="93">
        <f>base0!N117</f>
        <v>7</v>
      </c>
      <c r="U242" s="93">
        <f>base0!P117</f>
        <v>10</v>
      </c>
      <c r="V242" s="93">
        <f>base0!R117</f>
        <v>16</v>
      </c>
      <c r="W242" s="93">
        <f>base0!T117</f>
        <v>18</v>
      </c>
      <c r="X242" s="93">
        <f>base0!V117</f>
        <v>10</v>
      </c>
      <c r="Y242" s="3"/>
      <c r="Z242" s="93">
        <f t="shared" si="82"/>
        <v>17</v>
      </c>
      <c r="AA242" s="93">
        <f t="shared" si="83"/>
        <v>3</v>
      </c>
      <c r="AB242" s="93">
        <f t="shared" si="84"/>
        <v>11</v>
      </c>
      <c r="AC242" s="93">
        <f t="shared" si="85"/>
        <v>15</v>
      </c>
      <c r="AD242" s="93">
        <f t="shared" si="86"/>
        <v>10</v>
      </c>
      <c r="AE242" s="93">
        <f t="shared" si="87"/>
        <v>2</v>
      </c>
      <c r="AF242" s="93">
        <f t="shared" si="88"/>
        <v>18</v>
      </c>
      <c r="AG242" s="93">
        <f t="shared" si="89"/>
        <v>5</v>
      </c>
      <c r="AH242" s="93"/>
      <c r="AI242" s="93"/>
      <c r="AK242" s="93">
        <f t="shared" si="90"/>
        <v>5</v>
      </c>
      <c r="AL242" s="93">
        <f t="shared" si="91"/>
        <v>2</v>
      </c>
      <c r="AM242" s="93">
        <f t="shared" si="92"/>
        <v>6</v>
      </c>
      <c r="AN242" s="93">
        <f t="shared" si="93"/>
        <v>12</v>
      </c>
      <c r="AO242" s="93">
        <f t="shared" si="94"/>
        <v>4</v>
      </c>
      <c r="AP242" s="93">
        <f t="shared" si="95"/>
        <v>16</v>
      </c>
      <c r="AQ242" s="93">
        <f t="shared" si="96"/>
        <v>1</v>
      </c>
      <c r="AR242" s="93">
        <f t="shared" si="97"/>
        <v>7</v>
      </c>
      <c r="AS242" s="93"/>
      <c r="AT242" s="93"/>
    </row>
    <row r="243" spans="2:46" s="7" customFormat="1" ht="15" customHeight="1" thickBot="1" x14ac:dyDescent="0.4">
      <c r="B243" s="3">
        <v>42</v>
      </c>
      <c r="C243" s="93">
        <f>base0!C118</f>
        <v>8</v>
      </c>
      <c r="D243" s="93">
        <f>base0!E118</f>
        <v>14</v>
      </c>
      <c r="E243" s="93">
        <f>base0!G118</f>
        <v>15</v>
      </c>
      <c r="F243" s="93">
        <f>base0!I118</f>
        <v>5</v>
      </c>
      <c r="G243" s="93">
        <f>base0!K118</f>
        <v>7</v>
      </c>
      <c r="H243" s="93">
        <f>base0!M118</f>
        <v>2</v>
      </c>
      <c r="I243" s="93">
        <f>base0!O118</f>
        <v>11</v>
      </c>
      <c r="J243" s="93">
        <f>base0!Q118</f>
        <v>14</v>
      </c>
      <c r="K243" s="93">
        <f>base0!S118</f>
        <v>17</v>
      </c>
      <c r="L243" s="93">
        <f>base0!U118</f>
        <v>19</v>
      </c>
      <c r="M243" s="1"/>
      <c r="N243" s="1"/>
      <c r="O243" s="93">
        <f>base0!D118</f>
        <v>12</v>
      </c>
      <c r="P243" s="93">
        <f>base0!F118</f>
        <v>11</v>
      </c>
      <c r="Q243" s="93">
        <f>base0!H118</f>
        <v>2</v>
      </c>
      <c r="R243" s="93">
        <f>base0!J118</f>
        <v>6</v>
      </c>
      <c r="S243" s="93">
        <f>base0!L118</f>
        <v>6</v>
      </c>
      <c r="T243" s="93">
        <f>base0!N118</f>
        <v>1</v>
      </c>
      <c r="U243" s="93">
        <f>base0!P118</f>
        <v>9</v>
      </c>
      <c r="V243" s="93">
        <f>base0!R118</f>
        <v>13</v>
      </c>
      <c r="W243" s="93">
        <f>base0!T118</f>
        <v>18</v>
      </c>
      <c r="X243" s="93">
        <f>base0!V118</f>
        <v>9</v>
      </c>
      <c r="Y243" s="3"/>
      <c r="Z243" s="93">
        <f t="shared" si="82"/>
        <v>17</v>
      </c>
      <c r="AA243" s="93">
        <f t="shared" si="83"/>
        <v>5</v>
      </c>
      <c r="AB243" s="93">
        <f t="shared" si="84"/>
        <v>6</v>
      </c>
      <c r="AC243" s="93">
        <f t="shared" si="85"/>
        <v>14</v>
      </c>
      <c r="AD243" s="93">
        <f t="shared" si="86"/>
        <v>16</v>
      </c>
      <c r="AE243" s="93">
        <f t="shared" si="87"/>
        <v>11</v>
      </c>
      <c r="AF243" s="93">
        <f t="shared" si="88"/>
        <v>2</v>
      </c>
      <c r="AG243" s="93">
        <f t="shared" si="89"/>
        <v>5</v>
      </c>
      <c r="AH243" s="93"/>
      <c r="AI243" s="93"/>
      <c r="AK243" s="93">
        <f t="shared" si="90"/>
        <v>3</v>
      </c>
      <c r="AL243" s="93">
        <f t="shared" si="91"/>
        <v>2</v>
      </c>
      <c r="AM243" s="93">
        <f t="shared" si="92"/>
        <v>11</v>
      </c>
      <c r="AN243" s="93">
        <f t="shared" si="93"/>
        <v>15</v>
      </c>
      <c r="AO243" s="93">
        <f t="shared" si="94"/>
        <v>15</v>
      </c>
      <c r="AP243" s="93">
        <f t="shared" si="95"/>
        <v>10</v>
      </c>
      <c r="AQ243" s="93">
        <f t="shared" si="96"/>
        <v>18</v>
      </c>
      <c r="AR243" s="93">
        <f t="shared" si="97"/>
        <v>4</v>
      </c>
      <c r="AS243" s="93"/>
      <c r="AT243" s="93"/>
    </row>
    <row r="244" spans="2:46" s="7" customFormat="1" ht="15" customHeight="1" thickBot="1" x14ac:dyDescent="0.4">
      <c r="B244" s="3">
        <v>43</v>
      </c>
      <c r="C244" s="93">
        <f>base0!C119</f>
        <v>14</v>
      </c>
      <c r="D244" s="93">
        <f>base0!E119</f>
        <v>6</v>
      </c>
      <c r="E244" s="93">
        <f>base0!G119</f>
        <v>12</v>
      </c>
      <c r="F244" s="93">
        <f>base0!I119</f>
        <v>5</v>
      </c>
      <c r="G244" s="93">
        <f>base0!K119</f>
        <v>10</v>
      </c>
      <c r="H244" s="93">
        <f>base0!M119</f>
        <v>11</v>
      </c>
      <c r="I244" s="93">
        <f>base0!O119</f>
        <v>9</v>
      </c>
      <c r="J244" s="93">
        <f>base0!Q119</f>
        <v>16</v>
      </c>
      <c r="K244" s="93">
        <f>base0!S119</f>
        <v>18</v>
      </c>
      <c r="L244" s="93">
        <f>base0!U119</f>
        <v>20</v>
      </c>
      <c r="M244" s="1"/>
      <c r="N244" s="1"/>
      <c r="O244" s="93">
        <f>base0!D119</f>
        <v>8</v>
      </c>
      <c r="P244" s="93">
        <f>base0!F119</f>
        <v>11</v>
      </c>
      <c r="Q244" s="93">
        <f>base0!H119</f>
        <v>1</v>
      </c>
      <c r="R244" s="93">
        <f>base0!J119</f>
        <v>3</v>
      </c>
      <c r="S244" s="93">
        <f>base0!L119</f>
        <v>1</v>
      </c>
      <c r="T244" s="93">
        <f>base0!N119</f>
        <v>8</v>
      </c>
      <c r="U244" s="93">
        <f>base0!P119</f>
        <v>13</v>
      </c>
      <c r="V244" s="93">
        <f>base0!R119</f>
        <v>17</v>
      </c>
      <c r="W244" s="93">
        <f>base0!T119</f>
        <v>19</v>
      </c>
      <c r="X244" s="93">
        <f>base0!V119</f>
        <v>17</v>
      </c>
      <c r="Y244" s="3"/>
      <c r="Z244" s="93">
        <f t="shared" si="82"/>
        <v>5</v>
      </c>
      <c r="AA244" s="93">
        <f t="shared" si="83"/>
        <v>15</v>
      </c>
      <c r="AB244" s="93">
        <f t="shared" si="84"/>
        <v>3</v>
      </c>
      <c r="AC244" s="93">
        <f t="shared" si="85"/>
        <v>14</v>
      </c>
      <c r="AD244" s="93">
        <f t="shared" si="86"/>
        <v>1</v>
      </c>
      <c r="AE244" s="93">
        <f t="shared" si="87"/>
        <v>2</v>
      </c>
      <c r="AF244" s="93">
        <f t="shared" si="88"/>
        <v>18</v>
      </c>
      <c r="AG244" s="93">
        <f t="shared" si="89"/>
        <v>7</v>
      </c>
      <c r="AH244" s="93"/>
      <c r="AI244" s="93"/>
      <c r="AK244" s="93">
        <f t="shared" si="90"/>
        <v>17</v>
      </c>
      <c r="AL244" s="93">
        <f t="shared" si="91"/>
        <v>2</v>
      </c>
      <c r="AM244" s="93">
        <f t="shared" si="92"/>
        <v>10</v>
      </c>
      <c r="AN244" s="93">
        <f t="shared" si="93"/>
        <v>12</v>
      </c>
      <c r="AO244" s="93">
        <f t="shared" si="94"/>
        <v>10</v>
      </c>
      <c r="AP244" s="93">
        <f t="shared" si="95"/>
        <v>17</v>
      </c>
      <c r="AQ244" s="93">
        <f t="shared" si="96"/>
        <v>4</v>
      </c>
      <c r="AR244" s="93">
        <f t="shared" si="97"/>
        <v>8</v>
      </c>
      <c r="AS244" s="93"/>
      <c r="AT244" s="93"/>
    </row>
    <row r="245" spans="2:46" s="7" customFormat="1" ht="15" customHeight="1" thickBot="1" x14ac:dyDescent="0.4">
      <c r="B245" s="3">
        <v>44</v>
      </c>
      <c r="C245" s="93">
        <f>base0!C120</f>
        <v>12</v>
      </c>
      <c r="D245" s="93">
        <f>base0!E120</f>
        <v>3</v>
      </c>
      <c r="E245" s="93">
        <f>base0!G120</f>
        <v>14</v>
      </c>
      <c r="F245" s="93">
        <f>base0!I120</f>
        <v>11</v>
      </c>
      <c r="G245" s="93">
        <f>base0!K120</f>
        <v>3</v>
      </c>
      <c r="H245" s="93">
        <f>base0!M120</f>
        <v>6</v>
      </c>
      <c r="I245" s="93">
        <f>base0!O120</f>
        <v>11</v>
      </c>
      <c r="J245" s="93">
        <f>base0!Q120</f>
        <v>14</v>
      </c>
      <c r="K245" s="93">
        <f>base0!S120</f>
        <v>17</v>
      </c>
      <c r="L245" s="93">
        <f>base0!U120</f>
        <v>19</v>
      </c>
      <c r="M245" s="1"/>
      <c r="N245" s="1"/>
      <c r="O245" s="93">
        <f>base0!D120</f>
        <v>8</v>
      </c>
      <c r="P245" s="93">
        <f>base0!F120</f>
        <v>2</v>
      </c>
      <c r="Q245" s="93">
        <f>base0!H120</f>
        <v>15</v>
      </c>
      <c r="R245" s="93">
        <f>base0!J120</f>
        <v>5</v>
      </c>
      <c r="S245" s="93">
        <f>base0!L120</f>
        <v>7</v>
      </c>
      <c r="T245" s="93">
        <f>base0!N120</f>
        <v>1</v>
      </c>
      <c r="U245" s="93">
        <f>base0!P120</f>
        <v>9</v>
      </c>
      <c r="V245" s="93">
        <f>base0!R120</f>
        <v>13</v>
      </c>
      <c r="W245" s="93">
        <f>base0!T120</f>
        <v>18</v>
      </c>
      <c r="X245" s="93">
        <f>base0!V120</f>
        <v>20</v>
      </c>
      <c r="Y245" s="3"/>
      <c r="Z245" s="93">
        <f t="shared" si="82"/>
        <v>3</v>
      </c>
      <c r="AA245" s="93">
        <f t="shared" si="83"/>
        <v>12</v>
      </c>
      <c r="AB245" s="93">
        <f t="shared" si="84"/>
        <v>5</v>
      </c>
      <c r="AC245" s="93">
        <f t="shared" si="85"/>
        <v>2</v>
      </c>
      <c r="AD245" s="93">
        <f t="shared" si="86"/>
        <v>12</v>
      </c>
      <c r="AE245" s="93">
        <f t="shared" si="87"/>
        <v>15</v>
      </c>
      <c r="AF245" s="93">
        <f t="shared" si="88"/>
        <v>2</v>
      </c>
      <c r="AG245" s="93">
        <f t="shared" si="89"/>
        <v>5</v>
      </c>
      <c r="AH245" s="93"/>
      <c r="AI245" s="93"/>
      <c r="AK245" s="93">
        <f t="shared" si="90"/>
        <v>17</v>
      </c>
      <c r="AL245" s="93">
        <f t="shared" si="91"/>
        <v>11</v>
      </c>
      <c r="AM245" s="93">
        <f t="shared" si="92"/>
        <v>6</v>
      </c>
      <c r="AN245" s="93">
        <f t="shared" si="93"/>
        <v>14</v>
      </c>
      <c r="AO245" s="93">
        <f t="shared" si="94"/>
        <v>16</v>
      </c>
      <c r="AP245" s="93">
        <f t="shared" si="95"/>
        <v>10</v>
      </c>
      <c r="AQ245" s="93">
        <f t="shared" si="96"/>
        <v>18</v>
      </c>
      <c r="AR245" s="93">
        <f t="shared" si="97"/>
        <v>4</v>
      </c>
      <c r="AS245" s="93"/>
      <c r="AT245" s="93"/>
    </row>
    <row r="246" spans="2:46" s="7" customFormat="1" ht="15" customHeight="1" thickBot="1" x14ac:dyDescent="0.4">
      <c r="B246" s="3">
        <v>45</v>
      </c>
      <c r="C246" s="93">
        <f>base0!C121</f>
        <v>12</v>
      </c>
      <c r="D246" s="93">
        <f>base0!E121</f>
        <v>6</v>
      </c>
      <c r="E246" s="93">
        <f>base0!G121</f>
        <v>2</v>
      </c>
      <c r="F246" s="93">
        <f>base0!I121</f>
        <v>3</v>
      </c>
      <c r="G246" s="93">
        <f>base0!K121</f>
        <v>6</v>
      </c>
      <c r="H246" s="93">
        <f>base0!M121</f>
        <v>1</v>
      </c>
      <c r="I246" s="93">
        <f>base0!O121</f>
        <v>9</v>
      </c>
      <c r="J246" s="93">
        <f>base0!Q121</f>
        <v>13</v>
      </c>
      <c r="K246" s="93">
        <f>base0!S121</f>
        <v>17</v>
      </c>
      <c r="L246" s="93">
        <f>base0!U121</f>
        <v>19</v>
      </c>
      <c r="M246" s="1"/>
      <c r="N246" s="1"/>
      <c r="O246" s="93">
        <f>base0!D121</f>
        <v>14</v>
      </c>
      <c r="P246" s="93">
        <f>base0!F121</f>
        <v>8</v>
      </c>
      <c r="Q246" s="93">
        <f>base0!H121</f>
        <v>11</v>
      </c>
      <c r="R246" s="93">
        <f>base0!J121</f>
        <v>15</v>
      </c>
      <c r="S246" s="93">
        <f>base0!L121</f>
        <v>7</v>
      </c>
      <c r="T246" s="93">
        <f>base0!N121</f>
        <v>14</v>
      </c>
      <c r="U246" s="93">
        <f>base0!P121</f>
        <v>11</v>
      </c>
      <c r="V246" s="93">
        <f>base0!R121</f>
        <v>16</v>
      </c>
      <c r="W246" s="93">
        <f>base0!T121</f>
        <v>18</v>
      </c>
      <c r="X246" s="93">
        <f>base0!V121</f>
        <v>11</v>
      </c>
      <c r="Y246" s="3"/>
      <c r="Z246" s="93">
        <f t="shared" si="82"/>
        <v>3</v>
      </c>
      <c r="AA246" s="93">
        <f t="shared" si="83"/>
        <v>15</v>
      </c>
      <c r="AB246" s="93">
        <f t="shared" si="84"/>
        <v>11</v>
      </c>
      <c r="AC246" s="93">
        <f t="shared" si="85"/>
        <v>12</v>
      </c>
      <c r="AD246" s="93">
        <f t="shared" si="86"/>
        <v>15</v>
      </c>
      <c r="AE246" s="93">
        <f t="shared" si="87"/>
        <v>10</v>
      </c>
      <c r="AF246" s="93">
        <f t="shared" si="88"/>
        <v>18</v>
      </c>
      <c r="AG246" s="93">
        <f t="shared" si="89"/>
        <v>4</v>
      </c>
      <c r="AH246" s="93"/>
      <c r="AI246" s="93"/>
      <c r="AK246" s="93">
        <f t="shared" si="90"/>
        <v>5</v>
      </c>
      <c r="AL246" s="93">
        <f t="shared" si="91"/>
        <v>17</v>
      </c>
      <c r="AM246" s="93">
        <f t="shared" si="92"/>
        <v>2</v>
      </c>
      <c r="AN246" s="93">
        <f t="shared" si="93"/>
        <v>6</v>
      </c>
      <c r="AO246" s="93">
        <f t="shared" si="94"/>
        <v>16</v>
      </c>
      <c r="AP246" s="93">
        <f t="shared" si="95"/>
        <v>5</v>
      </c>
      <c r="AQ246" s="93">
        <f t="shared" si="96"/>
        <v>2</v>
      </c>
      <c r="AR246" s="93">
        <f t="shared" si="97"/>
        <v>7</v>
      </c>
      <c r="AS246" s="93"/>
      <c r="AT246" s="93"/>
    </row>
    <row r="247" spans="2:46" s="7" customFormat="1" ht="15" customHeight="1" thickBot="1" x14ac:dyDescent="0.4">
      <c r="B247" s="3">
        <v>46</v>
      </c>
      <c r="C247" s="93">
        <f>base0!C122</f>
        <v>14</v>
      </c>
      <c r="D247" s="93">
        <f>base0!E122</f>
        <v>3</v>
      </c>
      <c r="E247" s="93">
        <f>base0!G122</f>
        <v>15</v>
      </c>
      <c r="F247" s="93">
        <f>base0!I122</f>
        <v>6</v>
      </c>
      <c r="G247" s="93">
        <f>base0!K122</f>
        <v>6</v>
      </c>
      <c r="H247" s="93">
        <f>base0!M122</f>
        <v>1</v>
      </c>
      <c r="I247" s="93">
        <f>base0!O122</f>
        <v>9</v>
      </c>
      <c r="J247" s="93">
        <f>base0!Q122</f>
        <v>13</v>
      </c>
      <c r="K247" s="93">
        <f>base0!S122</f>
        <v>17</v>
      </c>
      <c r="L247" s="93">
        <f>base0!U122</f>
        <v>19</v>
      </c>
      <c r="M247" s="1"/>
      <c r="N247" s="1"/>
      <c r="O247" s="93">
        <f>base0!D122</f>
        <v>12</v>
      </c>
      <c r="P247" s="93">
        <f>base0!F122</f>
        <v>2</v>
      </c>
      <c r="Q247" s="93">
        <f>base0!H122</f>
        <v>11</v>
      </c>
      <c r="R247" s="93">
        <f>base0!J122</f>
        <v>13</v>
      </c>
      <c r="S247" s="93">
        <f>base0!L122</f>
        <v>7</v>
      </c>
      <c r="T247" s="93">
        <f>base0!N122</f>
        <v>14</v>
      </c>
      <c r="U247" s="93">
        <f>base0!P122</f>
        <v>11</v>
      </c>
      <c r="V247" s="93">
        <f>base0!R122</f>
        <v>16</v>
      </c>
      <c r="W247" s="93">
        <f>base0!T122</f>
        <v>18</v>
      </c>
      <c r="X247" s="93">
        <f>base0!V122</f>
        <v>11</v>
      </c>
      <c r="Y247" s="3"/>
      <c r="Z247" s="93">
        <f t="shared" si="82"/>
        <v>5</v>
      </c>
      <c r="AA247" s="93">
        <f t="shared" si="83"/>
        <v>12</v>
      </c>
      <c r="AB247" s="93">
        <f t="shared" si="84"/>
        <v>6</v>
      </c>
      <c r="AC247" s="93">
        <f t="shared" si="85"/>
        <v>15</v>
      </c>
      <c r="AD247" s="93">
        <f t="shared" si="86"/>
        <v>15</v>
      </c>
      <c r="AE247" s="93">
        <f t="shared" si="87"/>
        <v>10</v>
      </c>
      <c r="AF247" s="93">
        <f t="shared" si="88"/>
        <v>18</v>
      </c>
      <c r="AG247" s="93">
        <f t="shared" si="89"/>
        <v>4</v>
      </c>
      <c r="AH247" s="93"/>
      <c r="AI247" s="93"/>
      <c r="AK247" s="93">
        <f t="shared" si="90"/>
        <v>3</v>
      </c>
      <c r="AL247" s="93">
        <f t="shared" si="91"/>
        <v>11</v>
      </c>
      <c r="AM247" s="93">
        <f t="shared" si="92"/>
        <v>2</v>
      </c>
      <c r="AN247" s="93">
        <f t="shared" si="93"/>
        <v>4</v>
      </c>
      <c r="AO247" s="93">
        <f t="shared" si="94"/>
        <v>16</v>
      </c>
      <c r="AP247" s="93">
        <f t="shared" si="95"/>
        <v>5</v>
      </c>
      <c r="AQ247" s="93">
        <f t="shared" si="96"/>
        <v>2</v>
      </c>
      <c r="AR247" s="93">
        <f t="shared" si="97"/>
        <v>7</v>
      </c>
      <c r="AS247" s="93"/>
      <c r="AT247" s="93"/>
    </row>
    <row r="248" spans="2:46" s="7" customFormat="1" ht="15" customHeight="1" thickBot="1" x14ac:dyDescent="0.4">
      <c r="B248" s="3">
        <v>47</v>
      </c>
      <c r="C248" s="93">
        <f>base0!C123</f>
        <v>14</v>
      </c>
      <c r="D248" s="93">
        <f>base0!E123</f>
        <v>8</v>
      </c>
      <c r="E248" s="93">
        <f>base0!G123</f>
        <v>15</v>
      </c>
      <c r="F248" s="93">
        <f>base0!I123</f>
        <v>13</v>
      </c>
      <c r="G248" s="93">
        <f>base0!K123</f>
        <v>6</v>
      </c>
      <c r="H248" s="93">
        <f>base0!M123</f>
        <v>1</v>
      </c>
      <c r="I248" s="93">
        <f>base0!O123</f>
        <v>9</v>
      </c>
      <c r="J248" s="93">
        <f>base0!Q123</f>
        <v>13</v>
      </c>
      <c r="K248" s="93">
        <f>base0!S123</f>
        <v>17</v>
      </c>
      <c r="L248" s="93">
        <f>base0!U123</f>
        <v>19</v>
      </c>
      <c r="M248" s="1"/>
      <c r="N248" s="1"/>
      <c r="O248" s="93">
        <f>base0!D123</f>
        <v>11</v>
      </c>
      <c r="P248" s="93">
        <f>base0!F123</f>
        <v>2</v>
      </c>
      <c r="Q248" s="93">
        <f>base0!H123</f>
        <v>12</v>
      </c>
      <c r="R248" s="93">
        <f>base0!J123</f>
        <v>6</v>
      </c>
      <c r="S248" s="93">
        <f>base0!L123</f>
        <v>7</v>
      </c>
      <c r="T248" s="93">
        <f>base0!N123</f>
        <v>14</v>
      </c>
      <c r="U248" s="93">
        <f>base0!P123</f>
        <v>11</v>
      </c>
      <c r="V248" s="93">
        <f>base0!R123</f>
        <v>16</v>
      </c>
      <c r="W248" s="93">
        <f>base0!T123</f>
        <v>18</v>
      </c>
      <c r="X248" s="93">
        <f>base0!V123</f>
        <v>11</v>
      </c>
      <c r="Y248" s="3"/>
      <c r="Z248" s="93">
        <f t="shared" si="82"/>
        <v>5</v>
      </c>
      <c r="AA248" s="93">
        <f t="shared" si="83"/>
        <v>17</v>
      </c>
      <c r="AB248" s="93">
        <f t="shared" si="84"/>
        <v>6</v>
      </c>
      <c r="AC248" s="93">
        <f t="shared" si="85"/>
        <v>4</v>
      </c>
      <c r="AD248" s="93">
        <f t="shared" si="86"/>
        <v>15</v>
      </c>
      <c r="AE248" s="93">
        <f t="shared" si="87"/>
        <v>10</v>
      </c>
      <c r="AF248" s="93">
        <f t="shared" si="88"/>
        <v>18</v>
      </c>
      <c r="AG248" s="93">
        <f t="shared" si="89"/>
        <v>4</v>
      </c>
      <c r="AH248" s="93"/>
      <c r="AI248" s="93"/>
      <c r="AK248" s="93">
        <f t="shared" si="90"/>
        <v>2</v>
      </c>
      <c r="AL248" s="93">
        <f t="shared" si="91"/>
        <v>11</v>
      </c>
      <c r="AM248" s="93">
        <f t="shared" si="92"/>
        <v>3</v>
      </c>
      <c r="AN248" s="93">
        <f t="shared" si="93"/>
        <v>15</v>
      </c>
      <c r="AO248" s="93">
        <f t="shared" si="94"/>
        <v>16</v>
      </c>
      <c r="AP248" s="93">
        <f t="shared" si="95"/>
        <v>5</v>
      </c>
      <c r="AQ248" s="93">
        <f t="shared" si="96"/>
        <v>2</v>
      </c>
      <c r="AR248" s="93">
        <f t="shared" si="97"/>
        <v>7</v>
      </c>
      <c r="AS248" s="93"/>
      <c r="AT248" s="93"/>
    </row>
    <row r="249" spans="2:46" s="7" customFormat="1" ht="15" customHeight="1" thickBot="1" x14ac:dyDescent="0.4">
      <c r="B249" s="3">
        <v>48</v>
      </c>
      <c r="C249" s="93">
        <f>base0!C124</f>
        <v>8</v>
      </c>
      <c r="D249" s="93">
        <f>base0!E124</f>
        <v>11</v>
      </c>
      <c r="E249" s="93">
        <f>base0!G124</f>
        <v>2</v>
      </c>
      <c r="F249" s="93">
        <f>base0!I124</f>
        <v>3</v>
      </c>
      <c r="G249" s="93">
        <f>base0!K124</f>
        <v>6</v>
      </c>
      <c r="H249" s="93">
        <f>base0!M124</f>
        <v>7</v>
      </c>
      <c r="I249" s="93">
        <f>base0!O124</f>
        <v>1</v>
      </c>
      <c r="J249" s="93">
        <f>base0!Q124</f>
        <v>11</v>
      </c>
      <c r="K249" s="93">
        <f>base0!S124</f>
        <v>17</v>
      </c>
      <c r="L249" s="93">
        <f>base0!U124</f>
        <v>19</v>
      </c>
      <c r="M249" s="1"/>
      <c r="N249" s="1"/>
      <c r="O249" s="93">
        <f>base0!D124</f>
        <v>14</v>
      </c>
      <c r="P249" s="93">
        <f>base0!F124</f>
        <v>12</v>
      </c>
      <c r="Q249" s="93">
        <f>base0!H124</f>
        <v>15</v>
      </c>
      <c r="R249" s="93">
        <f>base0!J124</f>
        <v>6</v>
      </c>
      <c r="S249" s="93">
        <f>base0!L124</f>
        <v>14</v>
      </c>
      <c r="T249" s="93">
        <f>base0!N124</f>
        <v>9</v>
      </c>
      <c r="U249" s="93">
        <f>base0!P124</f>
        <v>16</v>
      </c>
      <c r="V249" s="93">
        <f>base0!R124</f>
        <v>13</v>
      </c>
      <c r="W249" s="93">
        <f>base0!T124</f>
        <v>18</v>
      </c>
      <c r="X249" s="93">
        <f>base0!V124</f>
        <v>16</v>
      </c>
      <c r="Y249" s="3"/>
      <c r="Z249" s="93">
        <f t="shared" si="82"/>
        <v>17</v>
      </c>
      <c r="AA249" s="93">
        <f t="shared" si="83"/>
        <v>2</v>
      </c>
      <c r="AB249" s="93">
        <f t="shared" si="84"/>
        <v>11</v>
      </c>
      <c r="AC249" s="93">
        <f t="shared" si="85"/>
        <v>12</v>
      </c>
      <c r="AD249" s="93">
        <f t="shared" si="86"/>
        <v>15</v>
      </c>
      <c r="AE249" s="93">
        <f t="shared" si="87"/>
        <v>16</v>
      </c>
      <c r="AF249" s="93">
        <f t="shared" si="88"/>
        <v>10</v>
      </c>
      <c r="AG249" s="93">
        <f t="shared" si="89"/>
        <v>2</v>
      </c>
      <c r="AH249" s="93"/>
      <c r="AI249" s="93"/>
      <c r="AK249" s="93">
        <f t="shared" si="90"/>
        <v>5</v>
      </c>
      <c r="AL249" s="93">
        <f t="shared" si="91"/>
        <v>3</v>
      </c>
      <c r="AM249" s="93">
        <f t="shared" si="92"/>
        <v>6</v>
      </c>
      <c r="AN249" s="93">
        <f t="shared" si="93"/>
        <v>15</v>
      </c>
      <c r="AO249" s="93">
        <f t="shared" si="94"/>
        <v>5</v>
      </c>
      <c r="AP249" s="93">
        <f t="shared" si="95"/>
        <v>18</v>
      </c>
      <c r="AQ249" s="93">
        <f t="shared" si="96"/>
        <v>7</v>
      </c>
      <c r="AR249" s="93">
        <f t="shared" si="97"/>
        <v>4</v>
      </c>
      <c r="AS249" s="93"/>
      <c r="AT249" s="93"/>
    </row>
    <row r="250" spans="2:46" s="7" customFormat="1" ht="15" customHeight="1" thickBot="1" x14ac:dyDescent="0.4">
      <c r="B250" s="3">
        <v>49</v>
      </c>
      <c r="C250" s="93">
        <f>base0!C125</f>
        <v>14</v>
      </c>
      <c r="D250" s="93">
        <f>base0!E125</f>
        <v>3</v>
      </c>
      <c r="E250" s="93">
        <f>base0!G125</f>
        <v>7</v>
      </c>
      <c r="F250" s="93">
        <f>base0!I125</f>
        <v>13</v>
      </c>
      <c r="G250" s="93">
        <f>base0!K125</f>
        <v>14</v>
      </c>
      <c r="H250" s="93">
        <f>base0!M125</f>
        <v>12</v>
      </c>
      <c r="I250" s="93">
        <f>base0!O125</f>
        <v>9</v>
      </c>
      <c r="J250" s="93">
        <f>base0!Q125</f>
        <v>2</v>
      </c>
      <c r="K250" s="93">
        <f>base0!S125</f>
        <v>17</v>
      </c>
      <c r="L250" s="93">
        <f>base0!U125</f>
        <v>19</v>
      </c>
      <c r="M250" s="1"/>
      <c r="N250" s="1"/>
      <c r="O250" s="93">
        <f>base0!D125</f>
        <v>8</v>
      </c>
      <c r="P250" s="93">
        <f>base0!F125</f>
        <v>1</v>
      </c>
      <c r="Q250" s="93">
        <f>base0!H125</f>
        <v>9</v>
      </c>
      <c r="R250" s="93">
        <f>base0!J125</f>
        <v>11</v>
      </c>
      <c r="S250" s="93">
        <f>base0!L125</f>
        <v>10</v>
      </c>
      <c r="T250" s="93">
        <f>base0!N125</f>
        <v>7</v>
      </c>
      <c r="U250" s="93">
        <f>base0!P125</f>
        <v>1</v>
      </c>
      <c r="V250" s="93">
        <f>base0!R125</f>
        <v>13</v>
      </c>
      <c r="W250" s="93">
        <f>base0!T125</f>
        <v>18</v>
      </c>
      <c r="X250" s="93">
        <f>base0!V125</f>
        <v>1</v>
      </c>
      <c r="Y250" s="3"/>
      <c r="Z250" s="93">
        <f t="shared" si="82"/>
        <v>5</v>
      </c>
      <c r="AA250" s="93">
        <f t="shared" si="83"/>
        <v>12</v>
      </c>
      <c r="AB250" s="93">
        <f t="shared" si="84"/>
        <v>16</v>
      </c>
      <c r="AC250" s="93">
        <f t="shared" si="85"/>
        <v>4</v>
      </c>
      <c r="AD250" s="93">
        <f t="shared" si="86"/>
        <v>5</v>
      </c>
      <c r="AE250" s="93">
        <f t="shared" si="87"/>
        <v>3</v>
      </c>
      <c r="AF250" s="93">
        <f t="shared" si="88"/>
        <v>18</v>
      </c>
      <c r="AG250" s="93">
        <f t="shared" si="89"/>
        <v>11</v>
      </c>
      <c r="AH250" s="93"/>
      <c r="AI250" s="93"/>
      <c r="AK250" s="93">
        <f t="shared" si="90"/>
        <v>17</v>
      </c>
      <c r="AL250" s="93">
        <f t="shared" si="91"/>
        <v>10</v>
      </c>
      <c r="AM250" s="93">
        <f t="shared" si="92"/>
        <v>18</v>
      </c>
      <c r="AN250" s="93">
        <f t="shared" si="93"/>
        <v>2</v>
      </c>
      <c r="AO250" s="93">
        <f t="shared" si="94"/>
        <v>1</v>
      </c>
      <c r="AP250" s="93">
        <f t="shared" si="95"/>
        <v>16</v>
      </c>
      <c r="AQ250" s="93">
        <f t="shared" si="96"/>
        <v>10</v>
      </c>
      <c r="AR250" s="93">
        <f t="shared" si="97"/>
        <v>4</v>
      </c>
      <c r="AS250" s="93"/>
      <c r="AT250" s="93"/>
    </row>
    <row r="251" spans="2:46" s="7" customFormat="1" ht="15" customHeight="1" thickBot="1" x14ac:dyDescent="0.4">
      <c r="B251" s="3">
        <v>50</v>
      </c>
      <c r="C251" s="93">
        <f>base0!C126</f>
        <v>14</v>
      </c>
      <c r="D251" s="93">
        <f>base0!E126</f>
        <v>2</v>
      </c>
      <c r="E251" s="93">
        <f>base0!G126</f>
        <v>15</v>
      </c>
      <c r="F251" s="93">
        <f>base0!I126</f>
        <v>8</v>
      </c>
      <c r="G251" s="93">
        <f>base0!K126</f>
        <v>14</v>
      </c>
      <c r="H251" s="93">
        <f>base0!M126</f>
        <v>1</v>
      </c>
      <c r="I251" s="93">
        <f>base0!O126</f>
        <v>5</v>
      </c>
      <c r="J251" s="93">
        <f>base0!Q126</f>
        <v>11</v>
      </c>
      <c r="K251" s="93">
        <f>base0!S126</f>
        <v>17</v>
      </c>
      <c r="L251" s="93">
        <f>base0!U126</f>
        <v>19</v>
      </c>
      <c r="M251" s="1"/>
      <c r="N251" s="1"/>
      <c r="O251" s="93">
        <f>base0!D126</f>
        <v>12</v>
      </c>
      <c r="P251" s="93">
        <f>base0!F126</f>
        <v>3</v>
      </c>
      <c r="Q251" s="93">
        <f>base0!H126</f>
        <v>6</v>
      </c>
      <c r="R251" s="93">
        <f>base0!J126</f>
        <v>11</v>
      </c>
      <c r="S251" s="93">
        <f>base0!L126</f>
        <v>10</v>
      </c>
      <c r="T251" s="93">
        <f>base0!N126</f>
        <v>2</v>
      </c>
      <c r="U251" s="93">
        <f>base0!P126</f>
        <v>16</v>
      </c>
      <c r="V251" s="93">
        <f>base0!R126</f>
        <v>13</v>
      </c>
      <c r="W251" s="93">
        <f>base0!T126</f>
        <v>18</v>
      </c>
      <c r="X251" s="93">
        <f>base0!V126</f>
        <v>16</v>
      </c>
      <c r="Y251" s="3"/>
      <c r="Z251" s="93">
        <f t="shared" si="82"/>
        <v>5</v>
      </c>
      <c r="AA251" s="93">
        <f t="shared" si="83"/>
        <v>11</v>
      </c>
      <c r="AB251" s="93">
        <f t="shared" si="84"/>
        <v>6</v>
      </c>
      <c r="AC251" s="93">
        <f t="shared" si="85"/>
        <v>17</v>
      </c>
      <c r="AD251" s="93">
        <f t="shared" si="86"/>
        <v>5</v>
      </c>
      <c r="AE251" s="93">
        <f t="shared" si="87"/>
        <v>10</v>
      </c>
      <c r="AF251" s="93">
        <f t="shared" si="88"/>
        <v>14</v>
      </c>
      <c r="AG251" s="93">
        <f t="shared" si="89"/>
        <v>2</v>
      </c>
      <c r="AH251" s="93"/>
      <c r="AI251" s="93"/>
      <c r="AK251" s="93">
        <f t="shared" si="90"/>
        <v>3</v>
      </c>
      <c r="AL251" s="93">
        <f t="shared" si="91"/>
        <v>12</v>
      </c>
      <c r="AM251" s="93">
        <f t="shared" si="92"/>
        <v>15</v>
      </c>
      <c r="AN251" s="93">
        <f t="shared" si="93"/>
        <v>2</v>
      </c>
      <c r="AO251" s="93">
        <f t="shared" si="94"/>
        <v>1</v>
      </c>
      <c r="AP251" s="93">
        <f t="shared" si="95"/>
        <v>11</v>
      </c>
      <c r="AQ251" s="93">
        <f t="shared" si="96"/>
        <v>7</v>
      </c>
      <c r="AR251" s="93">
        <f t="shared" si="97"/>
        <v>4</v>
      </c>
      <c r="AS251" s="93"/>
      <c r="AT251" s="93"/>
    </row>
    <row r="252" spans="2:46" s="7" customFormat="1" ht="15" customHeight="1" thickBot="1" x14ac:dyDescent="0.4">
      <c r="B252" s="3"/>
      <c r="C252" s="93">
        <f>base0!D128</f>
        <v>0</v>
      </c>
      <c r="D252" s="1" t="s">
        <v>394</v>
      </c>
      <c r="E252" s="1" t="s">
        <v>394</v>
      </c>
      <c r="F252" s="1" t="s">
        <v>394</v>
      </c>
      <c r="G252" s="1" t="s">
        <v>394</v>
      </c>
      <c r="H252" s="1" t="s">
        <v>394</v>
      </c>
      <c r="I252" s="1" t="s">
        <v>394</v>
      </c>
      <c r="J252" s="1" t="s">
        <v>394</v>
      </c>
      <c r="K252" s="1" t="s">
        <v>394</v>
      </c>
      <c r="L252" s="1" t="s">
        <v>394</v>
      </c>
      <c r="M252" s="1" t="s">
        <v>394</v>
      </c>
      <c r="N252" s="93">
        <f>base0!E128</f>
        <v>0</v>
      </c>
      <c r="O252" s="1" t="s">
        <v>394</v>
      </c>
      <c r="P252" s="1" t="s">
        <v>394</v>
      </c>
      <c r="Q252" s="1" t="s">
        <v>394</v>
      </c>
      <c r="R252" s="1" t="s">
        <v>394</v>
      </c>
      <c r="S252" s="1" t="s">
        <v>394</v>
      </c>
      <c r="T252" s="1" t="s">
        <v>394</v>
      </c>
      <c r="U252" s="1" t="s">
        <v>394</v>
      </c>
      <c r="V252" s="1" t="s">
        <v>394</v>
      </c>
      <c r="W252" s="1"/>
      <c r="X252" s="1" t="s">
        <v>394</v>
      </c>
      <c r="Y252" s="1" t="s">
        <v>394</v>
      </c>
      <c r="Z252" s="1" t="s">
        <v>394</v>
      </c>
      <c r="AA252" s="1" t="s">
        <v>394</v>
      </c>
      <c r="AB252" s="1" t="s">
        <v>394</v>
      </c>
      <c r="AC252" s="1" t="s">
        <v>394</v>
      </c>
      <c r="AD252" s="1" t="s">
        <v>394</v>
      </c>
      <c r="AE252" s="1" t="s">
        <v>394</v>
      </c>
      <c r="AF252" s="1" t="s">
        <v>394</v>
      </c>
      <c r="AG252" s="1" t="s">
        <v>394</v>
      </c>
      <c r="AH252" s="1" t="s">
        <v>394</v>
      </c>
      <c r="AI252" s="1" t="s">
        <v>394</v>
      </c>
      <c r="AJ252" s="1" t="s">
        <v>394</v>
      </c>
      <c r="AK252" s="1" t="s">
        <v>394</v>
      </c>
      <c r="AL252" s="1" t="s">
        <v>394</v>
      </c>
      <c r="AM252" s="1" t="s">
        <v>394</v>
      </c>
      <c r="AN252" s="1" t="s">
        <v>394</v>
      </c>
      <c r="AO252" s="1" t="s">
        <v>394</v>
      </c>
      <c r="AP252" s="1" t="s">
        <v>394</v>
      </c>
      <c r="AQ252" s="1" t="s">
        <v>394</v>
      </c>
      <c r="AR252" s="1" t="s">
        <v>394</v>
      </c>
      <c r="AS252" s="1" t="s">
        <v>394</v>
      </c>
      <c r="AT252" s="1" t="s">
        <v>394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397</v>
      </c>
      <c r="F256" s="1"/>
      <c r="G256" s="1"/>
      <c r="H256" s="1"/>
      <c r="I256" s="1"/>
      <c r="J256" s="1"/>
      <c r="K256" s="1"/>
      <c r="L256" s="1" t="s">
        <v>396</v>
      </c>
      <c r="M256" s="1"/>
      <c r="N256" s="1"/>
      <c r="O256" s="1"/>
      <c r="P256" s="1"/>
      <c r="Q256" s="1"/>
      <c r="R256" s="1"/>
      <c r="S256" s="1" t="s">
        <v>395</v>
      </c>
      <c r="T256" s="1"/>
      <c r="U256" s="1"/>
      <c r="V256" s="1"/>
      <c r="W256" s="1"/>
      <c r="Y256" s="3"/>
      <c r="Z256" s="144" t="s">
        <v>398</v>
      </c>
      <c r="AA256" s="3" t="s">
        <v>397</v>
      </c>
      <c r="AB256" s="3"/>
      <c r="AH256" s="7" t="s">
        <v>396</v>
      </c>
      <c r="AO256" s="7" t="s">
        <v>395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5">
        <v>1</v>
      </c>
      <c r="D258" s="65">
        <v>2</v>
      </c>
      <c r="E258" s="65">
        <v>3</v>
      </c>
      <c r="F258" s="65">
        <v>4</v>
      </c>
      <c r="G258" s="65">
        <v>5</v>
      </c>
      <c r="H258" s="65">
        <v>6</v>
      </c>
      <c r="I258" s="1"/>
      <c r="J258" s="65">
        <v>1</v>
      </c>
      <c r="K258" s="65">
        <v>2</v>
      </c>
      <c r="L258" s="65">
        <v>3</v>
      </c>
      <c r="M258" s="65">
        <v>4</v>
      </c>
      <c r="N258" s="65">
        <v>5</v>
      </c>
      <c r="O258" s="65">
        <v>6</v>
      </c>
      <c r="P258" s="1"/>
      <c r="Q258" s="65">
        <v>1</v>
      </c>
      <c r="R258" s="65">
        <v>2</v>
      </c>
      <c r="S258" s="65">
        <v>3</v>
      </c>
      <c r="T258" s="65">
        <v>4</v>
      </c>
      <c r="U258" s="65">
        <v>5</v>
      </c>
      <c r="V258" s="65">
        <v>6</v>
      </c>
      <c r="W258" s="1"/>
      <c r="Y258" s="3"/>
      <c r="Z258" s="65">
        <v>1</v>
      </c>
      <c r="AA258" s="65">
        <v>2</v>
      </c>
      <c r="AB258" s="65">
        <v>3</v>
      </c>
      <c r="AC258" s="65">
        <v>4</v>
      </c>
      <c r="AD258" s="65">
        <v>5</v>
      </c>
      <c r="AE258" s="65">
        <v>6</v>
      </c>
      <c r="AF258" s="1"/>
      <c r="AG258" s="65">
        <v>1</v>
      </c>
      <c r="AH258" s="65">
        <v>2</v>
      </c>
      <c r="AI258" s="65">
        <v>3</v>
      </c>
      <c r="AJ258" s="65">
        <v>4</v>
      </c>
      <c r="AK258" s="65">
        <v>5</v>
      </c>
      <c r="AL258" s="65">
        <v>6</v>
      </c>
      <c r="AM258" s="1"/>
      <c r="AN258" s="65">
        <v>1</v>
      </c>
      <c r="AO258" s="65">
        <v>2</v>
      </c>
      <c r="AP258" s="65">
        <v>3</v>
      </c>
      <c r="AQ258" s="65">
        <v>4</v>
      </c>
      <c r="AR258" s="65">
        <v>5</v>
      </c>
      <c r="AS258" s="65">
        <v>6</v>
      </c>
    </row>
    <row r="259" spans="2:45" s="7" customFormat="1" ht="15" customHeight="1" thickBot="1" x14ac:dyDescent="0.4">
      <c r="B259" s="3">
        <v>1</v>
      </c>
      <c r="C259" s="93">
        <f>base0!C77</f>
        <v>6</v>
      </c>
      <c r="D259" s="93">
        <f>base0!F77</f>
        <v>8</v>
      </c>
      <c r="E259" s="93">
        <f>base0!I77</f>
        <v>3</v>
      </c>
      <c r="F259" s="93">
        <f>base0!L77</f>
        <v>10</v>
      </c>
      <c r="G259" s="93">
        <f>base0!O77</f>
        <v>4</v>
      </c>
      <c r="H259" s="93">
        <f>base0!R77</f>
        <v>16</v>
      </c>
      <c r="I259" s="1"/>
      <c r="J259" s="93">
        <f>base0!D77</f>
        <v>12</v>
      </c>
      <c r="K259" s="93">
        <f>base0!G77</f>
        <v>13</v>
      </c>
      <c r="L259" s="93">
        <f>base0!J77</f>
        <v>7</v>
      </c>
      <c r="M259" s="93">
        <f>base0!M77</f>
        <v>14</v>
      </c>
      <c r="N259" s="93">
        <f>base0!P77</f>
        <v>5</v>
      </c>
      <c r="O259" s="93">
        <f>base0!S77</f>
        <v>17</v>
      </c>
      <c r="P259" s="1"/>
      <c r="Q259" s="93">
        <f>base0!E77</f>
        <v>1</v>
      </c>
      <c r="R259" s="93">
        <f>base0!H77</f>
        <v>11</v>
      </c>
      <c r="S259" s="93">
        <f>base0!K77</f>
        <v>9</v>
      </c>
      <c r="T259" s="93">
        <f>base0!N77</f>
        <v>2</v>
      </c>
      <c r="U259" s="93">
        <f>base0!Q77</f>
        <v>15</v>
      </c>
      <c r="V259" s="93">
        <f>base0!T77</f>
        <v>18</v>
      </c>
      <c r="W259" s="1"/>
      <c r="Y259" s="3"/>
      <c r="Z259" s="93">
        <f t="shared" ref="Z259:Z290" si="98">IF(C259&lt;10,C259+9,C259-9)</f>
        <v>15</v>
      </c>
      <c r="AA259" s="93">
        <f t="shared" ref="AA259:AA290" si="99">IF(D259&lt;10,D259+9,D259-9)</f>
        <v>17</v>
      </c>
      <c r="AB259" s="93">
        <f t="shared" ref="AB259:AB290" si="100">IF(E259&lt;10,E259+9,E259-9)</f>
        <v>12</v>
      </c>
      <c r="AC259" s="93">
        <f t="shared" ref="AC259:AC290" si="101">IF(F259&lt;10,F259+9,F259-9)</f>
        <v>1</v>
      </c>
      <c r="AD259" s="93">
        <f t="shared" ref="AD259:AD290" si="102">IF(G259&lt;10,G259+9,G259-9)</f>
        <v>13</v>
      </c>
      <c r="AE259" s="93">
        <f t="shared" ref="AE259:AE290" si="103">IF(H259&lt;10,H259+9,H259-9)</f>
        <v>7</v>
      </c>
      <c r="AF259" s="3"/>
      <c r="AG259" s="93">
        <f t="shared" ref="AG259:AG290" si="104">IF(J259&lt;10,J259+9,J259-9)</f>
        <v>3</v>
      </c>
      <c r="AH259" s="93">
        <f t="shared" ref="AH259:AH290" si="105">IF(K259&lt;10,K259+9,K259-9)</f>
        <v>4</v>
      </c>
      <c r="AI259" s="93">
        <f t="shared" ref="AI259:AI290" si="106">IF(L259&lt;10,L259+9,L259-9)</f>
        <v>16</v>
      </c>
      <c r="AJ259" s="93">
        <f t="shared" ref="AJ259:AJ290" si="107">IF(M259&lt;10,M259+9,M259-9)</f>
        <v>5</v>
      </c>
      <c r="AK259" s="93">
        <f t="shared" ref="AK259:AL290" si="108">IF(N259&lt;10,N259+9,N259-9)</f>
        <v>14</v>
      </c>
      <c r="AL259" s="93">
        <f t="shared" si="108"/>
        <v>8</v>
      </c>
      <c r="AM259" s="3"/>
      <c r="AN259" s="93">
        <f t="shared" ref="AN259:AN290" si="109">IF(Q259&lt;10,Q259+9,Q259-9)</f>
        <v>10</v>
      </c>
      <c r="AO259" s="93">
        <f t="shared" ref="AO259:AO290" si="110">IF(R259&lt;10,R259+9,R259-9)</f>
        <v>2</v>
      </c>
      <c r="AP259" s="93">
        <f t="shared" ref="AP259:AP290" si="111">IF(S259&lt;10,S259+9,S259-9)</f>
        <v>18</v>
      </c>
      <c r="AQ259" s="93">
        <f t="shared" ref="AQ259:AQ290" si="112">IF(T259&lt;10,T259+9,T259-9)</f>
        <v>11</v>
      </c>
      <c r="AR259" s="93">
        <f t="shared" ref="AR259:AR290" si="113">IF(U259&lt;10,U259+9,U259-9)</f>
        <v>6</v>
      </c>
      <c r="AS259" s="93"/>
    </row>
    <row r="260" spans="2:45" s="7" customFormat="1" ht="15" customHeight="1" thickBot="1" x14ac:dyDescent="0.4">
      <c r="B260" s="3">
        <v>2</v>
      </c>
      <c r="C260" s="93">
        <f>base0!C78</f>
        <v>3</v>
      </c>
      <c r="D260" s="93">
        <f>base0!F78</f>
        <v>7</v>
      </c>
      <c r="E260" s="93">
        <f>base0!I78</f>
        <v>10</v>
      </c>
      <c r="F260" s="93">
        <f>base0!L78</f>
        <v>8</v>
      </c>
      <c r="G260" s="93">
        <f>base0!O78</f>
        <v>14</v>
      </c>
      <c r="H260" s="93">
        <f>base0!R78</f>
        <v>16</v>
      </c>
      <c r="I260" s="1"/>
      <c r="J260" s="93">
        <f>base0!D78</f>
        <v>4</v>
      </c>
      <c r="K260" s="93">
        <f>base0!G78</f>
        <v>6</v>
      </c>
      <c r="L260" s="93">
        <f>base0!J78</f>
        <v>1</v>
      </c>
      <c r="M260" s="93">
        <f>base0!M78</f>
        <v>9</v>
      </c>
      <c r="N260" s="93">
        <f>base0!P78</f>
        <v>13</v>
      </c>
      <c r="O260" s="93">
        <f>base0!S78</f>
        <v>17</v>
      </c>
      <c r="P260" s="1"/>
      <c r="Q260" s="93">
        <f>base0!E78</f>
        <v>5</v>
      </c>
      <c r="R260" s="93">
        <f>base0!H78</f>
        <v>2</v>
      </c>
      <c r="S260" s="93">
        <f>base0!K78</f>
        <v>11</v>
      </c>
      <c r="T260" s="93">
        <f>base0!N78</f>
        <v>12</v>
      </c>
      <c r="U260" s="93">
        <f>base0!Q78</f>
        <v>15</v>
      </c>
      <c r="V260" s="93">
        <f>base0!T78</f>
        <v>18</v>
      </c>
      <c r="W260" s="1"/>
      <c r="Y260" s="3"/>
      <c r="Z260" s="93">
        <f t="shared" si="98"/>
        <v>12</v>
      </c>
      <c r="AA260" s="93">
        <f t="shared" si="99"/>
        <v>16</v>
      </c>
      <c r="AB260" s="93">
        <f t="shared" si="100"/>
        <v>1</v>
      </c>
      <c r="AC260" s="93">
        <f t="shared" si="101"/>
        <v>17</v>
      </c>
      <c r="AD260" s="93">
        <f t="shared" si="102"/>
        <v>5</v>
      </c>
      <c r="AE260" s="93">
        <f t="shared" si="103"/>
        <v>7</v>
      </c>
      <c r="AF260" s="3"/>
      <c r="AG260" s="93">
        <f t="shared" si="104"/>
        <v>13</v>
      </c>
      <c r="AH260" s="93">
        <f t="shared" si="105"/>
        <v>15</v>
      </c>
      <c r="AI260" s="93">
        <f t="shared" si="106"/>
        <v>10</v>
      </c>
      <c r="AJ260" s="93">
        <f t="shared" si="107"/>
        <v>18</v>
      </c>
      <c r="AK260" s="93">
        <f t="shared" si="108"/>
        <v>4</v>
      </c>
      <c r="AL260" s="93">
        <f t="shared" si="108"/>
        <v>8</v>
      </c>
      <c r="AM260" s="3"/>
      <c r="AN260" s="93">
        <f t="shared" si="109"/>
        <v>14</v>
      </c>
      <c r="AO260" s="93">
        <f t="shared" si="110"/>
        <v>11</v>
      </c>
      <c r="AP260" s="93">
        <f t="shared" si="111"/>
        <v>2</v>
      </c>
      <c r="AQ260" s="93">
        <f t="shared" si="112"/>
        <v>3</v>
      </c>
      <c r="AR260" s="93">
        <f t="shared" si="113"/>
        <v>6</v>
      </c>
      <c r="AS260" s="93"/>
    </row>
    <row r="261" spans="2:45" s="7" customFormat="1" ht="15" customHeight="1" thickBot="1" x14ac:dyDescent="0.4">
      <c r="B261" s="3">
        <v>3</v>
      </c>
      <c r="C261" s="93">
        <f>base0!C79</f>
        <v>6</v>
      </c>
      <c r="D261" s="93">
        <f>base0!F79</f>
        <v>1</v>
      </c>
      <c r="E261" s="93">
        <f>base0!I79</f>
        <v>14</v>
      </c>
      <c r="F261" s="93">
        <f>base0!L79</f>
        <v>8</v>
      </c>
      <c r="G261" s="93">
        <f>base0!O79</f>
        <v>11</v>
      </c>
      <c r="H261" s="93">
        <f>base0!R79</f>
        <v>16</v>
      </c>
      <c r="I261" s="1"/>
      <c r="J261" s="93">
        <f>base0!D79</f>
        <v>7</v>
      </c>
      <c r="K261" s="93">
        <f>base0!G79</f>
        <v>3</v>
      </c>
      <c r="L261" s="93">
        <f>base0!J79</f>
        <v>4</v>
      </c>
      <c r="M261" s="93">
        <f>base0!M79</f>
        <v>9</v>
      </c>
      <c r="N261" s="93">
        <f>base0!P79</f>
        <v>13</v>
      </c>
      <c r="O261" s="93">
        <f>base0!S79</f>
        <v>17</v>
      </c>
      <c r="P261" s="1"/>
      <c r="Q261" s="93">
        <f>base0!E79</f>
        <v>5</v>
      </c>
      <c r="R261" s="93">
        <f>base0!H79</f>
        <v>10</v>
      </c>
      <c r="S261" s="93">
        <f>base0!K79</f>
        <v>2</v>
      </c>
      <c r="T261" s="93">
        <f>base0!N79</f>
        <v>12</v>
      </c>
      <c r="U261" s="93">
        <f>base0!Q79</f>
        <v>15</v>
      </c>
      <c r="V261" s="93">
        <f>base0!T79</f>
        <v>18</v>
      </c>
      <c r="W261" s="1"/>
      <c r="Y261" s="3"/>
      <c r="Z261" s="93">
        <f t="shared" si="98"/>
        <v>15</v>
      </c>
      <c r="AA261" s="93">
        <f t="shared" si="99"/>
        <v>10</v>
      </c>
      <c r="AB261" s="93">
        <f t="shared" si="100"/>
        <v>5</v>
      </c>
      <c r="AC261" s="93">
        <f t="shared" si="101"/>
        <v>17</v>
      </c>
      <c r="AD261" s="93">
        <f t="shared" si="102"/>
        <v>2</v>
      </c>
      <c r="AE261" s="93">
        <f t="shared" si="103"/>
        <v>7</v>
      </c>
      <c r="AF261" s="3"/>
      <c r="AG261" s="93">
        <f t="shared" si="104"/>
        <v>16</v>
      </c>
      <c r="AH261" s="93">
        <f t="shared" si="105"/>
        <v>12</v>
      </c>
      <c r="AI261" s="93">
        <f t="shared" si="106"/>
        <v>13</v>
      </c>
      <c r="AJ261" s="93">
        <f t="shared" si="107"/>
        <v>18</v>
      </c>
      <c r="AK261" s="93">
        <f t="shared" si="108"/>
        <v>4</v>
      </c>
      <c r="AL261" s="93">
        <f t="shared" si="108"/>
        <v>8</v>
      </c>
      <c r="AM261" s="3"/>
      <c r="AN261" s="93">
        <f t="shared" si="109"/>
        <v>14</v>
      </c>
      <c r="AO261" s="93">
        <f t="shared" si="110"/>
        <v>1</v>
      </c>
      <c r="AP261" s="93">
        <f t="shared" si="111"/>
        <v>11</v>
      </c>
      <c r="AQ261" s="93">
        <f t="shared" si="112"/>
        <v>3</v>
      </c>
      <c r="AR261" s="93">
        <f t="shared" si="113"/>
        <v>6</v>
      </c>
      <c r="AS261" s="93"/>
    </row>
    <row r="262" spans="2:45" s="7" customFormat="1" ht="15" customHeight="1" thickBot="1" x14ac:dyDescent="0.4">
      <c r="B262" s="3">
        <v>4</v>
      </c>
      <c r="C262" s="93">
        <f>base0!C80</f>
        <v>6</v>
      </c>
      <c r="D262" s="93">
        <f>base0!F80</f>
        <v>12</v>
      </c>
      <c r="E262" s="93">
        <f>base0!I80</f>
        <v>8</v>
      </c>
      <c r="F262" s="93">
        <f>base0!L80</f>
        <v>1</v>
      </c>
      <c r="G262" s="93">
        <f>base0!O80</f>
        <v>16</v>
      </c>
      <c r="H262" s="93">
        <f>base0!R80</f>
        <v>13</v>
      </c>
      <c r="I262" s="1"/>
      <c r="J262" s="93">
        <f>base0!D80</f>
        <v>14</v>
      </c>
      <c r="K262" s="93">
        <f>base0!G80</f>
        <v>3</v>
      </c>
      <c r="L262" s="93">
        <f>base0!J80</f>
        <v>9</v>
      </c>
      <c r="M262" s="93">
        <f>base0!M80</f>
        <v>2</v>
      </c>
      <c r="N262" s="93">
        <f>base0!P80</f>
        <v>4</v>
      </c>
      <c r="O262" s="93">
        <f>base0!S80</f>
        <v>17</v>
      </c>
      <c r="P262" s="1"/>
      <c r="Q262" s="93">
        <f>base0!E80</f>
        <v>10</v>
      </c>
      <c r="R262" s="93">
        <f>base0!H80</f>
        <v>7</v>
      </c>
      <c r="S262" s="93">
        <f>base0!K80</f>
        <v>15</v>
      </c>
      <c r="T262" s="93">
        <f>base0!N80</f>
        <v>5</v>
      </c>
      <c r="U262" s="93">
        <f>base0!Q80</f>
        <v>11</v>
      </c>
      <c r="V262" s="93">
        <f>base0!T80</f>
        <v>18</v>
      </c>
      <c r="W262" s="1"/>
      <c r="Y262" s="3"/>
      <c r="Z262" s="93">
        <f t="shared" si="98"/>
        <v>15</v>
      </c>
      <c r="AA262" s="93">
        <f t="shared" si="99"/>
        <v>3</v>
      </c>
      <c r="AB262" s="93">
        <f t="shared" si="100"/>
        <v>17</v>
      </c>
      <c r="AC262" s="93">
        <f t="shared" si="101"/>
        <v>10</v>
      </c>
      <c r="AD262" s="93">
        <f t="shared" si="102"/>
        <v>7</v>
      </c>
      <c r="AE262" s="93">
        <f t="shared" si="103"/>
        <v>4</v>
      </c>
      <c r="AF262" s="3"/>
      <c r="AG262" s="93">
        <f t="shared" si="104"/>
        <v>5</v>
      </c>
      <c r="AH262" s="93">
        <f t="shared" si="105"/>
        <v>12</v>
      </c>
      <c r="AI262" s="93">
        <f t="shared" si="106"/>
        <v>18</v>
      </c>
      <c r="AJ262" s="93">
        <f t="shared" si="107"/>
        <v>11</v>
      </c>
      <c r="AK262" s="93">
        <f t="shared" si="108"/>
        <v>13</v>
      </c>
      <c r="AL262" s="93">
        <f t="shared" si="108"/>
        <v>8</v>
      </c>
      <c r="AM262" s="3"/>
      <c r="AN262" s="93">
        <f t="shared" si="109"/>
        <v>1</v>
      </c>
      <c r="AO262" s="93">
        <f t="shared" si="110"/>
        <v>16</v>
      </c>
      <c r="AP262" s="93">
        <f t="shared" si="111"/>
        <v>6</v>
      </c>
      <c r="AQ262" s="93">
        <f t="shared" si="112"/>
        <v>14</v>
      </c>
      <c r="AR262" s="93">
        <f t="shared" si="113"/>
        <v>2</v>
      </c>
      <c r="AS262" s="93"/>
    </row>
    <row r="263" spans="2:45" s="7" customFormat="1" ht="15" customHeight="1" thickBot="1" x14ac:dyDescent="0.4">
      <c r="B263" s="3">
        <v>5</v>
      </c>
      <c r="C263" s="93">
        <f>base0!C81</f>
        <v>7</v>
      </c>
      <c r="D263" s="93">
        <f>base0!F81</f>
        <v>4</v>
      </c>
      <c r="E263" s="93">
        <f>base0!I81</f>
        <v>15</v>
      </c>
      <c r="F263" s="93">
        <f>base0!L81</f>
        <v>1</v>
      </c>
      <c r="G263" s="93">
        <f>base0!O81</f>
        <v>8</v>
      </c>
      <c r="H263" s="93">
        <f>base0!R81</f>
        <v>16</v>
      </c>
      <c r="I263" s="1"/>
      <c r="J263" s="93">
        <f>base0!D81</f>
        <v>3</v>
      </c>
      <c r="K263" s="93">
        <f>base0!G81</f>
        <v>6</v>
      </c>
      <c r="L263" s="93">
        <f>base0!J81</f>
        <v>5</v>
      </c>
      <c r="M263" s="93">
        <f>base0!M81</f>
        <v>9</v>
      </c>
      <c r="N263" s="93">
        <f>base0!P81</f>
        <v>13</v>
      </c>
      <c r="O263" s="93">
        <f>base0!S81</f>
        <v>17</v>
      </c>
      <c r="P263" s="1"/>
      <c r="Q263" s="93">
        <f>base0!E81</f>
        <v>10</v>
      </c>
      <c r="R263" s="93">
        <f>base0!H81</f>
        <v>2</v>
      </c>
      <c r="S263" s="93">
        <f>base0!K81</f>
        <v>14</v>
      </c>
      <c r="T263" s="93">
        <f>base0!N81</f>
        <v>12</v>
      </c>
      <c r="U263" s="93">
        <f>base0!Q81</f>
        <v>11</v>
      </c>
      <c r="V263" s="93">
        <f>base0!T81</f>
        <v>18</v>
      </c>
      <c r="W263" s="1"/>
      <c r="Y263" s="3"/>
      <c r="Z263" s="93">
        <f t="shared" si="98"/>
        <v>16</v>
      </c>
      <c r="AA263" s="93">
        <f t="shared" si="99"/>
        <v>13</v>
      </c>
      <c r="AB263" s="93">
        <f t="shared" si="100"/>
        <v>6</v>
      </c>
      <c r="AC263" s="93">
        <f t="shared" si="101"/>
        <v>10</v>
      </c>
      <c r="AD263" s="93">
        <f t="shared" si="102"/>
        <v>17</v>
      </c>
      <c r="AE263" s="93">
        <f t="shared" si="103"/>
        <v>7</v>
      </c>
      <c r="AF263" s="3"/>
      <c r="AG263" s="93">
        <f t="shared" si="104"/>
        <v>12</v>
      </c>
      <c r="AH263" s="93">
        <f t="shared" si="105"/>
        <v>15</v>
      </c>
      <c r="AI263" s="93">
        <f t="shared" si="106"/>
        <v>14</v>
      </c>
      <c r="AJ263" s="93">
        <f t="shared" si="107"/>
        <v>18</v>
      </c>
      <c r="AK263" s="93">
        <f t="shared" si="108"/>
        <v>4</v>
      </c>
      <c r="AL263" s="93">
        <f t="shared" si="108"/>
        <v>8</v>
      </c>
      <c r="AM263" s="3"/>
      <c r="AN263" s="93">
        <f t="shared" si="109"/>
        <v>1</v>
      </c>
      <c r="AO263" s="93">
        <f t="shared" si="110"/>
        <v>11</v>
      </c>
      <c r="AP263" s="93">
        <f t="shared" si="111"/>
        <v>5</v>
      </c>
      <c r="AQ263" s="93">
        <f t="shared" si="112"/>
        <v>3</v>
      </c>
      <c r="AR263" s="93">
        <f t="shared" si="113"/>
        <v>2</v>
      </c>
      <c r="AS263" s="93"/>
    </row>
    <row r="264" spans="2:45" s="7" customFormat="1" ht="15" customHeight="1" thickBot="1" x14ac:dyDescent="0.4">
      <c r="B264" s="3">
        <v>6</v>
      </c>
      <c r="C264" s="93">
        <f>base0!C82</f>
        <v>6</v>
      </c>
      <c r="D264" s="93">
        <f>base0!F82</f>
        <v>8</v>
      </c>
      <c r="E264" s="93">
        <f>base0!I82</f>
        <v>10</v>
      </c>
      <c r="F264" s="93">
        <f>base0!L82</f>
        <v>7</v>
      </c>
      <c r="G264" s="93">
        <f>base0!O82</f>
        <v>12</v>
      </c>
      <c r="H264" s="93">
        <f>base0!R82</f>
        <v>16</v>
      </c>
      <c r="I264" s="1"/>
      <c r="J264" s="93">
        <f>base0!D82</f>
        <v>4</v>
      </c>
      <c r="K264" s="93">
        <f>base0!G82</f>
        <v>5</v>
      </c>
      <c r="L264" s="93">
        <f>base0!J82</f>
        <v>14</v>
      </c>
      <c r="M264" s="93">
        <f>base0!M82</f>
        <v>13</v>
      </c>
      <c r="N264" s="93">
        <f>base0!P82</f>
        <v>15</v>
      </c>
      <c r="O264" s="93">
        <f>base0!S82</f>
        <v>17</v>
      </c>
      <c r="P264" s="1"/>
      <c r="Q264" s="93">
        <f>base0!E82</f>
        <v>3</v>
      </c>
      <c r="R264" s="93">
        <f>base0!H82</f>
        <v>9</v>
      </c>
      <c r="S264" s="93">
        <f>base0!K82</f>
        <v>2</v>
      </c>
      <c r="T264" s="93">
        <f>base0!N82</f>
        <v>1</v>
      </c>
      <c r="U264" s="93">
        <f>base0!Q82</f>
        <v>11</v>
      </c>
      <c r="V264" s="93">
        <f>base0!T82</f>
        <v>18</v>
      </c>
      <c r="W264" s="1"/>
      <c r="Y264" s="3"/>
      <c r="Z264" s="93">
        <f t="shared" si="98"/>
        <v>15</v>
      </c>
      <c r="AA264" s="93">
        <f t="shared" si="99"/>
        <v>17</v>
      </c>
      <c r="AB264" s="93">
        <f t="shared" si="100"/>
        <v>1</v>
      </c>
      <c r="AC264" s="93">
        <f t="shared" si="101"/>
        <v>16</v>
      </c>
      <c r="AD264" s="93">
        <f t="shared" si="102"/>
        <v>3</v>
      </c>
      <c r="AE264" s="93">
        <f t="shared" si="103"/>
        <v>7</v>
      </c>
      <c r="AF264" s="3"/>
      <c r="AG264" s="93">
        <f t="shared" si="104"/>
        <v>13</v>
      </c>
      <c r="AH264" s="93">
        <f t="shared" si="105"/>
        <v>14</v>
      </c>
      <c r="AI264" s="93">
        <f t="shared" si="106"/>
        <v>5</v>
      </c>
      <c r="AJ264" s="93">
        <f t="shared" si="107"/>
        <v>4</v>
      </c>
      <c r="AK264" s="93">
        <f t="shared" si="108"/>
        <v>6</v>
      </c>
      <c r="AL264" s="93">
        <f t="shared" si="108"/>
        <v>8</v>
      </c>
      <c r="AM264" s="3"/>
      <c r="AN264" s="93">
        <f t="shared" si="109"/>
        <v>12</v>
      </c>
      <c r="AO264" s="93">
        <f t="shared" si="110"/>
        <v>18</v>
      </c>
      <c r="AP264" s="93">
        <f t="shared" si="111"/>
        <v>11</v>
      </c>
      <c r="AQ264" s="93">
        <f t="shared" si="112"/>
        <v>10</v>
      </c>
      <c r="AR264" s="93">
        <f t="shared" si="113"/>
        <v>2</v>
      </c>
      <c r="AS264" s="93"/>
    </row>
    <row r="265" spans="2:45" s="7" customFormat="1" ht="15" customHeight="1" thickBot="1" x14ac:dyDescent="0.4">
      <c r="B265" s="3">
        <v>7</v>
      </c>
      <c r="C265" s="93">
        <f>base0!C83</f>
        <v>4</v>
      </c>
      <c r="D265" s="93">
        <f>base0!F83</f>
        <v>8</v>
      </c>
      <c r="E265" s="93">
        <f>base0!I83</f>
        <v>10</v>
      </c>
      <c r="F265" s="93">
        <f>base0!L83</f>
        <v>1</v>
      </c>
      <c r="G265" s="93">
        <f>base0!O83</f>
        <v>7</v>
      </c>
      <c r="H265" s="93">
        <f>base0!R83</f>
        <v>16</v>
      </c>
      <c r="I265" s="1"/>
      <c r="J265" s="93">
        <f>base0!D83</f>
        <v>3</v>
      </c>
      <c r="K265" s="93">
        <f>base0!G83</f>
        <v>5</v>
      </c>
      <c r="L265" s="93">
        <f>base0!J83</f>
        <v>6</v>
      </c>
      <c r="M265" s="93">
        <f>base0!M83</f>
        <v>9</v>
      </c>
      <c r="N265" s="93">
        <f>base0!P83</f>
        <v>14</v>
      </c>
      <c r="O265" s="93">
        <f>base0!S83</f>
        <v>17</v>
      </c>
      <c r="P265" s="1"/>
      <c r="Q265" s="93">
        <f>base0!E83</f>
        <v>2</v>
      </c>
      <c r="R265" s="93">
        <f>base0!H83</f>
        <v>15</v>
      </c>
      <c r="S265" s="93">
        <f>base0!K83</f>
        <v>12</v>
      </c>
      <c r="T265" s="93">
        <f>base0!N83</f>
        <v>11</v>
      </c>
      <c r="U265" s="93">
        <f>base0!Q83</f>
        <v>13</v>
      </c>
      <c r="V265" s="93">
        <f>base0!T83</f>
        <v>18</v>
      </c>
      <c r="W265" s="1"/>
      <c r="Y265" s="3"/>
      <c r="Z265" s="93">
        <f t="shared" si="98"/>
        <v>13</v>
      </c>
      <c r="AA265" s="93">
        <f t="shared" si="99"/>
        <v>17</v>
      </c>
      <c r="AB265" s="93">
        <f t="shared" si="100"/>
        <v>1</v>
      </c>
      <c r="AC265" s="93">
        <f t="shared" si="101"/>
        <v>10</v>
      </c>
      <c r="AD265" s="93">
        <f t="shared" si="102"/>
        <v>16</v>
      </c>
      <c r="AE265" s="93">
        <f t="shared" si="103"/>
        <v>7</v>
      </c>
      <c r="AF265" s="3"/>
      <c r="AG265" s="93">
        <f t="shared" si="104"/>
        <v>12</v>
      </c>
      <c r="AH265" s="93">
        <f t="shared" si="105"/>
        <v>14</v>
      </c>
      <c r="AI265" s="93">
        <f t="shared" si="106"/>
        <v>15</v>
      </c>
      <c r="AJ265" s="93">
        <f t="shared" si="107"/>
        <v>18</v>
      </c>
      <c r="AK265" s="93">
        <f t="shared" si="108"/>
        <v>5</v>
      </c>
      <c r="AL265" s="93">
        <f t="shared" si="108"/>
        <v>8</v>
      </c>
      <c r="AM265" s="3"/>
      <c r="AN265" s="93">
        <f t="shared" si="109"/>
        <v>11</v>
      </c>
      <c r="AO265" s="93">
        <f t="shared" si="110"/>
        <v>6</v>
      </c>
      <c r="AP265" s="93">
        <f t="shared" si="111"/>
        <v>3</v>
      </c>
      <c r="AQ265" s="93">
        <f t="shared" si="112"/>
        <v>2</v>
      </c>
      <c r="AR265" s="93">
        <f t="shared" si="113"/>
        <v>4</v>
      </c>
      <c r="AS265" s="93"/>
    </row>
    <row r="266" spans="2:45" s="7" customFormat="1" ht="15" customHeight="1" thickBot="1" x14ac:dyDescent="0.4">
      <c r="B266" s="144" t="s">
        <v>416</v>
      </c>
      <c r="C266" s="93">
        <f>base0!C84</f>
        <v>4</v>
      </c>
      <c r="D266" s="93">
        <f>base0!F84</f>
        <v>5</v>
      </c>
      <c r="E266" s="93">
        <f>base0!I84</f>
        <v>8</v>
      </c>
      <c r="F266" s="93">
        <f>base0!L84</f>
        <v>7</v>
      </c>
      <c r="G266" s="93">
        <f>base0!O84</f>
        <v>9</v>
      </c>
      <c r="H266" s="93">
        <f>base0!R84</f>
        <v>13</v>
      </c>
      <c r="I266" s="1"/>
      <c r="J266" s="93">
        <f>base0!D84</f>
        <v>15</v>
      </c>
      <c r="K266" s="93">
        <f>base0!G84</f>
        <v>3</v>
      </c>
      <c r="L266" s="93">
        <f>base0!J84</f>
        <v>10</v>
      </c>
      <c r="M266" s="93">
        <f>base0!M84</f>
        <v>11</v>
      </c>
      <c r="N266" s="93">
        <f>base0!P84</f>
        <v>14</v>
      </c>
      <c r="O266" s="93">
        <f>base0!S84</f>
        <v>17</v>
      </c>
      <c r="P266" s="1"/>
      <c r="Q266" s="93">
        <f>base0!E84</f>
        <v>2</v>
      </c>
      <c r="R266" s="93">
        <f>base0!H84</f>
        <v>12</v>
      </c>
      <c r="S266" s="93">
        <f>base0!K84</f>
        <v>6</v>
      </c>
      <c r="T266" s="93">
        <f>base0!N84</f>
        <v>16</v>
      </c>
      <c r="U266" s="93">
        <f>base0!Q84</f>
        <v>1</v>
      </c>
      <c r="V266" s="93">
        <f>base0!T84</f>
        <v>18</v>
      </c>
      <c r="W266" s="1"/>
      <c r="Y266" s="3"/>
      <c r="Z266" s="93">
        <f t="shared" si="98"/>
        <v>13</v>
      </c>
      <c r="AA266" s="93">
        <f t="shared" si="99"/>
        <v>14</v>
      </c>
      <c r="AB266" s="93">
        <f t="shared" si="100"/>
        <v>17</v>
      </c>
      <c r="AC266" s="93">
        <f t="shared" si="101"/>
        <v>16</v>
      </c>
      <c r="AD266" s="93">
        <f t="shared" si="102"/>
        <v>18</v>
      </c>
      <c r="AE266" s="93">
        <f t="shared" si="103"/>
        <v>4</v>
      </c>
      <c r="AF266" s="3"/>
      <c r="AG266" s="93">
        <f t="shared" si="104"/>
        <v>6</v>
      </c>
      <c r="AH266" s="93">
        <f t="shared" si="105"/>
        <v>12</v>
      </c>
      <c r="AI266" s="93">
        <f t="shared" si="106"/>
        <v>1</v>
      </c>
      <c r="AJ266" s="93">
        <f t="shared" si="107"/>
        <v>2</v>
      </c>
      <c r="AK266" s="93">
        <f t="shared" si="108"/>
        <v>5</v>
      </c>
      <c r="AL266" s="93">
        <f t="shared" si="108"/>
        <v>8</v>
      </c>
      <c r="AM266" s="3"/>
      <c r="AN266" s="93">
        <f t="shared" si="109"/>
        <v>11</v>
      </c>
      <c r="AO266" s="93">
        <f t="shared" si="110"/>
        <v>3</v>
      </c>
      <c r="AP266" s="93">
        <f t="shared" si="111"/>
        <v>15</v>
      </c>
      <c r="AQ266" s="93">
        <f t="shared" si="112"/>
        <v>7</v>
      </c>
      <c r="AR266" s="93">
        <f t="shared" si="113"/>
        <v>10</v>
      </c>
      <c r="AS266" s="93"/>
    </row>
    <row r="267" spans="2:45" s="7" customFormat="1" ht="15" customHeight="1" thickBot="1" x14ac:dyDescent="0.4">
      <c r="B267" s="3">
        <v>9</v>
      </c>
      <c r="C267" s="93">
        <f>base0!C85</f>
        <v>15</v>
      </c>
      <c r="D267" s="93">
        <f>base0!F85</f>
        <v>2</v>
      </c>
      <c r="E267" s="93">
        <f>base0!I85</f>
        <v>8</v>
      </c>
      <c r="F267" s="93">
        <f>base0!L85</f>
        <v>16</v>
      </c>
      <c r="G267" s="93">
        <f>base0!O85</f>
        <v>14</v>
      </c>
      <c r="H267" s="93">
        <f>base0!R85</f>
        <v>13</v>
      </c>
      <c r="I267" s="1"/>
      <c r="J267" s="93">
        <f>base0!D85</f>
        <v>4</v>
      </c>
      <c r="K267" s="93">
        <f>base0!G85</f>
        <v>12</v>
      </c>
      <c r="L267" s="93">
        <f>base0!J85</f>
        <v>10</v>
      </c>
      <c r="M267" s="93">
        <f>base0!M85</f>
        <v>6</v>
      </c>
      <c r="N267" s="93">
        <f>base0!P85</f>
        <v>9</v>
      </c>
      <c r="O267" s="93">
        <f>base0!S85</f>
        <v>17</v>
      </c>
      <c r="P267" s="1"/>
      <c r="Q267" s="93">
        <f>base0!E85</f>
        <v>3</v>
      </c>
      <c r="R267" s="93">
        <f>base0!H85</f>
        <v>5</v>
      </c>
      <c r="S267" s="93">
        <f>base0!K85</f>
        <v>7</v>
      </c>
      <c r="T267" s="93">
        <f>base0!N85</f>
        <v>11</v>
      </c>
      <c r="U267" s="93">
        <f>base0!Q85</f>
        <v>1</v>
      </c>
      <c r="V267" s="93">
        <f>base0!T85</f>
        <v>18</v>
      </c>
      <c r="W267" s="1"/>
      <c r="Y267" s="3"/>
      <c r="Z267" s="93">
        <f t="shared" si="98"/>
        <v>6</v>
      </c>
      <c r="AA267" s="93">
        <f t="shared" si="99"/>
        <v>11</v>
      </c>
      <c r="AB267" s="93">
        <f t="shared" si="100"/>
        <v>17</v>
      </c>
      <c r="AC267" s="93">
        <f t="shared" si="101"/>
        <v>7</v>
      </c>
      <c r="AD267" s="93">
        <f t="shared" si="102"/>
        <v>5</v>
      </c>
      <c r="AE267" s="93">
        <f t="shared" si="103"/>
        <v>4</v>
      </c>
      <c r="AF267" s="3"/>
      <c r="AG267" s="93">
        <f t="shared" si="104"/>
        <v>13</v>
      </c>
      <c r="AH267" s="93">
        <f t="shared" si="105"/>
        <v>3</v>
      </c>
      <c r="AI267" s="93">
        <f t="shared" si="106"/>
        <v>1</v>
      </c>
      <c r="AJ267" s="93">
        <f t="shared" si="107"/>
        <v>15</v>
      </c>
      <c r="AK267" s="93">
        <f t="shared" si="108"/>
        <v>18</v>
      </c>
      <c r="AL267" s="93">
        <f t="shared" si="108"/>
        <v>8</v>
      </c>
      <c r="AM267" s="3"/>
      <c r="AN267" s="93">
        <f t="shared" si="109"/>
        <v>12</v>
      </c>
      <c r="AO267" s="93">
        <f t="shared" si="110"/>
        <v>14</v>
      </c>
      <c r="AP267" s="93">
        <f t="shared" si="111"/>
        <v>16</v>
      </c>
      <c r="AQ267" s="93">
        <f t="shared" si="112"/>
        <v>2</v>
      </c>
      <c r="AR267" s="93">
        <f t="shared" si="113"/>
        <v>10</v>
      </c>
      <c r="AS267" s="93"/>
    </row>
    <row r="268" spans="2:45" s="7" customFormat="1" ht="15" customHeight="1" thickBot="1" x14ac:dyDescent="0.4">
      <c r="B268" s="3">
        <v>10</v>
      </c>
      <c r="C268" s="93">
        <f>base0!C86</f>
        <v>4</v>
      </c>
      <c r="D268" s="93">
        <f>base0!F86</f>
        <v>11</v>
      </c>
      <c r="E268" s="93">
        <f>base0!I86</f>
        <v>5</v>
      </c>
      <c r="F268" s="93">
        <f>base0!L86</f>
        <v>6</v>
      </c>
      <c r="G268" s="93">
        <f>base0!O86</f>
        <v>10</v>
      </c>
      <c r="H268" s="93">
        <f>base0!R86</f>
        <v>16</v>
      </c>
      <c r="I268" s="1"/>
      <c r="J268" s="93">
        <f>base0!D86</f>
        <v>13</v>
      </c>
      <c r="K268" s="93">
        <f>base0!G86</f>
        <v>7</v>
      </c>
      <c r="L268" s="93">
        <f>base0!J86</f>
        <v>3</v>
      </c>
      <c r="M268" s="93">
        <f>base0!M86</f>
        <v>12</v>
      </c>
      <c r="N268" s="93">
        <f>base0!P86</f>
        <v>15</v>
      </c>
      <c r="O268" s="93">
        <f>base0!S86</f>
        <v>17</v>
      </c>
      <c r="P268" s="1"/>
      <c r="Q268" s="93">
        <f>base0!E86</f>
        <v>1</v>
      </c>
      <c r="R268" s="93">
        <f>base0!H86</f>
        <v>14</v>
      </c>
      <c r="S268" s="93">
        <f>base0!K86</f>
        <v>8</v>
      </c>
      <c r="T268" s="93">
        <f>base0!N86</f>
        <v>2</v>
      </c>
      <c r="U268" s="93">
        <f>base0!Q86</f>
        <v>9</v>
      </c>
      <c r="V268" s="93">
        <f>base0!T86</f>
        <v>18</v>
      </c>
      <c r="W268" s="1"/>
      <c r="Y268" s="3"/>
      <c r="Z268" s="93">
        <f t="shared" si="98"/>
        <v>13</v>
      </c>
      <c r="AA268" s="93">
        <f t="shared" si="99"/>
        <v>2</v>
      </c>
      <c r="AB268" s="93">
        <f t="shared" si="100"/>
        <v>14</v>
      </c>
      <c r="AC268" s="93">
        <f t="shared" si="101"/>
        <v>15</v>
      </c>
      <c r="AD268" s="93">
        <f t="shared" si="102"/>
        <v>1</v>
      </c>
      <c r="AE268" s="93">
        <f t="shared" si="103"/>
        <v>7</v>
      </c>
      <c r="AF268" s="3"/>
      <c r="AG268" s="93">
        <f t="shared" si="104"/>
        <v>4</v>
      </c>
      <c r="AH268" s="93">
        <f t="shared" si="105"/>
        <v>16</v>
      </c>
      <c r="AI268" s="93">
        <f t="shared" si="106"/>
        <v>12</v>
      </c>
      <c r="AJ268" s="93">
        <f t="shared" si="107"/>
        <v>3</v>
      </c>
      <c r="AK268" s="93">
        <f t="shared" si="108"/>
        <v>6</v>
      </c>
      <c r="AL268" s="93">
        <f t="shared" si="108"/>
        <v>8</v>
      </c>
      <c r="AM268" s="3"/>
      <c r="AN268" s="93">
        <f t="shared" si="109"/>
        <v>10</v>
      </c>
      <c r="AO268" s="93">
        <f t="shared" si="110"/>
        <v>5</v>
      </c>
      <c r="AP268" s="93">
        <f t="shared" si="111"/>
        <v>17</v>
      </c>
      <c r="AQ268" s="93">
        <f t="shared" si="112"/>
        <v>11</v>
      </c>
      <c r="AR268" s="93">
        <f t="shared" si="113"/>
        <v>18</v>
      </c>
      <c r="AS268" s="93"/>
    </row>
    <row r="269" spans="2:45" s="7" customFormat="1" ht="15" customHeight="1" thickBot="1" x14ac:dyDescent="0.4">
      <c r="B269" s="3">
        <v>11</v>
      </c>
      <c r="C269" s="93">
        <f>base0!C87</f>
        <v>10</v>
      </c>
      <c r="D269" s="93">
        <f>base0!F87</f>
        <v>1</v>
      </c>
      <c r="E269" s="93">
        <f>base0!I87</f>
        <v>14</v>
      </c>
      <c r="F269" s="93">
        <f>base0!L87</f>
        <v>6</v>
      </c>
      <c r="G269" s="93">
        <f>base0!O87</f>
        <v>16</v>
      </c>
      <c r="H269" s="93">
        <f>base0!R87</f>
        <v>3</v>
      </c>
      <c r="I269" s="1"/>
      <c r="J269" s="93">
        <f>base0!D87</f>
        <v>9</v>
      </c>
      <c r="K269" s="93">
        <f>base0!G87</f>
        <v>4</v>
      </c>
      <c r="L269" s="93">
        <f>base0!J87</f>
        <v>15</v>
      </c>
      <c r="M269" s="93">
        <f>base0!M87</f>
        <v>11</v>
      </c>
      <c r="N269" s="93">
        <f>base0!P87</f>
        <v>12</v>
      </c>
      <c r="O269" s="93">
        <f>base0!S87</f>
        <v>17</v>
      </c>
      <c r="P269" s="1"/>
      <c r="Q269" s="93">
        <f>base0!E87</f>
        <v>7</v>
      </c>
      <c r="R269" s="93">
        <f>base0!H87</f>
        <v>8</v>
      </c>
      <c r="S269" s="93">
        <f>base0!K87</f>
        <v>2</v>
      </c>
      <c r="T269" s="93">
        <f>base0!N87</f>
        <v>5</v>
      </c>
      <c r="U269" s="93">
        <f>base0!Q87</f>
        <v>13</v>
      </c>
      <c r="V269" s="93">
        <f>base0!T87</f>
        <v>18</v>
      </c>
      <c r="W269" s="1"/>
      <c r="Y269" s="3"/>
      <c r="Z269" s="93">
        <f t="shared" si="98"/>
        <v>1</v>
      </c>
      <c r="AA269" s="93">
        <f t="shared" si="99"/>
        <v>10</v>
      </c>
      <c r="AB269" s="93">
        <f t="shared" si="100"/>
        <v>5</v>
      </c>
      <c r="AC269" s="93">
        <f t="shared" si="101"/>
        <v>15</v>
      </c>
      <c r="AD269" s="93">
        <f t="shared" si="102"/>
        <v>7</v>
      </c>
      <c r="AE269" s="93">
        <f t="shared" si="103"/>
        <v>12</v>
      </c>
      <c r="AF269" s="3"/>
      <c r="AG269" s="93">
        <f t="shared" si="104"/>
        <v>18</v>
      </c>
      <c r="AH269" s="93">
        <f t="shared" si="105"/>
        <v>13</v>
      </c>
      <c r="AI269" s="93">
        <f t="shared" si="106"/>
        <v>6</v>
      </c>
      <c r="AJ269" s="93">
        <f t="shared" si="107"/>
        <v>2</v>
      </c>
      <c r="AK269" s="93">
        <f t="shared" si="108"/>
        <v>3</v>
      </c>
      <c r="AL269" s="93">
        <f t="shared" si="108"/>
        <v>8</v>
      </c>
      <c r="AM269" s="3"/>
      <c r="AN269" s="93">
        <f t="shared" si="109"/>
        <v>16</v>
      </c>
      <c r="AO269" s="93">
        <f t="shared" si="110"/>
        <v>17</v>
      </c>
      <c r="AP269" s="93">
        <f t="shared" si="111"/>
        <v>11</v>
      </c>
      <c r="AQ269" s="93">
        <f t="shared" si="112"/>
        <v>14</v>
      </c>
      <c r="AR269" s="93">
        <f t="shared" si="113"/>
        <v>4</v>
      </c>
      <c r="AS269" s="93"/>
    </row>
    <row r="270" spans="2:45" s="7" customFormat="1" ht="15" customHeight="1" thickBot="1" x14ac:dyDescent="0.4">
      <c r="B270" s="3">
        <v>12</v>
      </c>
      <c r="C270" s="93">
        <f>base0!C88</f>
        <v>5</v>
      </c>
      <c r="D270" s="93">
        <f>base0!F88</f>
        <v>4</v>
      </c>
      <c r="E270" s="93">
        <f>base0!I88</f>
        <v>11</v>
      </c>
      <c r="F270" s="93">
        <f>base0!L88</f>
        <v>3</v>
      </c>
      <c r="G270" s="93">
        <f>base0!O88</f>
        <v>9</v>
      </c>
      <c r="H270" s="93">
        <f>base0!R88</f>
        <v>20</v>
      </c>
      <c r="I270" s="1"/>
      <c r="J270" s="93">
        <f>base0!D88</f>
        <v>8</v>
      </c>
      <c r="K270" s="93">
        <f>base0!G88</f>
        <v>15</v>
      </c>
      <c r="L270" s="93">
        <f>base0!J88</f>
        <v>2</v>
      </c>
      <c r="M270" s="93">
        <f>base0!M88</f>
        <v>6</v>
      </c>
      <c r="N270" s="93">
        <f>base0!P88</f>
        <v>12</v>
      </c>
      <c r="O270" s="93">
        <f>base0!S88</f>
        <v>19</v>
      </c>
      <c r="P270" s="1"/>
      <c r="Q270" s="93">
        <f>base0!E88</f>
        <v>10</v>
      </c>
      <c r="R270" s="93">
        <f>base0!H88</f>
        <v>14</v>
      </c>
      <c r="S270" s="93">
        <f>base0!K88</f>
        <v>13</v>
      </c>
      <c r="T270" s="93">
        <f>base0!N88</f>
        <v>7</v>
      </c>
      <c r="U270" s="93">
        <f>base0!Q88</f>
        <v>1</v>
      </c>
      <c r="V270" s="93">
        <f>base0!T88</f>
        <v>18</v>
      </c>
      <c r="W270" s="1"/>
      <c r="Y270" s="3"/>
      <c r="Z270" s="93">
        <f t="shared" si="98"/>
        <v>14</v>
      </c>
      <c r="AA270" s="93">
        <f t="shared" si="99"/>
        <v>13</v>
      </c>
      <c r="AB270" s="93">
        <f t="shared" si="100"/>
        <v>2</v>
      </c>
      <c r="AC270" s="93">
        <f t="shared" si="101"/>
        <v>12</v>
      </c>
      <c r="AD270" s="93">
        <f t="shared" si="102"/>
        <v>18</v>
      </c>
      <c r="AE270" s="93">
        <f t="shared" si="103"/>
        <v>11</v>
      </c>
      <c r="AF270" s="3"/>
      <c r="AG270" s="93">
        <f t="shared" si="104"/>
        <v>17</v>
      </c>
      <c r="AH270" s="93">
        <f t="shared" si="105"/>
        <v>6</v>
      </c>
      <c r="AI270" s="93">
        <f t="shared" si="106"/>
        <v>11</v>
      </c>
      <c r="AJ270" s="93">
        <f t="shared" si="107"/>
        <v>15</v>
      </c>
      <c r="AK270" s="93">
        <f t="shared" si="108"/>
        <v>3</v>
      </c>
      <c r="AL270" s="93">
        <f t="shared" si="108"/>
        <v>10</v>
      </c>
      <c r="AM270" s="3"/>
      <c r="AN270" s="93">
        <f t="shared" si="109"/>
        <v>1</v>
      </c>
      <c r="AO270" s="93">
        <f t="shared" si="110"/>
        <v>5</v>
      </c>
      <c r="AP270" s="93">
        <f t="shared" si="111"/>
        <v>4</v>
      </c>
      <c r="AQ270" s="93">
        <f t="shared" si="112"/>
        <v>16</v>
      </c>
      <c r="AR270" s="93">
        <f t="shared" si="113"/>
        <v>10</v>
      </c>
      <c r="AS270" s="93"/>
    </row>
    <row r="271" spans="2:45" s="7" customFormat="1" ht="15" customHeight="1" thickBot="1" x14ac:dyDescent="0.4">
      <c r="B271" s="3">
        <v>13</v>
      </c>
      <c r="C271" s="93">
        <f>base0!C89</f>
        <v>8</v>
      </c>
      <c r="D271" s="93">
        <f>base0!F89</f>
        <v>10</v>
      </c>
      <c r="E271" s="93">
        <f>base0!I89</f>
        <v>15</v>
      </c>
      <c r="F271" s="93">
        <f>base0!L89</f>
        <v>11</v>
      </c>
      <c r="G271" s="93">
        <f>base0!O89</f>
        <v>13</v>
      </c>
      <c r="H271" s="93">
        <f>base0!R89</f>
        <v>1</v>
      </c>
      <c r="I271" s="1"/>
      <c r="J271" s="93">
        <f>base0!D89</f>
        <v>14</v>
      </c>
      <c r="K271" s="93">
        <f>base0!G89</f>
        <v>16</v>
      </c>
      <c r="L271" s="93">
        <f>base0!J89</f>
        <v>3</v>
      </c>
      <c r="M271" s="93">
        <f>base0!M89</f>
        <v>2</v>
      </c>
      <c r="N271" s="93">
        <f>base0!P89</f>
        <v>6</v>
      </c>
      <c r="O271" s="93">
        <f>base0!S89</f>
        <v>20</v>
      </c>
      <c r="P271" s="1"/>
      <c r="Q271" s="93">
        <f>base0!E89</f>
        <v>4</v>
      </c>
      <c r="R271" s="93">
        <f>base0!H89</f>
        <v>12</v>
      </c>
      <c r="S271" s="93">
        <f>base0!K89</f>
        <v>5</v>
      </c>
      <c r="T271" s="93">
        <f>base0!N89</f>
        <v>7</v>
      </c>
      <c r="U271" s="93">
        <f>base0!Q89</f>
        <v>9</v>
      </c>
      <c r="V271" s="93">
        <f>base0!T89</f>
        <v>19</v>
      </c>
      <c r="W271" s="1"/>
      <c r="Y271" s="3"/>
      <c r="Z271" s="93">
        <f t="shared" si="98"/>
        <v>17</v>
      </c>
      <c r="AA271" s="93">
        <f t="shared" si="99"/>
        <v>1</v>
      </c>
      <c r="AB271" s="93">
        <f t="shared" si="100"/>
        <v>6</v>
      </c>
      <c r="AC271" s="93">
        <f t="shared" si="101"/>
        <v>2</v>
      </c>
      <c r="AD271" s="93">
        <f t="shared" si="102"/>
        <v>4</v>
      </c>
      <c r="AE271" s="93">
        <f t="shared" si="103"/>
        <v>10</v>
      </c>
      <c r="AF271" s="3"/>
      <c r="AG271" s="93">
        <f t="shared" si="104"/>
        <v>5</v>
      </c>
      <c r="AH271" s="93">
        <f t="shared" si="105"/>
        <v>7</v>
      </c>
      <c r="AI271" s="93">
        <f t="shared" si="106"/>
        <v>12</v>
      </c>
      <c r="AJ271" s="93">
        <f t="shared" si="107"/>
        <v>11</v>
      </c>
      <c r="AK271" s="93">
        <f t="shared" si="108"/>
        <v>15</v>
      </c>
      <c r="AL271" s="93">
        <f t="shared" si="108"/>
        <v>11</v>
      </c>
      <c r="AM271" s="3"/>
      <c r="AN271" s="93">
        <f t="shared" si="109"/>
        <v>13</v>
      </c>
      <c r="AO271" s="93">
        <f t="shared" si="110"/>
        <v>3</v>
      </c>
      <c r="AP271" s="93">
        <f t="shared" si="111"/>
        <v>14</v>
      </c>
      <c r="AQ271" s="93">
        <f t="shared" si="112"/>
        <v>16</v>
      </c>
      <c r="AR271" s="93">
        <f t="shared" si="113"/>
        <v>18</v>
      </c>
      <c r="AS271" s="93"/>
    </row>
    <row r="272" spans="2:45" s="7" customFormat="1" ht="15" customHeight="1" thickBot="1" x14ac:dyDescent="0.4">
      <c r="B272" s="3">
        <v>14</v>
      </c>
      <c r="C272" s="93">
        <f>base0!C90</f>
        <v>8</v>
      </c>
      <c r="D272" s="93">
        <f>base0!F90</f>
        <v>4</v>
      </c>
      <c r="E272" s="93">
        <f>base0!I90</f>
        <v>5</v>
      </c>
      <c r="F272" s="93">
        <f>base0!L90</f>
        <v>2</v>
      </c>
      <c r="G272" s="93">
        <f>base0!O90</f>
        <v>6</v>
      </c>
      <c r="H272" s="93">
        <f>base0!R90</f>
        <v>16</v>
      </c>
      <c r="I272" s="1"/>
      <c r="J272" s="93">
        <f>base0!D90</f>
        <v>12</v>
      </c>
      <c r="K272" s="93">
        <f>base0!G90</f>
        <v>14</v>
      </c>
      <c r="L272" s="93">
        <f>base0!J90</f>
        <v>11</v>
      </c>
      <c r="M272" s="93">
        <f>base0!M90</f>
        <v>7</v>
      </c>
      <c r="N272" s="93">
        <f>base0!P90</f>
        <v>9</v>
      </c>
      <c r="O272" s="93">
        <f>base0!S90</f>
        <v>20</v>
      </c>
      <c r="P272" s="1"/>
      <c r="Q272" s="93">
        <f>base0!E90</f>
        <v>10</v>
      </c>
      <c r="R272" s="93">
        <f>base0!H90</f>
        <v>15</v>
      </c>
      <c r="S272" s="93">
        <f>base0!K90</f>
        <v>3</v>
      </c>
      <c r="T272" s="93">
        <f>base0!N90</f>
        <v>13</v>
      </c>
      <c r="U272" s="93">
        <f>base0!Q90</f>
        <v>1</v>
      </c>
      <c r="V272" s="93">
        <f>base0!T90</f>
        <v>19</v>
      </c>
      <c r="W272" s="1"/>
      <c r="Y272" s="3"/>
      <c r="Z272" s="93">
        <f t="shared" si="98"/>
        <v>17</v>
      </c>
      <c r="AA272" s="93">
        <f t="shared" si="99"/>
        <v>13</v>
      </c>
      <c r="AB272" s="93">
        <f t="shared" si="100"/>
        <v>14</v>
      </c>
      <c r="AC272" s="93">
        <f t="shared" si="101"/>
        <v>11</v>
      </c>
      <c r="AD272" s="93">
        <f t="shared" si="102"/>
        <v>15</v>
      </c>
      <c r="AE272" s="93">
        <f t="shared" si="103"/>
        <v>7</v>
      </c>
      <c r="AF272" s="3"/>
      <c r="AG272" s="93">
        <f t="shared" si="104"/>
        <v>3</v>
      </c>
      <c r="AH272" s="93">
        <f t="shared" si="105"/>
        <v>5</v>
      </c>
      <c r="AI272" s="93">
        <f t="shared" si="106"/>
        <v>2</v>
      </c>
      <c r="AJ272" s="93">
        <f t="shared" si="107"/>
        <v>16</v>
      </c>
      <c r="AK272" s="93">
        <f t="shared" si="108"/>
        <v>18</v>
      </c>
      <c r="AL272" s="93">
        <f t="shared" si="108"/>
        <v>11</v>
      </c>
      <c r="AM272" s="3"/>
      <c r="AN272" s="93">
        <f t="shared" si="109"/>
        <v>1</v>
      </c>
      <c r="AO272" s="93">
        <f t="shared" si="110"/>
        <v>6</v>
      </c>
      <c r="AP272" s="93">
        <f t="shared" si="111"/>
        <v>12</v>
      </c>
      <c r="AQ272" s="93">
        <f t="shared" si="112"/>
        <v>4</v>
      </c>
      <c r="AR272" s="93">
        <f t="shared" si="113"/>
        <v>10</v>
      </c>
      <c r="AS272" s="93"/>
    </row>
    <row r="273" spans="2:45" s="7" customFormat="1" ht="15" customHeight="1" thickBot="1" x14ac:dyDescent="0.4">
      <c r="B273" s="3">
        <v>15</v>
      </c>
      <c r="C273" s="93">
        <f>base0!C91</f>
        <v>14</v>
      </c>
      <c r="D273" s="93">
        <f>base0!F91</f>
        <v>11</v>
      </c>
      <c r="E273" s="93">
        <f>base0!I91</f>
        <v>3</v>
      </c>
      <c r="F273" s="93">
        <f>base0!L91</f>
        <v>5</v>
      </c>
      <c r="G273" s="93">
        <f>base0!O91</f>
        <v>9</v>
      </c>
      <c r="H273" s="93">
        <f>base0!R91</f>
        <v>4</v>
      </c>
      <c r="I273" s="1"/>
      <c r="J273" s="93">
        <f>base0!D91</f>
        <v>12</v>
      </c>
      <c r="K273" s="93">
        <f>base0!G91</f>
        <v>2</v>
      </c>
      <c r="L273" s="93">
        <f>base0!J91</f>
        <v>6</v>
      </c>
      <c r="M273" s="93">
        <f>base0!M91</f>
        <v>13</v>
      </c>
      <c r="N273" s="93">
        <f>base0!P91</f>
        <v>10</v>
      </c>
      <c r="O273" s="93">
        <f>base0!S91</f>
        <v>17</v>
      </c>
      <c r="P273" s="1"/>
      <c r="Q273" s="93">
        <f>base0!E91</f>
        <v>8</v>
      </c>
      <c r="R273" s="93">
        <f>base0!H91</f>
        <v>15</v>
      </c>
      <c r="S273" s="93">
        <f>base0!K91</f>
        <v>7</v>
      </c>
      <c r="T273" s="93">
        <f>base0!N91</f>
        <v>1</v>
      </c>
      <c r="U273" s="93">
        <f>base0!Q91</f>
        <v>16</v>
      </c>
      <c r="V273" s="93">
        <f>base0!T91</f>
        <v>18</v>
      </c>
      <c r="W273" s="1"/>
      <c r="Y273" s="3"/>
      <c r="Z273" s="93">
        <f t="shared" si="98"/>
        <v>5</v>
      </c>
      <c r="AA273" s="93">
        <f t="shared" si="99"/>
        <v>2</v>
      </c>
      <c r="AB273" s="93">
        <f t="shared" si="100"/>
        <v>12</v>
      </c>
      <c r="AC273" s="93">
        <f t="shared" si="101"/>
        <v>14</v>
      </c>
      <c r="AD273" s="93">
        <f t="shared" si="102"/>
        <v>18</v>
      </c>
      <c r="AE273" s="93">
        <f t="shared" si="103"/>
        <v>13</v>
      </c>
      <c r="AF273" s="3"/>
      <c r="AG273" s="93">
        <f t="shared" si="104"/>
        <v>3</v>
      </c>
      <c r="AH273" s="93">
        <f t="shared" si="105"/>
        <v>11</v>
      </c>
      <c r="AI273" s="93">
        <f t="shared" si="106"/>
        <v>15</v>
      </c>
      <c r="AJ273" s="93">
        <f t="shared" si="107"/>
        <v>4</v>
      </c>
      <c r="AK273" s="93">
        <f t="shared" si="108"/>
        <v>1</v>
      </c>
      <c r="AL273" s="93">
        <f t="shared" si="108"/>
        <v>8</v>
      </c>
      <c r="AM273" s="3"/>
      <c r="AN273" s="93">
        <f t="shared" si="109"/>
        <v>17</v>
      </c>
      <c r="AO273" s="93">
        <f t="shared" si="110"/>
        <v>6</v>
      </c>
      <c r="AP273" s="93">
        <f t="shared" si="111"/>
        <v>16</v>
      </c>
      <c r="AQ273" s="93">
        <f t="shared" si="112"/>
        <v>10</v>
      </c>
      <c r="AR273" s="93">
        <f t="shared" si="113"/>
        <v>7</v>
      </c>
      <c r="AS273" s="93"/>
    </row>
    <row r="274" spans="2:45" s="7" customFormat="1" ht="15" customHeight="1" thickBot="1" x14ac:dyDescent="0.4">
      <c r="B274" s="3">
        <v>16</v>
      </c>
      <c r="C274" s="93">
        <f>base0!C92</f>
        <v>5</v>
      </c>
      <c r="D274" s="93">
        <f>base0!F92</f>
        <v>3</v>
      </c>
      <c r="E274" s="93">
        <f>base0!I92</f>
        <v>15</v>
      </c>
      <c r="F274" s="93">
        <f>base0!L92</f>
        <v>10</v>
      </c>
      <c r="G274" s="93">
        <f>base0!O92</f>
        <v>13</v>
      </c>
      <c r="H274" s="93">
        <f>base0!R92</f>
        <v>4</v>
      </c>
      <c r="I274" s="1"/>
      <c r="J274" s="93">
        <f>base0!D92</f>
        <v>14</v>
      </c>
      <c r="K274" s="93">
        <f>base0!G92</f>
        <v>8</v>
      </c>
      <c r="L274" s="93">
        <f>base0!J92</f>
        <v>7</v>
      </c>
      <c r="M274" s="93">
        <f>base0!M92</f>
        <v>16</v>
      </c>
      <c r="N274" s="93">
        <f>base0!P92</f>
        <v>6</v>
      </c>
      <c r="O274" s="93">
        <f>base0!S92</f>
        <v>17</v>
      </c>
      <c r="P274" s="1"/>
      <c r="Q274" s="93">
        <f>base0!E92</f>
        <v>11</v>
      </c>
      <c r="R274" s="93">
        <f>base0!H92</f>
        <v>12</v>
      </c>
      <c r="S274" s="93">
        <f>base0!K92</f>
        <v>2</v>
      </c>
      <c r="T274" s="93">
        <f>base0!N92</f>
        <v>9</v>
      </c>
      <c r="U274" s="93">
        <f>base0!Q92</f>
        <v>1</v>
      </c>
      <c r="V274" s="93">
        <f>base0!T92</f>
        <v>18</v>
      </c>
      <c r="W274" s="1"/>
      <c r="Y274" s="3"/>
      <c r="Z274" s="93">
        <f t="shared" si="98"/>
        <v>14</v>
      </c>
      <c r="AA274" s="93">
        <f t="shared" si="99"/>
        <v>12</v>
      </c>
      <c r="AB274" s="93">
        <f t="shared" si="100"/>
        <v>6</v>
      </c>
      <c r="AC274" s="93">
        <f t="shared" si="101"/>
        <v>1</v>
      </c>
      <c r="AD274" s="93">
        <f t="shared" si="102"/>
        <v>4</v>
      </c>
      <c r="AE274" s="93">
        <f t="shared" si="103"/>
        <v>13</v>
      </c>
      <c r="AF274" s="3"/>
      <c r="AG274" s="93">
        <f t="shared" si="104"/>
        <v>5</v>
      </c>
      <c r="AH274" s="93">
        <f t="shared" si="105"/>
        <v>17</v>
      </c>
      <c r="AI274" s="93">
        <f t="shared" si="106"/>
        <v>16</v>
      </c>
      <c r="AJ274" s="93">
        <f t="shared" si="107"/>
        <v>7</v>
      </c>
      <c r="AK274" s="93">
        <f t="shared" si="108"/>
        <v>15</v>
      </c>
      <c r="AL274" s="93">
        <f t="shared" si="108"/>
        <v>8</v>
      </c>
      <c r="AM274" s="3"/>
      <c r="AN274" s="93">
        <f t="shared" si="109"/>
        <v>2</v>
      </c>
      <c r="AO274" s="93">
        <f t="shared" si="110"/>
        <v>3</v>
      </c>
      <c r="AP274" s="93">
        <f t="shared" si="111"/>
        <v>11</v>
      </c>
      <c r="AQ274" s="93">
        <f t="shared" si="112"/>
        <v>18</v>
      </c>
      <c r="AR274" s="93">
        <f t="shared" si="113"/>
        <v>10</v>
      </c>
      <c r="AS274" s="93"/>
    </row>
    <row r="275" spans="2:45" s="7" customFormat="1" ht="15" customHeight="1" thickBot="1" x14ac:dyDescent="0.4">
      <c r="B275" s="3">
        <v>17</v>
      </c>
      <c r="C275" s="93">
        <f>base0!C93</f>
        <v>8</v>
      </c>
      <c r="D275" s="93">
        <f>base0!F93</f>
        <v>12</v>
      </c>
      <c r="E275" s="93">
        <f>base0!I93</f>
        <v>9</v>
      </c>
      <c r="F275" s="93">
        <f>base0!L93</f>
        <v>7</v>
      </c>
      <c r="G275" s="93">
        <f>base0!O93</f>
        <v>14</v>
      </c>
      <c r="H275" s="93">
        <f>base0!R93</f>
        <v>16</v>
      </c>
      <c r="I275" s="1"/>
      <c r="J275" s="93">
        <f>base0!D93</f>
        <v>11</v>
      </c>
      <c r="K275" s="93">
        <f>base0!G93</f>
        <v>5</v>
      </c>
      <c r="L275" s="93">
        <f>base0!J93</f>
        <v>2</v>
      </c>
      <c r="M275" s="93">
        <f>base0!M93</f>
        <v>13</v>
      </c>
      <c r="N275" s="93">
        <f>base0!P93</f>
        <v>3</v>
      </c>
      <c r="O275" s="93">
        <f>base0!S93</f>
        <v>17</v>
      </c>
      <c r="P275" s="1"/>
      <c r="Q275" s="93">
        <f>base0!E93</f>
        <v>1</v>
      </c>
      <c r="R275" s="93">
        <f>base0!H93</f>
        <v>6</v>
      </c>
      <c r="S275" s="93">
        <f>base0!K93</f>
        <v>15</v>
      </c>
      <c r="T275" s="93">
        <f>base0!N93</f>
        <v>4</v>
      </c>
      <c r="U275" s="93">
        <f>base0!Q93</f>
        <v>10</v>
      </c>
      <c r="V275" s="93">
        <f>base0!T93</f>
        <v>18</v>
      </c>
      <c r="W275" s="1"/>
      <c r="Y275" s="3"/>
      <c r="Z275" s="93">
        <f t="shared" si="98"/>
        <v>17</v>
      </c>
      <c r="AA275" s="93">
        <f t="shared" si="99"/>
        <v>3</v>
      </c>
      <c r="AB275" s="93">
        <f t="shared" si="100"/>
        <v>18</v>
      </c>
      <c r="AC275" s="93">
        <f t="shared" si="101"/>
        <v>16</v>
      </c>
      <c r="AD275" s="93">
        <f t="shared" si="102"/>
        <v>5</v>
      </c>
      <c r="AE275" s="93">
        <f t="shared" si="103"/>
        <v>7</v>
      </c>
      <c r="AF275" s="3"/>
      <c r="AG275" s="93">
        <f t="shared" si="104"/>
        <v>2</v>
      </c>
      <c r="AH275" s="93">
        <f t="shared" si="105"/>
        <v>14</v>
      </c>
      <c r="AI275" s="93">
        <f t="shared" si="106"/>
        <v>11</v>
      </c>
      <c r="AJ275" s="93">
        <f t="shared" si="107"/>
        <v>4</v>
      </c>
      <c r="AK275" s="93">
        <f t="shared" si="108"/>
        <v>12</v>
      </c>
      <c r="AL275" s="93">
        <f t="shared" si="108"/>
        <v>8</v>
      </c>
      <c r="AM275" s="3"/>
      <c r="AN275" s="93">
        <f t="shared" si="109"/>
        <v>10</v>
      </c>
      <c r="AO275" s="93">
        <f t="shared" si="110"/>
        <v>15</v>
      </c>
      <c r="AP275" s="93">
        <f t="shared" si="111"/>
        <v>6</v>
      </c>
      <c r="AQ275" s="93">
        <f t="shared" si="112"/>
        <v>13</v>
      </c>
      <c r="AR275" s="93">
        <f t="shared" si="113"/>
        <v>1</v>
      </c>
      <c r="AS275" s="93"/>
    </row>
    <row r="276" spans="2:45" s="7" customFormat="1" ht="15" customHeight="1" thickBot="1" x14ac:dyDescent="0.4">
      <c r="B276" s="3">
        <v>18</v>
      </c>
      <c r="C276" s="93">
        <f>base0!C94</f>
        <v>5</v>
      </c>
      <c r="D276" s="93">
        <f>base0!F94</f>
        <v>12</v>
      </c>
      <c r="E276" s="93">
        <f>base0!I94</f>
        <v>11</v>
      </c>
      <c r="F276" s="93">
        <f>base0!L94</f>
        <v>6</v>
      </c>
      <c r="G276" s="93">
        <f>base0!O94</f>
        <v>7</v>
      </c>
      <c r="H276" s="93">
        <f>base0!R94</f>
        <v>3</v>
      </c>
      <c r="I276" s="1"/>
      <c r="J276" s="93">
        <f>base0!D94</f>
        <v>14</v>
      </c>
      <c r="K276" s="93">
        <f>base0!G94</f>
        <v>10</v>
      </c>
      <c r="L276" s="93">
        <f>base0!J94</f>
        <v>13</v>
      </c>
      <c r="M276" s="93">
        <f>base0!M94</f>
        <v>1</v>
      </c>
      <c r="N276" s="93">
        <f>base0!P94</f>
        <v>8</v>
      </c>
      <c r="O276" s="93">
        <f>base0!S94</f>
        <v>17</v>
      </c>
      <c r="P276" s="1"/>
      <c r="Q276" s="93">
        <f>base0!E94</f>
        <v>15</v>
      </c>
      <c r="R276" s="93">
        <f>base0!H94</f>
        <v>16</v>
      </c>
      <c r="S276" s="93">
        <f>base0!K94</f>
        <v>9</v>
      </c>
      <c r="T276" s="93">
        <f>base0!N94</f>
        <v>4</v>
      </c>
      <c r="U276" s="93">
        <f>base0!Q94</f>
        <v>2</v>
      </c>
      <c r="V276" s="93">
        <f>base0!T94</f>
        <v>18</v>
      </c>
      <c r="W276" s="1"/>
      <c r="Y276" s="3"/>
      <c r="Z276" s="93">
        <f t="shared" si="98"/>
        <v>14</v>
      </c>
      <c r="AA276" s="93">
        <f t="shared" si="99"/>
        <v>3</v>
      </c>
      <c r="AB276" s="93">
        <f t="shared" si="100"/>
        <v>2</v>
      </c>
      <c r="AC276" s="93">
        <f t="shared" si="101"/>
        <v>15</v>
      </c>
      <c r="AD276" s="93">
        <f t="shared" si="102"/>
        <v>16</v>
      </c>
      <c r="AE276" s="93">
        <f t="shared" si="103"/>
        <v>12</v>
      </c>
      <c r="AF276" s="3"/>
      <c r="AG276" s="93">
        <f t="shared" si="104"/>
        <v>5</v>
      </c>
      <c r="AH276" s="93">
        <f t="shared" si="105"/>
        <v>1</v>
      </c>
      <c r="AI276" s="93">
        <f t="shared" si="106"/>
        <v>4</v>
      </c>
      <c r="AJ276" s="93">
        <f t="shared" si="107"/>
        <v>10</v>
      </c>
      <c r="AK276" s="93">
        <f t="shared" si="108"/>
        <v>17</v>
      </c>
      <c r="AL276" s="93">
        <f t="shared" si="108"/>
        <v>8</v>
      </c>
      <c r="AM276" s="3"/>
      <c r="AN276" s="93">
        <f t="shared" si="109"/>
        <v>6</v>
      </c>
      <c r="AO276" s="93">
        <f t="shared" si="110"/>
        <v>7</v>
      </c>
      <c r="AP276" s="93">
        <f t="shared" si="111"/>
        <v>18</v>
      </c>
      <c r="AQ276" s="93">
        <f t="shared" si="112"/>
        <v>13</v>
      </c>
      <c r="AR276" s="93">
        <f t="shared" si="113"/>
        <v>11</v>
      </c>
      <c r="AS276" s="93"/>
    </row>
    <row r="277" spans="2:45" s="7" customFormat="1" ht="15" customHeight="1" thickBot="1" x14ac:dyDescent="0.4">
      <c r="B277" s="3">
        <v>19</v>
      </c>
      <c r="C277" s="93">
        <f>base0!C95</f>
        <v>14</v>
      </c>
      <c r="D277" s="93">
        <f>base0!F95</f>
        <v>1</v>
      </c>
      <c r="E277" s="93">
        <f>base0!I95</f>
        <v>13</v>
      </c>
      <c r="F277" s="93">
        <f>base0!L95</f>
        <v>10</v>
      </c>
      <c r="G277" s="93">
        <f>base0!O95</f>
        <v>11</v>
      </c>
      <c r="H277" s="93">
        <f>base0!R95</f>
        <v>4</v>
      </c>
      <c r="I277" s="1"/>
      <c r="J277" s="93">
        <f>base0!D95</f>
        <v>16</v>
      </c>
      <c r="K277" s="93">
        <f>base0!G95</f>
        <v>3</v>
      </c>
      <c r="L277" s="93">
        <f>base0!J95</f>
        <v>8</v>
      </c>
      <c r="M277" s="93">
        <f>base0!M95</f>
        <v>12</v>
      </c>
      <c r="N277" s="93">
        <f>base0!P95</f>
        <v>6</v>
      </c>
      <c r="O277" s="93">
        <f>base0!S95</f>
        <v>17</v>
      </c>
      <c r="P277" s="1"/>
      <c r="Q277" s="93">
        <f>base0!E95</f>
        <v>2</v>
      </c>
      <c r="R277" s="93">
        <f>base0!H95</f>
        <v>15</v>
      </c>
      <c r="S277" s="93">
        <f>base0!K95</f>
        <v>7</v>
      </c>
      <c r="T277" s="93">
        <f>base0!N95</f>
        <v>5</v>
      </c>
      <c r="U277" s="93">
        <f>base0!Q95</f>
        <v>9</v>
      </c>
      <c r="V277" s="93">
        <f>base0!T95</f>
        <v>18</v>
      </c>
      <c r="W277" s="1"/>
      <c r="Y277" s="3"/>
      <c r="Z277" s="93">
        <f t="shared" si="98"/>
        <v>5</v>
      </c>
      <c r="AA277" s="93">
        <f t="shared" si="99"/>
        <v>10</v>
      </c>
      <c r="AB277" s="93">
        <f t="shared" si="100"/>
        <v>4</v>
      </c>
      <c r="AC277" s="93">
        <f t="shared" si="101"/>
        <v>1</v>
      </c>
      <c r="AD277" s="93">
        <f t="shared" si="102"/>
        <v>2</v>
      </c>
      <c r="AE277" s="93">
        <f t="shared" si="103"/>
        <v>13</v>
      </c>
      <c r="AF277" s="3"/>
      <c r="AG277" s="93">
        <f t="shared" si="104"/>
        <v>7</v>
      </c>
      <c r="AH277" s="93">
        <f t="shared" si="105"/>
        <v>12</v>
      </c>
      <c r="AI277" s="93">
        <f t="shared" si="106"/>
        <v>17</v>
      </c>
      <c r="AJ277" s="93">
        <f t="shared" si="107"/>
        <v>3</v>
      </c>
      <c r="AK277" s="93">
        <f t="shared" si="108"/>
        <v>15</v>
      </c>
      <c r="AL277" s="93">
        <f t="shared" si="108"/>
        <v>8</v>
      </c>
      <c r="AM277" s="3"/>
      <c r="AN277" s="93">
        <f t="shared" si="109"/>
        <v>11</v>
      </c>
      <c r="AO277" s="93">
        <f t="shared" si="110"/>
        <v>6</v>
      </c>
      <c r="AP277" s="93">
        <f t="shared" si="111"/>
        <v>16</v>
      </c>
      <c r="AQ277" s="93">
        <f t="shared" si="112"/>
        <v>14</v>
      </c>
      <c r="AR277" s="93">
        <f t="shared" si="113"/>
        <v>18</v>
      </c>
      <c r="AS277" s="93"/>
    </row>
    <row r="278" spans="2:45" s="7" customFormat="1" ht="15" customHeight="1" thickBot="1" x14ac:dyDescent="0.4">
      <c r="B278" s="3">
        <v>20</v>
      </c>
      <c r="C278" s="93">
        <f>base0!C96</f>
        <v>4</v>
      </c>
      <c r="D278" s="93">
        <f>base0!F96</f>
        <v>11</v>
      </c>
      <c r="E278" s="93">
        <f>base0!I96</f>
        <v>5</v>
      </c>
      <c r="F278" s="93">
        <f>base0!L96</f>
        <v>13</v>
      </c>
      <c r="G278" s="93">
        <f>base0!O96</f>
        <v>9</v>
      </c>
      <c r="H278" s="93">
        <f>base0!R96</f>
        <v>14</v>
      </c>
      <c r="I278" s="1"/>
      <c r="J278" s="93">
        <f>base0!D96</f>
        <v>12</v>
      </c>
      <c r="K278" s="93">
        <f>base0!G96</f>
        <v>15</v>
      </c>
      <c r="L278" s="93">
        <f>base0!J96</f>
        <v>6</v>
      </c>
      <c r="M278" s="93">
        <f>base0!M96</f>
        <v>1</v>
      </c>
      <c r="N278" s="93">
        <f>base0!P96</f>
        <v>16</v>
      </c>
      <c r="O278" s="93">
        <f>base0!S96</f>
        <v>17</v>
      </c>
      <c r="P278" s="1"/>
      <c r="Q278" s="93">
        <f>base0!E96</f>
        <v>8</v>
      </c>
      <c r="R278" s="93">
        <f>base0!H96</f>
        <v>2</v>
      </c>
      <c r="S278" s="93">
        <f>base0!K96</f>
        <v>3</v>
      </c>
      <c r="T278" s="93">
        <f>base0!N96</f>
        <v>7</v>
      </c>
      <c r="U278" s="93">
        <f>base0!Q96</f>
        <v>10</v>
      </c>
      <c r="V278" s="93">
        <f>base0!T96</f>
        <v>18</v>
      </c>
      <c r="W278" s="1"/>
      <c r="Y278" s="3"/>
      <c r="Z278" s="93">
        <f t="shared" si="98"/>
        <v>13</v>
      </c>
      <c r="AA278" s="93">
        <f t="shared" si="99"/>
        <v>2</v>
      </c>
      <c r="AB278" s="93">
        <f t="shared" si="100"/>
        <v>14</v>
      </c>
      <c r="AC278" s="93">
        <f t="shared" si="101"/>
        <v>4</v>
      </c>
      <c r="AD278" s="93">
        <f t="shared" si="102"/>
        <v>18</v>
      </c>
      <c r="AE278" s="93">
        <f t="shared" si="103"/>
        <v>5</v>
      </c>
      <c r="AF278" s="3"/>
      <c r="AG278" s="93">
        <f t="shared" si="104"/>
        <v>3</v>
      </c>
      <c r="AH278" s="93">
        <f t="shared" si="105"/>
        <v>6</v>
      </c>
      <c r="AI278" s="93">
        <f t="shared" si="106"/>
        <v>15</v>
      </c>
      <c r="AJ278" s="93">
        <f t="shared" si="107"/>
        <v>10</v>
      </c>
      <c r="AK278" s="93">
        <f t="shared" si="108"/>
        <v>7</v>
      </c>
      <c r="AL278" s="93">
        <f t="shared" si="108"/>
        <v>8</v>
      </c>
      <c r="AM278" s="3"/>
      <c r="AN278" s="93">
        <f t="shared" si="109"/>
        <v>17</v>
      </c>
      <c r="AO278" s="93">
        <f t="shared" si="110"/>
        <v>11</v>
      </c>
      <c r="AP278" s="93">
        <f t="shared" si="111"/>
        <v>12</v>
      </c>
      <c r="AQ278" s="93">
        <f t="shared" si="112"/>
        <v>16</v>
      </c>
      <c r="AR278" s="93">
        <f t="shared" si="113"/>
        <v>1</v>
      </c>
      <c r="AS278" s="93"/>
    </row>
    <row r="279" spans="2:45" s="7" customFormat="1" ht="15" customHeight="1" thickBot="1" x14ac:dyDescent="0.4">
      <c r="B279" s="3">
        <v>21</v>
      </c>
      <c r="C279" s="93">
        <f>base0!C97</f>
        <v>8</v>
      </c>
      <c r="D279" s="93">
        <f>base0!F97</f>
        <v>13</v>
      </c>
      <c r="E279" s="93">
        <f>base0!I97</f>
        <v>12</v>
      </c>
      <c r="F279" s="93">
        <f>base0!L97</f>
        <v>12</v>
      </c>
      <c r="G279" s="93">
        <f>base0!O97</f>
        <v>9</v>
      </c>
      <c r="H279" s="93">
        <f>base0!R97</f>
        <v>1</v>
      </c>
      <c r="I279" s="1"/>
      <c r="J279" s="93">
        <f>base0!D97</f>
        <v>7</v>
      </c>
      <c r="K279" s="93">
        <f>base0!G97</f>
        <v>11</v>
      </c>
      <c r="L279" s="93">
        <f>base0!J97</f>
        <v>10</v>
      </c>
      <c r="M279" s="93">
        <f>base0!M97</f>
        <v>2</v>
      </c>
      <c r="N279" s="93">
        <f>base0!P97</f>
        <v>14</v>
      </c>
      <c r="O279" s="93">
        <f>base0!S97</f>
        <v>17</v>
      </c>
      <c r="P279" s="1"/>
      <c r="Q279" s="93">
        <f>base0!E97</f>
        <v>14</v>
      </c>
      <c r="R279" s="93">
        <f>base0!H97</f>
        <v>1</v>
      </c>
      <c r="S279" s="93">
        <f>base0!K97</f>
        <v>4</v>
      </c>
      <c r="T279" s="93">
        <f>base0!N97</f>
        <v>5</v>
      </c>
      <c r="U279" s="93">
        <f>base0!Q97</f>
        <v>13</v>
      </c>
      <c r="V279" s="93">
        <f>base0!T97</f>
        <v>18</v>
      </c>
      <c r="W279" s="1"/>
      <c r="Y279" s="3"/>
      <c r="Z279" s="93">
        <f t="shared" si="98"/>
        <v>17</v>
      </c>
      <c r="AA279" s="93">
        <f t="shared" si="99"/>
        <v>4</v>
      </c>
      <c r="AB279" s="93">
        <f t="shared" si="100"/>
        <v>3</v>
      </c>
      <c r="AC279" s="93">
        <f t="shared" si="101"/>
        <v>3</v>
      </c>
      <c r="AD279" s="93">
        <f t="shared" si="102"/>
        <v>18</v>
      </c>
      <c r="AE279" s="93">
        <f t="shared" si="103"/>
        <v>10</v>
      </c>
      <c r="AF279" s="3"/>
      <c r="AG279" s="93">
        <f t="shared" si="104"/>
        <v>16</v>
      </c>
      <c r="AH279" s="93">
        <f t="shared" si="105"/>
        <v>2</v>
      </c>
      <c r="AI279" s="93">
        <f t="shared" si="106"/>
        <v>1</v>
      </c>
      <c r="AJ279" s="93">
        <f t="shared" si="107"/>
        <v>11</v>
      </c>
      <c r="AK279" s="93">
        <f t="shared" si="108"/>
        <v>5</v>
      </c>
      <c r="AL279" s="93">
        <f t="shared" si="108"/>
        <v>8</v>
      </c>
      <c r="AM279" s="3"/>
      <c r="AN279" s="93">
        <f t="shared" si="109"/>
        <v>5</v>
      </c>
      <c r="AO279" s="93">
        <f t="shared" si="110"/>
        <v>10</v>
      </c>
      <c r="AP279" s="93">
        <f t="shared" si="111"/>
        <v>13</v>
      </c>
      <c r="AQ279" s="93">
        <f t="shared" si="112"/>
        <v>14</v>
      </c>
      <c r="AR279" s="93">
        <f t="shared" si="113"/>
        <v>4</v>
      </c>
      <c r="AS279" s="93"/>
    </row>
    <row r="280" spans="2:45" s="7" customFormat="1" ht="15" customHeight="1" thickBot="1" x14ac:dyDescent="0.4">
      <c r="B280" s="3">
        <v>22</v>
      </c>
      <c r="C280" s="93">
        <f>base0!C98</f>
        <v>8</v>
      </c>
      <c r="D280" s="93">
        <f>base0!F98</f>
        <v>12</v>
      </c>
      <c r="E280" s="93">
        <f>base0!I98</f>
        <v>3</v>
      </c>
      <c r="F280" s="93">
        <f>base0!L98</f>
        <v>11</v>
      </c>
      <c r="G280" s="93">
        <f>base0!O98</f>
        <v>14</v>
      </c>
      <c r="H280" s="93">
        <f>base0!R98</f>
        <v>1</v>
      </c>
      <c r="I280" s="1"/>
      <c r="J280" s="93">
        <f>base0!D98</f>
        <v>14</v>
      </c>
      <c r="K280" s="93">
        <f>base0!G98</f>
        <v>2</v>
      </c>
      <c r="L280" s="93">
        <f>base0!J98</f>
        <v>7</v>
      </c>
      <c r="M280" s="93">
        <f>base0!M98</f>
        <v>6</v>
      </c>
      <c r="N280" s="93">
        <f>base0!P98</f>
        <v>7</v>
      </c>
      <c r="O280" s="93">
        <f>base0!S98</f>
        <v>17</v>
      </c>
      <c r="P280" s="1"/>
      <c r="Q280" s="93">
        <f>base0!E98</f>
        <v>11</v>
      </c>
      <c r="R280" s="93">
        <f>base0!H98</f>
        <v>15</v>
      </c>
      <c r="S280" s="93">
        <f>base0!K98</f>
        <v>4</v>
      </c>
      <c r="T280" s="93">
        <f>base0!N98</f>
        <v>9</v>
      </c>
      <c r="U280" s="93">
        <f>base0!Q98</f>
        <v>13</v>
      </c>
      <c r="V280" s="93">
        <f>base0!T98</f>
        <v>18</v>
      </c>
      <c r="W280" s="1"/>
      <c r="Y280" s="3"/>
      <c r="Z280" s="93">
        <f t="shared" si="98"/>
        <v>17</v>
      </c>
      <c r="AA280" s="93">
        <f t="shared" si="99"/>
        <v>3</v>
      </c>
      <c r="AB280" s="93">
        <f t="shared" si="100"/>
        <v>12</v>
      </c>
      <c r="AC280" s="93">
        <f t="shared" si="101"/>
        <v>2</v>
      </c>
      <c r="AD280" s="93">
        <f t="shared" si="102"/>
        <v>5</v>
      </c>
      <c r="AE280" s="93">
        <f t="shared" si="103"/>
        <v>10</v>
      </c>
      <c r="AF280" s="3"/>
      <c r="AG280" s="93">
        <f t="shared" si="104"/>
        <v>5</v>
      </c>
      <c r="AH280" s="93">
        <f t="shared" si="105"/>
        <v>11</v>
      </c>
      <c r="AI280" s="93">
        <f t="shared" si="106"/>
        <v>16</v>
      </c>
      <c r="AJ280" s="93">
        <f t="shared" si="107"/>
        <v>15</v>
      </c>
      <c r="AK280" s="93">
        <f t="shared" si="108"/>
        <v>16</v>
      </c>
      <c r="AL280" s="93">
        <f t="shared" si="108"/>
        <v>8</v>
      </c>
      <c r="AM280" s="3"/>
      <c r="AN280" s="93">
        <f t="shared" si="109"/>
        <v>2</v>
      </c>
      <c r="AO280" s="93">
        <f t="shared" si="110"/>
        <v>6</v>
      </c>
      <c r="AP280" s="93">
        <f t="shared" si="111"/>
        <v>13</v>
      </c>
      <c r="AQ280" s="93">
        <f t="shared" si="112"/>
        <v>18</v>
      </c>
      <c r="AR280" s="93">
        <f t="shared" si="113"/>
        <v>4</v>
      </c>
      <c r="AS280" s="93"/>
    </row>
    <row r="281" spans="2:45" s="7" customFormat="1" ht="15" customHeight="1" thickBot="1" x14ac:dyDescent="0.4">
      <c r="B281" s="3">
        <v>23</v>
      </c>
      <c r="C281" s="93">
        <f>base0!C99</f>
        <v>12</v>
      </c>
      <c r="D281" s="93">
        <f>base0!F99</f>
        <v>11</v>
      </c>
      <c r="E281" s="93">
        <f>base0!I99</f>
        <v>3</v>
      </c>
      <c r="F281" s="93">
        <f>base0!L99</f>
        <v>6</v>
      </c>
      <c r="G281" s="93">
        <f>base0!O99</f>
        <v>16</v>
      </c>
      <c r="H281" s="93">
        <f>base0!R99</f>
        <v>1</v>
      </c>
      <c r="I281" s="1"/>
      <c r="J281" s="93">
        <f>base0!D99</f>
        <v>14</v>
      </c>
      <c r="K281" s="93">
        <f>base0!G99</f>
        <v>2</v>
      </c>
      <c r="L281" s="93">
        <f>base0!J99</f>
        <v>13</v>
      </c>
      <c r="M281" s="93">
        <f>base0!M99</f>
        <v>9</v>
      </c>
      <c r="N281" s="93">
        <f>base0!P99</f>
        <v>7</v>
      </c>
      <c r="O281" s="93">
        <f>base0!S99</f>
        <v>17</v>
      </c>
      <c r="P281" s="1"/>
      <c r="Q281" s="93">
        <f>base0!E99</f>
        <v>15</v>
      </c>
      <c r="R281" s="93">
        <f>base0!H99</f>
        <v>6</v>
      </c>
      <c r="S281" s="93">
        <f>base0!K99</f>
        <v>5</v>
      </c>
      <c r="T281" s="93">
        <f>base0!N99</f>
        <v>14</v>
      </c>
      <c r="U281" s="93">
        <f>base0!Q99</f>
        <v>13</v>
      </c>
      <c r="V281" s="93">
        <f>base0!T99</f>
        <v>18</v>
      </c>
      <c r="W281" s="1"/>
      <c r="Y281" s="3"/>
      <c r="Z281" s="93">
        <f t="shared" si="98"/>
        <v>3</v>
      </c>
      <c r="AA281" s="93">
        <f t="shared" si="99"/>
        <v>2</v>
      </c>
      <c r="AB281" s="93">
        <f t="shared" si="100"/>
        <v>12</v>
      </c>
      <c r="AC281" s="93">
        <f t="shared" si="101"/>
        <v>15</v>
      </c>
      <c r="AD281" s="93">
        <f t="shared" si="102"/>
        <v>7</v>
      </c>
      <c r="AE281" s="93">
        <f t="shared" si="103"/>
        <v>10</v>
      </c>
      <c r="AF281" s="3"/>
      <c r="AG281" s="93">
        <f t="shared" si="104"/>
        <v>5</v>
      </c>
      <c r="AH281" s="93">
        <f t="shared" si="105"/>
        <v>11</v>
      </c>
      <c r="AI281" s="93">
        <f t="shared" si="106"/>
        <v>4</v>
      </c>
      <c r="AJ281" s="93">
        <f t="shared" si="107"/>
        <v>18</v>
      </c>
      <c r="AK281" s="93">
        <f t="shared" si="108"/>
        <v>16</v>
      </c>
      <c r="AL281" s="93">
        <f t="shared" si="108"/>
        <v>8</v>
      </c>
      <c r="AM281" s="3"/>
      <c r="AN281" s="93">
        <f t="shared" si="109"/>
        <v>6</v>
      </c>
      <c r="AO281" s="93">
        <f t="shared" si="110"/>
        <v>15</v>
      </c>
      <c r="AP281" s="93">
        <f t="shared" si="111"/>
        <v>14</v>
      </c>
      <c r="AQ281" s="93">
        <f t="shared" si="112"/>
        <v>5</v>
      </c>
      <c r="AR281" s="93">
        <f t="shared" si="113"/>
        <v>4</v>
      </c>
      <c r="AS281" s="93"/>
    </row>
    <row r="282" spans="2:45" s="7" customFormat="1" ht="15" customHeight="1" thickBot="1" x14ac:dyDescent="0.4">
      <c r="B282" s="3">
        <v>24</v>
      </c>
      <c r="C282" s="93">
        <f>base0!C100</f>
        <v>14</v>
      </c>
      <c r="D282" s="93">
        <f>base0!F100</f>
        <v>2</v>
      </c>
      <c r="E282" s="93">
        <f>base0!I100</f>
        <v>7</v>
      </c>
      <c r="F282" s="93">
        <f>base0!L100</f>
        <v>9</v>
      </c>
      <c r="G282" s="93">
        <f>base0!O100</f>
        <v>11</v>
      </c>
      <c r="H282" s="93">
        <f>base0!R100</f>
        <v>16</v>
      </c>
      <c r="I282" s="1"/>
      <c r="J282" s="93">
        <f>base0!D100</f>
        <v>15</v>
      </c>
      <c r="K282" s="93">
        <f>base0!G100</f>
        <v>8</v>
      </c>
      <c r="L282" s="93">
        <f>base0!J100</f>
        <v>3</v>
      </c>
      <c r="M282" s="93">
        <f>base0!M100</f>
        <v>1</v>
      </c>
      <c r="N282" s="93">
        <f>base0!P100</f>
        <v>14</v>
      </c>
      <c r="O282" s="93">
        <f>base0!S100</f>
        <v>18</v>
      </c>
      <c r="P282" s="1"/>
      <c r="Q282" s="93">
        <f>base0!E100</f>
        <v>12</v>
      </c>
      <c r="R282" s="93">
        <f>base0!H100</f>
        <v>11</v>
      </c>
      <c r="S282" s="93">
        <f>base0!K100</f>
        <v>16</v>
      </c>
      <c r="T282" s="93">
        <f>base0!N100</f>
        <v>13</v>
      </c>
      <c r="U282" s="93">
        <f>base0!Q100</f>
        <v>6</v>
      </c>
      <c r="V282" s="93">
        <f>base0!T100</f>
        <v>19</v>
      </c>
      <c r="W282" s="1"/>
      <c r="Y282" s="3"/>
      <c r="Z282" s="93">
        <f t="shared" si="98"/>
        <v>5</v>
      </c>
      <c r="AA282" s="93">
        <f t="shared" si="99"/>
        <v>11</v>
      </c>
      <c r="AB282" s="93">
        <f t="shared" si="100"/>
        <v>16</v>
      </c>
      <c r="AC282" s="93">
        <f t="shared" si="101"/>
        <v>18</v>
      </c>
      <c r="AD282" s="93">
        <f t="shared" si="102"/>
        <v>2</v>
      </c>
      <c r="AE282" s="93">
        <f t="shared" si="103"/>
        <v>7</v>
      </c>
      <c r="AF282" s="3"/>
      <c r="AG282" s="93">
        <f t="shared" si="104"/>
        <v>6</v>
      </c>
      <c r="AH282" s="93">
        <f t="shared" si="105"/>
        <v>17</v>
      </c>
      <c r="AI282" s="93">
        <f t="shared" si="106"/>
        <v>12</v>
      </c>
      <c r="AJ282" s="93">
        <f t="shared" si="107"/>
        <v>10</v>
      </c>
      <c r="AK282" s="93">
        <f t="shared" si="108"/>
        <v>5</v>
      </c>
      <c r="AL282" s="93">
        <f t="shared" si="108"/>
        <v>9</v>
      </c>
      <c r="AM282" s="3"/>
      <c r="AN282" s="93">
        <f t="shared" si="109"/>
        <v>3</v>
      </c>
      <c r="AO282" s="93">
        <f t="shared" si="110"/>
        <v>2</v>
      </c>
      <c r="AP282" s="93">
        <f t="shared" si="111"/>
        <v>7</v>
      </c>
      <c r="AQ282" s="93">
        <f t="shared" si="112"/>
        <v>4</v>
      </c>
      <c r="AR282" s="93">
        <f t="shared" si="113"/>
        <v>15</v>
      </c>
      <c r="AS282" s="93"/>
    </row>
    <row r="283" spans="2:45" s="7" customFormat="1" ht="15" customHeight="1" thickBot="1" x14ac:dyDescent="0.4">
      <c r="B283" s="3">
        <v>25</v>
      </c>
      <c r="C283" s="93">
        <f>base0!C101</f>
        <v>14</v>
      </c>
      <c r="D283" s="93">
        <f>base0!F101</f>
        <v>2</v>
      </c>
      <c r="E283" s="93">
        <f>base0!I101</f>
        <v>6</v>
      </c>
      <c r="F283" s="93">
        <f>base0!L101</f>
        <v>9</v>
      </c>
      <c r="G283" s="93">
        <f>base0!O101</f>
        <v>13</v>
      </c>
      <c r="H283" s="93">
        <f>base0!R101</f>
        <v>16</v>
      </c>
      <c r="I283" s="1"/>
      <c r="J283" s="93">
        <f>base0!D101</f>
        <v>12</v>
      </c>
      <c r="K283" s="93">
        <f>base0!G101</f>
        <v>15</v>
      </c>
      <c r="L283" s="93">
        <f>base0!J101</f>
        <v>8</v>
      </c>
      <c r="M283" s="93">
        <f>base0!M101</f>
        <v>5</v>
      </c>
      <c r="N283" s="93">
        <f>base0!P101</f>
        <v>14</v>
      </c>
      <c r="O283" s="93">
        <f>base0!S101</f>
        <v>18</v>
      </c>
      <c r="P283" s="1"/>
      <c r="Q283" s="93">
        <f>base0!E101</f>
        <v>11</v>
      </c>
      <c r="R283" s="93">
        <f>base0!H101</f>
        <v>3</v>
      </c>
      <c r="S283" s="93">
        <f>base0!K101</f>
        <v>16</v>
      </c>
      <c r="T283" s="93">
        <f>base0!N101</f>
        <v>1</v>
      </c>
      <c r="U283" s="93">
        <f>base0!Q101</f>
        <v>6</v>
      </c>
      <c r="V283" s="93">
        <f>base0!T101</f>
        <v>19</v>
      </c>
      <c r="W283" s="1"/>
      <c r="Y283" s="3"/>
      <c r="Z283" s="93">
        <f t="shared" si="98"/>
        <v>5</v>
      </c>
      <c r="AA283" s="93">
        <f t="shared" si="99"/>
        <v>11</v>
      </c>
      <c r="AB283" s="93">
        <f t="shared" si="100"/>
        <v>15</v>
      </c>
      <c r="AC283" s="93">
        <f t="shared" si="101"/>
        <v>18</v>
      </c>
      <c r="AD283" s="93">
        <f t="shared" si="102"/>
        <v>4</v>
      </c>
      <c r="AE283" s="93">
        <f t="shared" si="103"/>
        <v>7</v>
      </c>
      <c r="AF283" s="3"/>
      <c r="AG283" s="93">
        <f t="shared" si="104"/>
        <v>3</v>
      </c>
      <c r="AH283" s="93">
        <f t="shared" si="105"/>
        <v>6</v>
      </c>
      <c r="AI283" s="93">
        <f t="shared" si="106"/>
        <v>17</v>
      </c>
      <c r="AJ283" s="93">
        <f t="shared" si="107"/>
        <v>14</v>
      </c>
      <c r="AK283" s="93">
        <f t="shared" si="108"/>
        <v>5</v>
      </c>
      <c r="AL283" s="93">
        <f t="shared" si="108"/>
        <v>9</v>
      </c>
      <c r="AM283" s="3"/>
      <c r="AN283" s="93">
        <f t="shared" si="109"/>
        <v>2</v>
      </c>
      <c r="AO283" s="93">
        <f t="shared" si="110"/>
        <v>12</v>
      </c>
      <c r="AP283" s="93">
        <f t="shared" si="111"/>
        <v>7</v>
      </c>
      <c r="AQ283" s="93">
        <f t="shared" si="112"/>
        <v>10</v>
      </c>
      <c r="AR283" s="93">
        <f t="shared" si="113"/>
        <v>15</v>
      </c>
      <c r="AS283" s="93"/>
    </row>
    <row r="284" spans="2:45" s="7" customFormat="1" ht="15" customHeight="1" thickBot="1" x14ac:dyDescent="0.4">
      <c r="B284" s="3">
        <v>26</v>
      </c>
      <c r="C284" s="93">
        <f>base0!C102</f>
        <v>14</v>
      </c>
      <c r="D284" s="93">
        <f>base0!F102</f>
        <v>15</v>
      </c>
      <c r="E284" s="93">
        <f>base0!I102</f>
        <v>2</v>
      </c>
      <c r="F284" s="93">
        <f>base0!L102</f>
        <v>2</v>
      </c>
      <c r="G284" s="93">
        <f>base0!O102</f>
        <v>13</v>
      </c>
      <c r="H284" s="93">
        <f>base0!R102</f>
        <v>16</v>
      </c>
      <c r="I284" s="1"/>
      <c r="J284" s="93">
        <f>base0!D102</f>
        <v>12</v>
      </c>
      <c r="K284" s="93">
        <f>base0!G102</f>
        <v>8</v>
      </c>
      <c r="L284" s="93">
        <f>base0!J102</f>
        <v>5</v>
      </c>
      <c r="M284" s="93">
        <f>base0!M102</f>
        <v>5</v>
      </c>
      <c r="N284" s="93">
        <f>base0!P102</f>
        <v>11</v>
      </c>
      <c r="O284" s="93">
        <f>base0!S102</f>
        <v>18</v>
      </c>
      <c r="P284" s="1"/>
      <c r="Q284" s="93">
        <f>base0!E102</f>
        <v>11</v>
      </c>
      <c r="R284" s="93">
        <f>base0!H102</f>
        <v>3</v>
      </c>
      <c r="S284" s="93">
        <f>base0!K102</f>
        <v>16</v>
      </c>
      <c r="T284" s="93">
        <f>base0!N102</f>
        <v>1</v>
      </c>
      <c r="U284" s="93">
        <f>base0!Q102</f>
        <v>14</v>
      </c>
      <c r="V284" s="93">
        <f>base0!T102</f>
        <v>19</v>
      </c>
      <c r="W284" s="1"/>
      <c r="Y284" s="3"/>
      <c r="Z284" s="93">
        <f t="shared" si="98"/>
        <v>5</v>
      </c>
      <c r="AA284" s="93">
        <f t="shared" si="99"/>
        <v>6</v>
      </c>
      <c r="AB284" s="93">
        <f t="shared" si="100"/>
        <v>11</v>
      </c>
      <c r="AC284" s="93">
        <f t="shared" si="101"/>
        <v>11</v>
      </c>
      <c r="AD284" s="93">
        <f t="shared" si="102"/>
        <v>4</v>
      </c>
      <c r="AE284" s="93">
        <f t="shared" si="103"/>
        <v>7</v>
      </c>
      <c r="AF284" s="3"/>
      <c r="AG284" s="93">
        <f t="shared" si="104"/>
        <v>3</v>
      </c>
      <c r="AH284" s="93">
        <f t="shared" si="105"/>
        <v>17</v>
      </c>
      <c r="AI284" s="93">
        <f t="shared" si="106"/>
        <v>14</v>
      </c>
      <c r="AJ284" s="93">
        <f t="shared" si="107"/>
        <v>14</v>
      </c>
      <c r="AK284" s="93">
        <f t="shared" si="108"/>
        <v>2</v>
      </c>
      <c r="AL284" s="93">
        <f t="shared" si="108"/>
        <v>9</v>
      </c>
      <c r="AM284" s="3"/>
      <c r="AN284" s="93">
        <f t="shared" si="109"/>
        <v>2</v>
      </c>
      <c r="AO284" s="93">
        <f t="shared" si="110"/>
        <v>12</v>
      </c>
      <c r="AP284" s="93">
        <f t="shared" si="111"/>
        <v>7</v>
      </c>
      <c r="AQ284" s="93">
        <f t="shared" si="112"/>
        <v>10</v>
      </c>
      <c r="AR284" s="93">
        <f t="shared" si="113"/>
        <v>5</v>
      </c>
      <c r="AS284" s="93"/>
    </row>
    <row r="285" spans="2:45" s="7" customFormat="1" ht="15" customHeight="1" thickBot="1" x14ac:dyDescent="0.4">
      <c r="B285" s="3">
        <v>27</v>
      </c>
      <c r="C285" s="93">
        <f>base0!C103</f>
        <v>14</v>
      </c>
      <c r="D285" s="93">
        <f>base0!F103</f>
        <v>12</v>
      </c>
      <c r="E285" s="93">
        <f>base0!I103</f>
        <v>5</v>
      </c>
      <c r="F285" s="93">
        <f>base0!L103</f>
        <v>5</v>
      </c>
      <c r="G285" s="93">
        <f>base0!O103</f>
        <v>14</v>
      </c>
      <c r="H285" s="93">
        <f>base0!R103</f>
        <v>7</v>
      </c>
      <c r="I285" s="1"/>
      <c r="J285" s="93">
        <f>base0!D103</f>
        <v>11</v>
      </c>
      <c r="K285" s="93">
        <f>base0!G103</f>
        <v>2</v>
      </c>
      <c r="L285" s="93">
        <f>base0!J103</f>
        <v>6</v>
      </c>
      <c r="M285" s="93">
        <f>base0!M103</f>
        <v>16</v>
      </c>
      <c r="N285" s="93">
        <f>base0!P103</f>
        <v>8</v>
      </c>
      <c r="O285" s="93">
        <f>base0!S103</f>
        <v>17</v>
      </c>
      <c r="P285" s="1"/>
      <c r="Q285" s="93">
        <f>base0!E103</f>
        <v>15</v>
      </c>
      <c r="R285" s="93">
        <f>base0!H103</f>
        <v>8</v>
      </c>
      <c r="S285" s="93">
        <f>base0!K103</f>
        <v>1</v>
      </c>
      <c r="T285" s="93">
        <f>base0!N103</f>
        <v>13</v>
      </c>
      <c r="U285" s="93">
        <f>base0!Q103</f>
        <v>6</v>
      </c>
      <c r="V285" s="93">
        <f>base0!T103</f>
        <v>18</v>
      </c>
      <c r="W285" s="1"/>
      <c r="Y285" s="3"/>
      <c r="Z285" s="93">
        <f t="shared" si="98"/>
        <v>5</v>
      </c>
      <c r="AA285" s="93">
        <f t="shared" si="99"/>
        <v>3</v>
      </c>
      <c r="AB285" s="93">
        <f t="shared" si="100"/>
        <v>14</v>
      </c>
      <c r="AC285" s="93">
        <f t="shared" si="101"/>
        <v>14</v>
      </c>
      <c r="AD285" s="93">
        <f t="shared" si="102"/>
        <v>5</v>
      </c>
      <c r="AE285" s="93">
        <f t="shared" si="103"/>
        <v>16</v>
      </c>
      <c r="AF285" s="3"/>
      <c r="AG285" s="93">
        <f t="shared" si="104"/>
        <v>2</v>
      </c>
      <c r="AH285" s="93">
        <f t="shared" si="105"/>
        <v>11</v>
      </c>
      <c r="AI285" s="93">
        <f t="shared" si="106"/>
        <v>15</v>
      </c>
      <c r="AJ285" s="93">
        <f t="shared" si="107"/>
        <v>7</v>
      </c>
      <c r="AK285" s="93">
        <f t="shared" si="108"/>
        <v>17</v>
      </c>
      <c r="AL285" s="93">
        <f t="shared" si="108"/>
        <v>8</v>
      </c>
      <c r="AM285" s="3"/>
      <c r="AN285" s="93">
        <f t="shared" si="109"/>
        <v>6</v>
      </c>
      <c r="AO285" s="93">
        <f t="shared" si="110"/>
        <v>17</v>
      </c>
      <c r="AP285" s="93">
        <f t="shared" si="111"/>
        <v>10</v>
      </c>
      <c r="AQ285" s="93">
        <f t="shared" si="112"/>
        <v>4</v>
      </c>
      <c r="AR285" s="93">
        <f t="shared" si="113"/>
        <v>15</v>
      </c>
      <c r="AS285" s="93"/>
    </row>
    <row r="286" spans="2:45" s="7" customFormat="1" ht="15" customHeight="1" thickBot="1" x14ac:dyDescent="0.4">
      <c r="B286" s="3">
        <v>28</v>
      </c>
      <c r="C286" s="93">
        <f>base0!C104</f>
        <v>14</v>
      </c>
      <c r="D286" s="93">
        <f>base0!F104</f>
        <v>11</v>
      </c>
      <c r="E286" s="93">
        <f>base0!I104</f>
        <v>7</v>
      </c>
      <c r="F286" s="93">
        <f>base0!L104</f>
        <v>1</v>
      </c>
      <c r="G286" s="93">
        <f>base0!O104</f>
        <v>11</v>
      </c>
      <c r="H286" s="93">
        <f>base0!R104</f>
        <v>7</v>
      </c>
      <c r="I286" s="1"/>
      <c r="J286" s="93">
        <f>base0!D104</f>
        <v>12</v>
      </c>
      <c r="K286" s="93">
        <f>base0!G104</f>
        <v>8</v>
      </c>
      <c r="L286" s="93">
        <f>base0!J104</f>
        <v>3</v>
      </c>
      <c r="M286" s="93">
        <f>base0!M104</f>
        <v>16</v>
      </c>
      <c r="N286" s="93">
        <f>base0!P104</f>
        <v>14</v>
      </c>
      <c r="O286" s="93">
        <f>base0!S104</f>
        <v>17</v>
      </c>
      <c r="P286" s="1"/>
      <c r="Q286" s="93">
        <f>base0!E104</f>
        <v>15</v>
      </c>
      <c r="R286" s="93">
        <f>base0!H104</f>
        <v>2</v>
      </c>
      <c r="S286" s="93">
        <f>base0!K104</f>
        <v>9</v>
      </c>
      <c r="T286" s="93">
        <f>base0!N104</f>
        <v>13</v>
      </c>
      <c r="U286" s="93">
        <f>base0!Q104</f>
        <v>6</v>
      </c>
      <c r="V286" s="93">
        <f>base0!T104</f>
        <v>18</v>
      </c>
      <c r="W286" s="1"/>
      <c r="Y286" s="3"/>
      <c r="Z286" s="93">
        <f t="shared" si="98"/>
        <v>5</v>
      </c>
      <c r="AA286" s="93">
        <f t="shared" si="99"/>
        <v>2</v>
      </c>
      <c r="AB286" s="93">
        <f t="shared" si="100"/>
        <v>16</v>
      </c>
      <c r="AC286" s="93">
        <f t="shared" si="101"/>
        <v>10</v>
      </c>
      <c r="AD286" s="93">
        <f t="shared" si="102"/>
        <v>2</v>
      </c>
      <c r="AE286" s="93">
        <f t="shared" si="103"/>
        <v>16</v>
      </c>
      <c r="AF286" s="3"/>
      <c r="AG286" s="93">
        <f t="shared" si="104"/>
        <v>3</v>
      </c>
      <c r="AH286" s="93">
        <f t="shared" si="105"/>
        <v>17</v>
      </c>
      <c r="AI286" s="93">
        <f t="shared" si="106"/>
        <v>12</v>
      </c>
      <c r="AJ286" s="93">
        <f t="shared" si="107"/>
        <v>7</v>
      </c>
      <c r="AK286" s="93">
        <f t="shared" si="108"/>
        <v>5</v>
      </c>
      <c r="AL286" s="93">
        <f t="shared" si="108"/>
        <v>8</v>
      </c>
      <c r="AM286" s="3"/>
      <c r="AN286" s="93">
        <f t="shared" si="109"/>
        <v>6</v>
      </c>
      <c r="AO286" s="93">
        <f t="shared" si="110"/>
        <v>11</v>
      </c>
      <c r="AP286" s="93">
        <f t="shared" si="111"/>
        <v>18</v>
      </c>
      <c r="AQ286" s="93">
        <f t="shared" si="112"/>
        <v>4</v>
      </c>
      <c r="AR286" s="93">
        <f t="shared" si="113"/>
        <v>15</v>
      </c>
      <c r="AS286" s="93"/>
    </row>
    <row r="287" spans="2:45" s="7" customFormat="1" ht="15" customHeight="1" thickBot="1" x14ac:dyDescent="0.4">
      <c r="B287" s="3">
        <v>29</v>
      </c>
      <c r="C287" s="93">
        <f>base0!C105</f>
        <v>12</v>
      </c>
      <c r="D287" s="93">
        <f>base0!F105</f>
        <v>2</v>
      </c>
      <c r="E287" s="93">
        <f>base0!I105</f>
        <v>13</v>
      </c>
      <c r="F287" s="93">
        <f>base0!L105</f>
        <v>1</v>
      </c>
      <c r="G287" s="93">
        <f>base0!O105</f>
        <v>13</v>
      </c>
      <c r="H287" s="93">
        <f>base0!R105</f>
        <v>7</v>
      </c>
      <c r="I287" s="1"/>
      <c r="J287" s="93">
        <f>base0!D105</f>
        <v>14</v>
      </c>
      <c r="K287" s="93">
        <f>base0!G105</f>
        <v>15</v>
      </c>
      <c r="L287" s="93">
        <f>base0!J105</f>
        <v>5</v>
      </c>
      <c r="M287" s="93">
        <f>base0!M105</f>
        <v>5</v>
      </c>
      <c r="N287" s="93">
        <f>base0!P105</f>
        <v>14</v>
      </c>
      <c r="O287" s="93">
        <f>base0!S105</f>
        <v>17</v>
      </c>
      <c r="P287" s="1"/>
      <c r="Q287" s="93">
        <f>base0!E105</f>
        <v>8</v>
      </c>
      <c r="R287" s="93">
        <f>base0!H105</f>
        <v>11</v>
      </c>
      <c r="S287" s="93">
        <f>base0!K105</f>
        <v>2</v>
      </c>
      <c r="T287" s="93">
        <f>base0!N105</f>
        <v>16</v>
      </c>
      <c r="U287" s="93">
        <f>base0!Q105</f>
        <v>6</v>
      </c>
      <c r="V287" s="93">
        <f>base0!T105</f>
        <v>18</v>
      </c>
      <c r="W287" s="1"/>
      <c r="Y287" s="3"/>
      <c r="Z287" s="93">
        <f t="shared" si="98"/>
        <v>3</v>
      </c>
      <c r="AA287" s="93">
        <f t="shared" si="99"/>
        <v>11</v>
      </c>
      <c r="AB287" s="93">
        <f t="shared" si="100"/>
        <v>4</v>
      </c>
      <c r="AC287" s="93">
        <f t="shared" si="101"/>
        <v>10</v>
      </c>
      <c r="AD287" s="93">
        <f t="shared" si="102"/>
        <v>4</v>
      </c>
      <c r="AE287" s="93">
        <f t="shared" si="103"/>
        <v>16</v>
      </c>
      <c r="AF287" s="3"/>
      <c r="AG287" s="93">
        <f t="shared" si="104"/>
        <v>5</v>
      </c>
      <c r="AH287" s="93">
        <f t="shared" si="105"/>
        <v>6</v>
      </c>
      <c r="AI287" s="93">
        <f t="shared" si="106"/>
        <v>14</v>
      </c>
      <c r="AJ287" s="93">
        <f t="shared" si="107"/>
        <v>14</v>
      </c>
      <c r="AK287" s="93">
        <f t="shared" si="108"/>
        <v>5</v>
      </c>
      <c r="AL287" s="93">
        <f t="shared" si="108"/>
        <v>8</v>
      </c>
      <c r="AM287" s="3"/>
      <c r="AN287" s="93">
        <f t="shared" si="109"/>
        <v>17</v>
      </c>
      <c r="AO287" s="93">
        <f t="shared" si="110"/>
        <v>2</v>
      </c>
      <c r="AP287" s="93">
        <f t="shared" si="111"/>
        <v>11</v>
      </c>
      <c r="AQ287" s="93">
        <f t="shared" si="112"/>
        <v>7</v>
      </c>
      <c r="AR287" s="93">
        <f t="shared" si="113"/>
        <v>15</v>
      </c>
      <c r="AS287" s="93"/>
    </row>
    <row r="288" spans="2:45" s="7" customFormat="1" ht="15" customHeight="1" thickBot="1" x14ac:dyDescent="0.4">
      <c r="B288" s="3">
        <v>30</v>
      </c>
      <c r="C288" s="93">
        <f>base0!C106</f>
        <v>12</v>
      </c>
      <c r="D288" s="93">
        <f>base0!F106</f>
        <v>2</v>
      </c>
      <c r="E288" s="93">
        <f>base0!I106</f>
        <v>15</v>
      </c>
      <c r="F288" s="93">
        <f>base0!L106</f>
        <v>7</v>
      </c>
      <c r="G288" s="93">
        <f>base0!O106</f>
        <v>14</v>
      </c>
      <c r="H288" s="93">
        <f>base0!R106</f>
        <v>13</v>
      </c>
      <c r="I288" s="1"/>
      <c r="J288" s="93">
        <f>base0!D106</f>
        <v>14</v>
      </c>
      <c r="K288" s="93">
        <f>base0!G106</f>
        <v>3</v>
      </c>
      <c r="L288" s="93">
        <f>base0!J106</f>
        <v>1</v>
      </c>
      <c r="M288" s="93">
        <f>base0!M106</f>
        <v>16</v>
      </c>
      <c r="N288" s="93">
        <f>base0!P106</f>
        <v>9</v>
      </c>
      <c r="O288" s="93">
        <f>base0!S106</f>
        <v>17</v>
      </c>
      <c r="P288" s="1"/>
      <c r="Q288" s="93">
        <f>base0!E106</f>
        <v>8</v>
      </c>
      <c r="R288" s="93">
        <f>base0!H106</f>
        <v>11</v>
      </c>
      <c r="S288" s="93">
        <f>base0!K106</f>
        <v>10</v>
      </c>
      <c r="T288" s="93">
        <f>base0!N106</f>
        <v>11</v>
      </c>
      <c r="U288" s="93">
        <f>base0!Q106</f>
        <v>1</v>
      </c>
      <c r="V288" s="93">
        <f>base0!T106</f>
        <v>18</v>
      </c>
      <c r="W288" s="1"/>
      <c r="Y288" s="3"/>
      <c r="Z288" s="93">
        <f t="shared" si="98"/>
        <v>3</v>
      </c>
      <c r="AA288" s="93">
        <f t="shared" si="99"/>
        <v>11</v>
      </c>
      <c r="AB288" s="93">
        <f t="shared" si="100"/>
        <v>6</v>
      </c>
      <c r="AC288" s="93">
        <f t="shared" si="101"/>
        <v>16</v>
      </c>
      <c r="AD288" s="93">
        <f t="shared" si="102"/>
        <v>5</v>
      </c>
      <c r="AE288" s="93">
        <f t="shared" si="103"/>
        <v>4</v>
      </c>
      <c r="AF288" s="3"/>
      <c r="AG288" s="93">
        <f t="shared" si="104"/>
        <v>5</v>
      </c>
      <c r="AH288" s="93">
        <f t="shared" si="105"/>
        <v>12</v>
      </c>
      <c r="AI288" s="93">
        <f t="shared" si="106"/>
        <v>10</v>
      </c>
      <c r="AJ288" s="93">
        <f t="shared" si="107"/>
        <v>7</v>
      </c>
      <c r="AK288" s="93">
        <f t="shared" si="108"/>
        <v>18</v>
      </c>
      <c r="AL288" s="93">
        <f t="shared" si="108"/>
        <v>8</v>
      </c>
      <c r="AM288" s="3"/>
      <c r="AN288" s="93">
        <f t="shared" si="109"/>
        <v>17</v>
      </c>
      <c r="AO288" s="93">
        <f t="shared" si="110"/>
        <v>2</v>
      </c>
      <c r="AP288" s="93">
        <f t="shared" si="111"/>
        <v>1</v>
      </c>
      <c r="AQ288" s="93">
        <f t="shared" si="112"/>
        <v>2</v>
      </c>
      <c r="AR288" s="93">
        <f t="shared" si="113"/>
        <v>10</v>
      </c>
      <c r="AS288" s="93"/>
    </row>
    <row r="289" spans="2:45" s="7" customFormat="1" ht="15" customHeight="1" thickBot="1" x14ac:dyDescent="0.4">
      <c r="B289" s="3">
        <v>31</v>
      </c>
      <c r="C289" s="93">
        <f>base0!C107</f>
        <v>14</v>
      </c>
      <c r="D289" s="93">
        <f>base0!F107</f>
        <v>11</v>
      </c>
      <c r="E289" s="93">
        <f>base0!I107</f>
        <v>3</v>
      </c>
      <c r="F289" s="93">
        <f>base0!L107</f>
        <v>12</v>
      </c>
      <c r="G289" s="93">
        <f>base0!O107</f>
        <v>6</v>
      </c>
      <c r="H289" s="93">
        <f>base0!R107</f>
        <v>13</v>
      </c>
      <c r="I289" s="1"/>
      <c r="J289" s="93">
        <f>base0!D107</f>
        <v>15</v>
      </c>
      <c r="K289" s="93">
        <f>base0!G107</f>
        <v>8</v>
      </c>
      <c r="L289" s="93">
        <f>base0!J107</f>
        <v>5</v>
      </c>
      <c r="M289" s="93">
        <f>base0!M107</f>
        <v>7</v>
      </c>
      <c r="N289" s="93">
        <f>base0!P107</f>
        <v>9</v>
      </c>
      <c r="O289" s="93">
        <f>base0!S107</f>
        <v>17</v>
      </c>
      <c r="P289" s="1"/>
      <c r="Q289" s="93">
        <f>base0!E107</f>
        <v>12</v>
      </c>
      <c r="R289" s="93">
        <f>base0!H107</f>
        <v>2</v>
      </c>
      <c r="S289" s="93">
        <f>base0!K107</f>
        <v>3</v>
      </c>
      <c r="T289" s="93">
        <f>base0!N107</f>
        <v>16</v>
      </c>
      <c r="U289" s="93">
        <f>base0!Q107</f>
        <v>1</v>
      </c>
      <c r="V289" s="93">
        <f>base0!T107</f>
        <v>18</v>
      </c>
      <c r="W289" s="1"/>
      <c r="Y289" s="3"/>
      <c r="Z289" s="93">
        <f t="shared" si="98"/>
        <v>5</v>
      </c>
      <c r="AA289" s="93">
        <f t="shared" si="99"/>
        <v>2</v>
      </c>
      <c r="AB289" s="93">
        <f t="shared" si="100"/>
        <v>12</v>
      </c>
      <c r="AC289" s="93">
        <f t="shared" si="101"/>
        <v>3</v>
      </c>
      <c r="AD289" s="93">
        <f t="shared" si="102"/>
        <v>15</v>
      </c>
      <c r="AE289" s="93">
        <f t="shared" si="103"/>
        <v>4</v>
      </c>
      <c r="AF289" s="3"/>
      <c r="AG289" s="93">
        <f t="shared" si="104"/>
        <v>6</v>
      </c>
      <c r="AH289" s="93">
        <f t="shared" si="105"/>
        <v>17</v>
      </c>
      <c r="AI289" s="93">
        <f t="shared" si="106"/>
        <v>14</v>
      </c>
      <c r="AJ289" s="93">
        <f t="shared" si="107"/>
        <v>16</v>
      </c>
      <c r="AK289" s="93">
        <f t="shared" si="108"/>
        <v>18</v>
      </c>
      <c r="AL289" s="93">
        <f t="shared" si="108"/>
        <v>8</v>
      </c>
      <c r="AM289" s="3"/>
      <c r="AN289" s="93">
        <f t="shared" si="109"/>
        <v>3</v>
      </c>
      <c r="AO289" s="93">
        <f t="shared" si="110"/>
        <v>11</v>
      </c>
      <c r="AP289" s="93">
        <f t="shared" si="111"/>
        <v>12</v>
      </c>
      <c r="AQ289" s="93">
        <f t="shared" si="112"/>
        <v>7</v>
      </c>
      <c r="AR289" s="93">
        <f t="shared" si="113"/>
        <v>10</v>
      </c>
      <c r="AS289" s="93"/>
    </row>
    <row r="290" spans="2:45" s="7" customFormat="1" ht="15" customHeight="1" thickBot="1" x14ac:dyDescent="0.4">
      <c r="B290" s="3">
        <v>32</v>
      </c>
      <c r="C290" s="93">
        <f>base0!C108</f>
        <v>12</v>
      </c>
      <c r="D290" s="93">
        <f>base0!F108</f>
        <v>14</v>
      </c>
      <c r="E290" s="93">
        <f>base0!I108</f>
        <v>8</v>
      </c>
      <c r="F290" s="93">
        <f>base0!L108</f>
        <v>7</v>
      </c>
      <c r="G290" s="93">
        <f>base0!O108</f>
        <v>14</v>
      </c>
      <c r="H290" s="93">
        <f>base0!R108</f>
        <v>13</v>
      </c>
      <c r="I290" s="1"/>
      <c r="J290" s="93">
        <f>base0!D108</f>
        <v>3</v>
      </c>
      <c r="K290" s="93">
        <f>base0!G108</f>
        <v>11</v>
      </c>
      <c r="L290" s="93">
        <f>base0!J108</f>
        <v>15</v>
      </c>
      <c r="M290" s="93">
        <f>base0!M108</f>
        <v>16</v>
      </c>
      <c r="N290" s="93">
        <f>base0!P108</f>
        <v>9</v>
      </c>
      <c r="O290" s="93">
        <f>base0!S108</f>
        <v>17</v>
      </c>
      <c r="P290" s="1"/>
      <c r="Q290" s="93">
        <f>base0!E108</f>
        <v>2</v>
      </c>
      <c r="R290" s="93">
        <f>base0!H108</f>
        <v>6</v>
      </c>
      <c r="S290" s="93">
        <f>base0!K108</f>
        <v>10</v>
      </c>
      <c r="T290" s="93">
        <f>base0!N108</f>
        <v>11</v>
      </c>
      <c r="U290" s="93">
        <f>base0!Q108</f>
        <v>1</v>
      </c>
      <c r="V290" s="93">
        <f>base0!T108</f>
        <v>18</v>
      </c>
      <c r="W290" s="1"/>
      <c r="Y290" s="3"/>
      <c r="Z290" s="93">
        <f t="shared" si="98"/>
        <v>3</v>
      </c>
      <c r="AA290" s="93">
        <f t="shared" si="99"/>
        <v>5</v>
      </c>
      <c r="AB290" s="93">
        <f t="shared" si="100"/>
        <v>17</v>
      </c>
      <c r="AC290" s="93">
        <f t="shared" si="101"/>
        <v>16</v>
      </c>
      <c r="AD290" s="93">
        <f t="shared" si="102"/>
        <v>5</v>
      </c>
      <c r="AE290" s="93">
        <f t="shared" si="103"/>
        <v>4</v>
      </c>
      <c r="AF290" s="3"/>
      <c r="AG290" s="93">
        <f t="shared" si="104"/>
        <v>12</v>
      </c>
      <c r="AH290" s="93">
        <f t="shared" si="105"/>
        <v>2</v>
      </c>
      <c r="AI290" s="93">
        <f t="shared" si="106"/>
        <v>6</v>
      </c>
      <c r="AJ290" s="93">
        <f t="shared" si="107"/>
        <v>7</v>
      </c>
      <c r="AK290" s="93">
        <f t="shared" si="108"/>
        <v>18</v>
      </c>
      <c r="AL290" s="93">
        <f t="shared" si="108"/>
        <v>8</v>
      </c>
      <c r="AM290" s="3"/>
      <c r="AN290" s="93">
        <f t="shared" si="109"/>
        <v>11</v>
      </c>
      <c r="AO290" s="93">
        <f t="shared" si="110"/>
        <v>15</v>
      </c>
      <c r="AP290" s="93">
        <f t="shared" si="111"/>
        <v>1</v>
      </c>
      <c r="AQ290" s="93">
        <f t="shared" si="112"/>
        <v>2</v>
      </c>
      <c r="AR290" s="93">
        <f t="shared" si="113"/>
        <v>10</v>
      </c>
      <c r="AS290" s="93"/>
    </row>
    <row r="291" spans="2:45" s="7" customFormat="1" ht="15" customHeight="1" thickBot="1" x14ac:dyDescent="0.4">
      <c r="B291" s="3">
        <v>33</v>
      </c>
      <c r="C291" s="93">
        <f>base0!C109</f>
        <v>15</v>
      </c>
      <c r="D291" s="93">
        <f>base0!F109</f>
        <v>11</v>
      </c>
      <c r="E291" s="93">
        <f>base0!I109</f>
        <v>2</v>
      </c>
      <c r="F291" s="93">
        <f>base0!L109</f>
        <v>11</v>
      </c>
      <c r="G291" s="93">
        <f>base0!O109</f>
        <v>16</v>
      </c>
      <c r="H291" s="93">
        <f>base0!R109</f>
        <v>1</v>
      </c>
      <c r="I291" s="1"/>
      <c r="J291" s="93">
        <f>base0!D109</f>
        <v>12</v>
      </c>
      <c r="K291" s="93">
        <f>base0!G109</f>
        <v>13</v>
      </c>
      <c r="L291" s="93">
        <f>base0!J109</f>
        <v>5</v>
      </c>
      <c r="M291" s="93">
        <f>base0!M109</f>
        <v>9</v>
      </c>
      <c r="N291" s="93">
        <f>base0!P109</f>
        <v>7</v>
      </c>
      <c r="O291" s="93">
        <f>base0!S109</f>
        <v>17</v>
      </c>
      <c r="P291" s="1"/>
      <c r="Q291" s="93">
        <f>base0!E109</f>
        <v>14</v>
      </c>
      <c r="R291" s="93">
        <f>base0!H109</f>
        <v>3</v>
      </c>
      <c r="S291" s="93">
        <f>base0!K109</f>
        <v>3</v>
      </c>
      <c r="T291" s="93">
        <f>base0!N109</f>
        <v>14</v>
      </c>
      <c r="U291" s="93">
        <f>base0!Q109</f>
        <v>13</v>
      </c>
      <c r="V291" s="93">
        <f>base0!T109</f>
        <v>18</v>
      </c>
      <c r="W291" s="1"/>
      <c r="Y291" s="3"/>
      <c r="Z291" s="93">
        <f t="shared" ref="Z291:Z308" si="114">IF(C291&lt;10,C291+9,C291-9)</f>
        <v>6</v>
      </c>
      <c r="AA291" s="93">
        <f t="shared" ref="AA291:AA308" si="115">IF(D291&lt;10,D291+9,D291-9)</f>
        <v>2</v>
      </c>
      <c r="AB291" s="93">
        <f t="shared" ref="AB291:AB308" si="116">IF(E291&lt;10,E291+9,E291-9)</f>
        <v>11</v>
      </c>
      <c r="AC291" s="93">
        <f t="shared" ref="AC291:AC308" si="117">IF(F291&lt;10,F291+9,F291-9)</f>
        <v>2</v>
      </c>
      <c r="AD291" s="93">
        <f t="shared" ref="AD291:AD308" si="118">IF(G291&lt;10,G291+9,G291-9)</f>
        <v>7</v>
      </c>
      <c r="AE291" s="93">
        <f t="shared" ref="AE291:AE308" si="119">IF(H291&lt;10,H291+9,H291-9)</f>
        <v>10</v>
      </c>
      <c r="AF291" s="3"/>
      <c r="AG291" s="93">
        <f t="shared" ref="AG291:AG308" si="120">IF(J291&lt;10,J291+9,J291-9)</f>
        <v>3</v>
      </c>
      <c r="AH291" s="93">
        <f t="shared" ref="AH291:AH308" si="121">IF(K291&lt;10,K291+9,K291-9)</f>
        <v>4</v>
      </c>
      <c r="AI291" s="93">
        <f t="shared" ref="AI291:AI308" si="122">IF(L291&lt;10,L291+9,L291-9)</f>
        <v>14</v>
      </c>
      <c r="AJ291" s="93">
        <f t="shared" ref="AJ291:AJ308" si="123">IF(M291&lt;10,M291+9,M291-9)</f>
        <v>18</v>
      </c>
      <c r="AK291" s="93">
        <f t="shared" ref="AK291:AL308" si="124">IF(N291&lt;10,N291+9,N291-9)</f>
        <v>16</v>
      </c>
      <c r="AL291" s="93">
        <f t="shared" si="124"/>
        <v>8</v>
      </c>
      <c r="AM291" s="3"/>
      <c r="AN291" s="93">
        <f t="shared" ref="AN291:AN308" si="125">IF(Q291&lt;10,Q291+9,Q291-9)</f>
        <v>5</v>
      </c>
      <c r="AO291" s="93">
        <f t="shared" ref="AO291:AO308" si="126">IF(R291&lt;10,R291+9,R291-9)</f>
        <v>12</v>
      </c>
      <c r="AP291" s="93">
        <f t="shared" ref="AP291:AP308" si="127">IF(S291&lt;10,S291+9,S291-9)</f>
        <v>12</v>
      </c>
      <c r="AQ291" s="93">
        <f t="shared" ref="AQ291:AQ308" si="128">IF(T291&lt;10,T291+9,T291-9)</f>
        <v>5</v>
      </c>
      <c r="AR291" s="93">
        <f t="shared" ref="AR291:AR308" si="129">IF(U291&lt;10,U291+9,U291-9)</f>
        <v>4</v>
      </c>
      <c r="AS291" s="93"/>
    </row>
    <row r="292" spans="2:45" s="7" customFormat="1" ht="15" customHeight="1" thickBot="1" x14ac:dyDescent="0.4">
      <c r="B292" s="3">
        <v>34</v>
      </c>
      <c r="C292" s="93">
        <f>base0!C110</f>
        <v>14</v>
      </c>
      <c r="D292" s="93">
        <f>base0!F110</f>
        <v>5</v>
      </c>
      <c r="E292" s="93">
        <f>base0!I110</f>
        <v>11</v>
      </c>
      <c r="F292" s="93">
        <f>base0!L110</f>
        <v>3</v>
      </c>
      <c r="G292" s="93">
        <f>base0!O110</f>
        <v>16</v>
      </c>
      <c r="H292" s="93">
        <f>base0!R110</f>
        <v>1</v>
      </c>
      <c r="I292" s="1"/>
      <c r="J292" s="93">
        <f>base0!D110</f>
        <v>2</v>
      </c>
      <c r="K292" s="93">
        <f>base0!G110</f>
        <v>12</v>
      </c>
      <c r="L292" s="93">
        <f>base0!J110</f>
        <v>13</v>
      </c>
      <c r="M292" s="93">
        <f>base0!M110</f>
        <v>6</v>
      </c>
      <c r="N292" s="93">
        <f>base0!P110</f>
        <v>7</v>
      </c>
      <c r="O292" s="93">
        <f>base0!S110</f>
        <v>17</v>
      </c>
      <c r="P292" s="1"/>
      <c r="Q292" s="93">
        <f>base0!E110</f>
        <v>8</v>
      </c>
      <c r="R292" s="93">
        <f>base0!H110</f>
        <v>15</v>
      </c>
      <c r="S292" s="93">
        <f>base0!K110</f>
        <v>4</v>
      </c>
      <c r="T292" s="93">
        <f>base0!N110</f>
        <v>14</v>
      </c>
      <c r="U292" s="93">
        <f>base0!Q110</f>
        <v>13</v>
      </c>
      <c r="V292" s="93">
        <f>base0!T110</f>
        <v>18</v>
      </c>
      <c r="W292" s="1"/>
      <c r="Y292" s="3"/>
      <c r="Z292" s="93">
        <f t="shared" si="114"/>
        <v>5</v>
      </c>
      <c r="AA292" s="93">
        <f t="shared" si="115"/>
        <v>14</v>
      </c>
      <c r="AB292" s="93">
        <f t="shared" si="116"/>
        <v>2</v>
      </c>
      <c r="AC292" s="93">
        <f t="shared" si="117"/>
        <v>12</v>
      </c>
      <c r="AD292" s="93">
        <f t="shared" si="118"/>
        <v>7</v>
      </c>
      <c r="AE292" s="93">
        <f t="shared" si="119"/>
        <v>10</v>
      </c>
      <c r="AF292" s="3"/>
      <c r="AG292" s="93">
        <f t="shared" si="120"/>
        <v>11</v>
      </c>
      <c r="AH292" s="93">
        <f t="shared" si="121"/>
        <v>3</v>
      </c>
      <c r="AI292" s="93">
        <f t="shared" si="122"/>
        <v>4</v>
      </c>
      <c r="AJ292" s="93">
        <f t="shared" si="123"/>
        <v>15</v>
      </c>
      <c r="AK292" s="93">
        <f t="shared" si="124"/>
        <v>16</v>
      </c>
      <c r="AL292" s="93">
        <f t="shared" si="124"/>
        <v>8</v>
      </c>
      <c r="AM292" s="3"/>
      <c r="AN292" s="93">
        <f t="shared" si="125"/>
        <v>17</v>
      </c>
      <c r="AO292" s="93">
        <f t="shared" si="126"/>
        <v>6</v>
      </c>
      <c r="AP292" s="93">
        <f t="shared" si="127"/>
        <v>13</v>
      </c>
      <c r="AQ292" s="93">
        <f t="shared" si="128"/>
        <v>5</v>
      </c>
      <c r="AR292" s="93">
        <f t="shared" si="129"/>
        <v>4</v>
      </c>
      <c r="AS292" s="93"/>
    </row>
    <row r="293" spans="2:45" s="7" customFormat="1" ht="15" customHeight="1" thickBot="1" x14ac:dyDescent="0.4">
      <c r="B293" s="3">
        <v>35</v>
      </c>
      <c r="C293" s="93">
        <f>base0!C111</f>
        <v>8</v>
      </c>
      <c r="D293" s="93">
        <f>base0!F111</f>
        <v>12</v>
      </c>
      <c r="E293" s="93">
        <f>base0!I111</f>
        <v>11</v>
      </c>
      <c r="F293" s="93">
        <f>base0!L111</f>
        <v>2</v>
      </c>
      <c r="G293" s="93">
        <f>base0!O111</f>
        <v>9</v>
      </c>
      <c r="H293" s="93">
        <f>base0!R111</f>
        <v>1</v>
      </c>
      <c r="I293" s="1"/>
      <c r="J293" s="93">
        <f>base0!D111</f>
        <v>3</v>
      </c>
      <c r="K293" s="93">
        <f>base0!G111</f>
        <v>6</v>
      </c>
      <c r="L293" s="93">
        <f>base0!J111</f>
        <v>1</v>
      </c>
      <c r="M293" s="93">
        <f>base0!M111</f>
        <v>5</v>
      </c>
      <c r="N293" s="93">
        <f>base0!P111</f>
        <v>14</v>
      </c>
      <c r="O293" s="93">
        <f>base0!S111</f>
        <v>17</v>
      </c>
      <c r="P293" s="1"/>
      <c r="Q293" s="93">
        <f>base0!E111</f>
        <v>14</v>
      </c>
      <c r="R293" s="93">
        <f>base0!H111</f>
        <v>2</v>
      </c>
      <c r="S293" s="93">
        <f>base0!K111</f>
        <v>8</v>
      </c>
      <c r="T293" s="93">
        <f>base0!N111</f>
        <v>11</v>
      </c>
      <c r="U293" s="93">
        <f>base0!Q111</f>
        <v>16</v>
      </c>
      <c r="V293" s="93">
        <f>base0!T111</f>
        <v>18</v>
      </c>
      <c r="W293" s="1"/>
      <c r="Y293" s="3"/>
      <c r="Z293" s="93">
        <f t="shared" si="114"/>
        <v>17</v>
      </c>
      <c r="AA293" s="93">
        <f t="shared" si="115"/>
        <v>3</v>
      </c>
      <c r="AB293" s="93">
        <f t="shared" si="116"/>
        <v>2</v>
      </c>
      <c r="AC293" s="93">
        <f t="shared" si="117"/>
        <v>11</v>
      </c>
      <c r="AD293" s="93">
        <f t="shared" si="118"/>
        <v>18</v>
      </c>
      <c r="AE293" s="93">
        <f t="shared" si="119"/>
        <v>10</v>
      </c>
      <c r="AF293" s="3"/>
      <c r="AG293" s="93">
        <f t="shared" si="120"/>
        <v>12</v>
      </c>
      <c r="AH293" s="93">
        <f t="shared" si="121"/>
        <v>15</v>
      </c>
      <c r="AI293" s="93">
        <f t="shared" si="122"/>
        <v>10</v>
      </c>
      <c r="AJ293" s="93">
        <f t="shared" si="123"/>
        <v>14</v>
      </c>
      <c r="AK293" s="93">
        <f t="shared" si="124"/>
        <v>5</v>
      </c>
      <c r="AL293" s="93">
        <f t="shared" si="124"/>
        <v>8</v>
      </c>
      <c r="AM293" s="3"/>
      <c r="AN293" s="93">
        <f t="shared" si="125"/>
        <v>5</v>
      </c>
      <c r="AO293" s="93">
        <f t="shared" si="126"/>
        <v>11</v>
      </c>
      <c r="AP293" s="93">
        <f t="shared" si="127"/>
        <v>17</v>
      </c>
      <c r="AQ293" s="93">
        <f t="shared" si="128"/>
        <v>2</v>
      </c>
      <c r="AR293" s="93">
        <f t="shared" si="129"/>
        <v>7</v>
      </c>
      <c r="AS293" s="93"/>
    </row>
    <row r="294" spans="2:45" s="7" customFormat="1" ht="15" customHeight="1" thickBot="1" x14ac:dyDescent="0.4">
      <c r="B294" s="3">
        <v>36</v>
      </c>
      <c r="C294" s="93">
        <f>base0!C112</f>
        <v>3</v>
      </c>
      <c r="D294" s="93">
        <f>base0!F112</f>
        <v>2</v>
      </c>
      <c r="E294" s="93">
        <f>base0!I112</f>
        <v>15</v>
      </c>
      <c r="F294" s="93">
        <f>base0!L112</f>
        <v>9</v>
      </c>
      <c r="G294" s="93">
        <f>base0!O112</f>
        <v>1</v>
      </c>
      <c r="H294" s="93">
        <f>base0!R112</f>
        <v>14</v>
      </c>
      <c r="I294" s="1"/>
      <c r="J294" s="93">
        <f>base0!D112</f>
        <v>12</v>
      </c>
      <c r="K294" s="93">
        <f>base0!G112</f>
        <v>11</v>
      </c>
      <c r="L294" s="93">
        <f>base0!J112</f>
        <v>1</v>
      </c>
      <c r="M294" s="93">
        <f>base0!M112</f>
        <v>2</v>
      </c>
      <c r="N294" s="93">
        <f>base0!P112</f>
        <v>6</v>
      </c>
      <c r="O294" s="93">
        <f>base0!S112</f>
        <v>17</v>
      </c>
      <c r="P294" s="1"/>
      <c r="Q294" s="93">
        <f>base0!E112</f>
        <v>14</v>
      </c>
      <c r="R294" s="93">
        <f>base0!H112</f>
        <v>8</v>
      </c>
      <c r="S294" s="93">
        <f>base0!K112</f>
        <v>16</v>
      </c>
      <c r="T294" s="93">
        <f>base0!N112</f>
        <v>13</v>
      </c>
      <c r="U294" s="93">
        <f>base0!Q112</f>
        <v>10</v>
      </c>
      <c r="V294" s="93">
        <f>base0!T112</f>
        <v>18</v>
      </c>
      <c r="W294" s="1"/>
      <c r="Y294" s="3"/>
      <c r="Z294" s="93">
        <f t="shared" si="114"/>
        <v>12</v>
      </c>
      <c r="AA294" s="93">
        <f t="shared" si="115"/>
        <v>11</v>
      </c>
      <c r="AB294" s="93">
        <f t="shared" si="116"/>
        <v>6</v>
      </c>
      <c r="AC294" s="93">
        <f t="shared" si="117"/>
        <v>18</v>
      </c>
      <c r="AD294" s="93">
        <f t="shared" si="118"/>
        <v>10</v>
      </c>
      <c r="AE294" s="93">
        <f t="shared" si="119"/>
        <v>5</v>
      </c>
      <c r="AF294" s="3"/>
      <c r="AG294" s="93">
        <f t="shared" si="120"/>
        <v>3</v>
      </c>
      <c r="AH294" s="93">
        <f t="shared" si="121"/>
        <v>2</v>
      </c>
      <c r="AI294" s="93">
        <f t="shared" si="122"/>
        <v>10</v>
      </c>
      <c r="AJ294" s="93">
        <f t="shared" si="123"/>
        <v>11</v>
      </c>
      <c r="AK294" s="93">
        <f t="shared" si="124"/>
        <v>15</v>
      </c>
      <c r="AL294" s="93">
        <f t="shared" si="124"/>
        <v>8</v>
      </c>
      <c r="AM294" s="3"/>
      <c r="AN294" s="93">
        <f t="shared" si="125"/>
        <v>5</v>
      </c>
      <c r="AO294" s="93">
        <f t="shared" si="126"/>
        <v>17</v>
      </c>
      <c r="AP294" s="93">
        <f t="shared" si="127"/>
        <v>7</v>
      </c>
      <c r="AQ294" s="93">
        <f t="shared" si="128"/>
        <v>4</v>
      </c>
      <c r="AR294" s="93">
        <f t="shared" si="129"/>
        <v>1</v>
      </c>
      <c r="AS294" s="93"/>
    </row>
    <row r="295" spans="2:45" s="7" customFormat="1" ht="15" customHeight="1" thickBot="1" x14ac:dyDescent="0.4">
      <c r="B295" s="3">
        <v>37</v>
      </c>
      <c r="C295" s="93">
        <f>base0!C113</f>
        <v>8</v>
      </c>
      <c r="D295" s="93">
        <f>base0!F113</f>
        <v>14</v>
      </c>
      <c r="E295" s="93">
        <f>base0!I113</f>
        <v>5</v>
      </c>
      <c r="F295" s="93">
        <f>base0!L113</f>
        <v>2</v>
      </c>
      <c r="G295" s="93">
        <f>base0!O113</f>
        <v>6</v>
      </c>
      <c r="H295" s="93">
        <f>base0!R113</f>
        <v>7</v>
      </c>
      <c r="I295" s="1"/>
      <c r="J295" s="93">
        <f>base0!D113</f>
        <v>12</v>
      </c>
      <c r="K295" s="93">
        <f>base0!G113</f>
        <v>3</v>
      </c>
      <c r="L295" s="93">
        <f>base0!J113</f>
        <v>15</v>
      </c>
      <c r="M295" s="93">
        <f>base0!M113</f>
        <v>13</v>
      </c>
      <c r="N295" s="93">
        <f>base0!P113</f>
        <v>5</v>
      </c>
      <c r="O295" s="93">
        <f>base0!S113</f>
        <v>17</v>
      </c>
      <c r="P295" s="1"/>
      <c r="Q295" s="93">
        <f>base0!E113</f>
        <v>11</v>
      </c>
      <c r="R295" s="93">
        <f>base0!H113</f>
        <v>2</v>
      </c>
      <c r="S295" s="93">
        <f>base0!K113</f>
        <v>16</v>
      </c>
      <c r="T295" s="93">
        <f>base0!N113</f>
        <v>1</v>
      </c>
      <c r="U295" s="93">
        <f>base0!Q113</f>
        <v>14</v>
      </c>
      <c r="V295" s="93">
        <f>base0!T113</f>
        <v>18</v>
      </c>
      <c r="W295" s="1"/>
      <c r="Y295" s="3"/>
      <c r="Z295" s="93">
        <f t="shared" si="114"/>
        <v>17</v>
      </c>
      <c r="AA295" s="93">
        <f t="shared" si="115"/>
        <v>5</v>
      </c>
      <c r="AB295" s="93">
        <f t="shared" si="116"/>
        <v>14</v>
      </c>
      <c r="AC295" s="93">
        <f t="shared" si="117"/>
        <v>11</v>
      </c>
      <c r="AD295" s="93">
        <f t="shared" si="118"/>
        <v>15</v>
      </c>
      <c r="AE295" s="93">
        <f t="shared" si="119"/>
        <v>16</v>
      </c>
      <c r="AF295" s="3"/>
      <c r="AG295" s="93">
        <f t="shared" si="120"/>
        <v>3</v>
      </c>
      <c r="AH295" s="93">
        <f t="shared" si="121"/>
        <v>12</v>
      </c>
      <c r="AI295" s="93">
        <f t="shared" si="122"/>
        <v>6</v>
      </c>
      <c r="AJ295" s="93">
        <f t="shared" si="123"/>
        <v>4</v>
      </c>
      <c r="AK295" s="93">
        <f t="shared" si="124"/>
        <v>14</v>
      </c>
      <c r="AL295" s="93">
        <f t="shared" si="124"/>
        <v>8</v>
      </c>
      <c r="AM295" s="3"/>
      <c r="AN295" s="93">
        <f t="shared" si="125"/>
        <v>2</v>
      </c>
      <c r="AO295" s="93">
        <f t="shared" si="126"/>
        <v>11</v>
      </c>
      <c r="AP295" s="93">
        <f t="shared" si="127"/>
        <v>7</v>
      </c>
      <c r="AQ295" s="93">
        <f t="shared" si="128"/>
        <v>10</v>
      </c>
      <c r="AR295" s="93">
        <f t="shared" si="129"/>
        <v>5</v>
      </c>
      <c r="AS295" s="93"/>
    </row>
    <row r="296" spans="2:45" s="7" customFormat="1" ht="15" customHeight="1" thickBot="1" x14ac:dyDescent="0.4">
      <c r="B296" s="3">
        <v>38</v>
      </c>
      <c r="C296" s="93">
        <f>base0!C114</f>
        <v>14</v>
      </c>
      <c r="D296" s="93">
        <f>base0!F114</f>
        <v>8</v>
      </c>
      <c r="E296" s="93">
        <f>base0!I114</f>
        <v>3</v>
      </c>
      <c r="F296" s="93">
        <f>base0!L114</f>
        <v>9</v>
      </c>
      <c r="G296" s="93">
        <f>base0!O114</f>
        <v>1</v>
      </c>
      <c r="H296" s="93">
        <f>base0!R114</f>
        <v>7</v>
      </c>
      <c r="I296" s="1"/>
      <c r="J296" s="93">
        <f>base0!D114</f>
        <v>12</v>
      </c>
      <c r="K296" s="93">
        <f>base0!G114</f>
        <v>11</v>
      </c>
      <c r="L296" s="93">
        <f>base0!J114</f>
        <v>6</v>
      </c>
      <c r="M296" s="93">
        <f>base0!M114</f>
        <v>2</v>
      </c>
      <c r="N296" s="93">
        <f>base0!P114</f>
        <v>6</v>
      </c>
      <c r="O296" s="93">
        <f>base0!S114</f>
        <v>17</v>
      </c>
      <c r="P296" s="1"/>
      <c r="Q296" s="93">
        <f>base0!E114</f>
        <v>2</v>
      </c>
      <c r="R296" s="93">
        <f>base0!H114</f>
        <v>15</v>
      </c>
      <c r="S296" s="93">
        <f>base0!K114</f>
        <v>16</v>
      </c>
      <c r="T296" s="93">
        <f>base0!N114</f>
        <v>13</v>
      </c>
      <c r="U296" s="93">
        <f>base0!Q114</f>
        <v>14</v>
      </c>
      <c r="V296" s="93">
        <f>base0!T114</f>
        <v>18</v>
      </c>
      <c r="W296" s="1"/>
      <c r="Y296" s="3"/>
      <c r="Z296" s="93">
        <f t="shared" si="114"/>
        <v>5</v>
      </c>
      <c r="AA296" s="93">
        <f t="shared" si="115"/>
        <v>17</v>
      </c>
      <c r="AB296" s="93">
        <f t="shared" si="116"/>
        <v>12</v>
      </c>
      <c r="AC296" s="93">
        <f t="shared" si="117"/>
        <v>18</v>
      </c>
      <c r="AD296" s="93">
        <f t="shared" si="118"/>
        <v>10</v>
      </c>
      <c r="AE296" s="93">
        <f t="shared" si="119"/>
        <v>16</v>
      </c>
      <c r="AF296" s="3"/>
      <c r="AG296" s="93">
        <f t="shared" si="120"/>
        <v>3</v>
      </c>
      <c r="AH296" s="93">
        <f t="shared" si="121"/>
        <v>2</v>
      </c>
      <c r="AI296" s="93">
        <f t="shared" si="122"/>
        <v>15</v>
      </c>
      <c r="AJ296" s="93">
        <f t="shared" si="123"/>
        <v>11</v>
      </c>
      <c r="AK296" s="93">
        <f t="shared" si="124"/>
        <v>15</v>
      </c>
      <c r="AL296" s="93">
        <f t="shared" si="124"/>
        <v>8</v>
      </c>
      <c r="AM296" s="3"/>
      <c r="AN296" s="93">
        <f t="shared" si="125"/>
        <v>11</v>
      </c>
      <c r="AO296" s="93">
        <f t="shared" si="126"/>
        <v>6</v>
      </c>
      <c r="AP296" s="93">
        <f t="shared" si="127"/>
        <v>7</v>
      </c>
      <c r="AQ296" s="93">
        <f t="shared" si="128"/>
        <v>4</v>
      </c>
      <c r="AR296" s="93">
        <f t="shared" si="129"/>
        <v>5</v>
      </c>
      <c r="AS296" s="93"/>
    </row>
    <row r="297" spans="2:45" s="7" customFormat="1" ht="15" customHeight="1" thickBot="1" x14ac:dyDescent="0.4">
      <c r="B297" s="3">
        <v>39</v>
      </c>
      <c r="C297" s="93">
        <f>base0!C115</f>
        <v>14</v>
      </c>
      <c r="D297" s="93">
        <f>base0!F115</f>
        <v>5</v>
      </c>
      <c r="E297" s="93">
        <f>base0!I115</f>
        <v>11</v>
      </c>
      <c r="F297" s="93">
        <f>base0!L115</f>
        <v>1</v>
      </c>
      <c r="G297" s="93">
        <f>base0!O115</f>
        <v>9</v>
      </c>
      <c r="H297" s="93">
        <f>base0!R115</f>
        <v>16</v>
      </c>
      <c r="I297" s="1"/>
      <c r="J297" s="93">
        <f>base0!D115</f>
        <v>2</v>
      </c>
      <c r="K297" s="93">
        <f>base0!G115</f>
        <v>12</v>
      </c>
      <c r="L297" s="93">
        <f>base0!J115</f>
        <v>13</v>
      </c>
      <c r="M297" s="93">
        <f>base0!M115</f>
        <v>13</v>
      </c>
      <c r="N297" s="93">
        <f>base0!P115</f>
        <v>2</v>
      </c>
      <c r="O297" s="93">
        <f>base0!S115</f>
        <v>17</v>
      </c>
      <c r="P297" s="1"/>
      <c r="Q297" s="93">
        <f>base0!E115</f>
        <v>8</v>
      </c>
      <c r="R297" s="93">
        <f>base0!H115</f>
        <v>15</v>
      </c>
      <c r="S297" s="93">
        <f>base0!K115</f>
        <v>6</v>
      </c>
      <c r="T297" s="93">
        <f>base0!N115</f>
        <v>7</v>
      </c>
      <c r="U297" s="93">
        <f>base0!Q115</f>
        <v>4</v>
      </c>
      <c r="V297" s="93">
        <f>base0!T115</f>
        <v>18</v>
      </c>
      <c r="W297" s="1"/>
      <c r="Y297" s="3"/>
      <c r="Z297" s="93">
        <f t="shared" si="114"/>
        <v>5</v>
      </c>
      <c r="AA297" s="93">
        <f t="shared" si="115"/>
        <v>14</v>
      </c>
      <c r="AB297" s="93">
        <f t="shared" si="116"/>
        <v>2</v>
      </c>
      <c r="AC297" s="93">
        <f t="shared" si="117"/>
        <v>10</v>
      </c>
      <c r="AD297" s="93">
        <f t="shared" si="118"/>
        <v>18</v>
      </c>
      <c r="AE297" s="93">
        <f t="shared" si="119"/>
        <v>7</v>
      </c>
      <c r="AF297" s="3"/>
      <c r="AG297" s="93">
        <f t="shared" si="120"/>
        <v>11</v>
      </c>
      <c r="AH297" s="93">
        <f t="shared" si="121"/>
        <v>3</v>
      </c>
      <c r="AI297" s="93">
        <f t="shared" si="122"/>
        <v>4</v>
      </c>
      <c r="AJ297" s="93">
        <f t="shared" si="123"/>
        <v>4</v>
      </c>
      <c r="AK297" s="93">
        <f t="shared" si="124"/>
        <v>11</v>
      </c>
      <c r="AL297" s="93">
        <f t="shared" si="124"/>
        <v>8</v>
      </c>
      <c r="AM297" s="3"/>
      <c r="AN297" s="93">
        <f t="shared" si="125"/>
        <v>17</v>
      </c>
      <c r="AO297" s="93">
        <f t="shared" si="126"/>
        <v>6</v>
      </c>
      <c r="AP297" s="93">
        <f t="shared" si="127"/>
        <v>15</v>
      </c>
      <c r="AQ297" s="93">
        <f t="shared" si="128"/>
        <v>16</v>
      </c>
      <c r="AR297" s="93">
        <f t="shared" si="129"/>
        <v>13</v>
      </c>
      <c r="AS297" s="93"/>
    </row>
    <row r="298" spans="2:45" s="7" customFormat="1" ht="15" customHeight="1" thickBot="1" x14ac:dyDescent="0.4">
      <c r="B298" s="3">
        <v>40</v>
      </c>
      <c r="C298" s="93">
        <f>base0!C116</f>
        <v>11</v>
      </c>
      <c r="D298" s="93">
        <f>base0!F116</f>
        <v>12</v>
      </c>
      <c r="E298" s="93">
        <f>base0!I116</f>
        <v>15</v>
      </c>
      <c r="F298" s="93">
        <f>base0!L116</f>
        <v>1</v>
      </c>
      <c r="G298" s="93">
        <f>base0!O116</f>
        <v>7</v>
      </c>
      <c r="H298" s="93">
        <f>base0!R116</f>
        <v>16</v>
      </c>
      <c r="I298" s="1"/>
      <c r="J298" s="93">
        <f>base0!D116</f>
        <v>8</v>
      </c>
      <c r="K298" s="93">
        <f>base0!G116</f>
        <v>7</v>
      </c>
      <c r="L298" s="93">
        <f>base0!J116</f>
        <v>5</v>
      </c>
      <c r="M298" s="93">
        <f>base0!M116</f>
        <v>8</v>
      </c>
      <c r="N298" s="93">
        <f>base0!P116</f>
        <v>10</v>
      </c>
      <c r="O298" s="93">
        <f>base0!S116</f>
        <v>17</v>
      </c>
      <c r="P298" s="1"/>
      <c r="Q298" s="93">
        <f>base0!E116</f>
        <v>14</v>
      </c>
      <c r="R298" s="93">
        <f>base0!H116</f>
        <v>2</v>
      </c>
      <c r="S298" s="93">
        <f>base0!K116</f>
        <v>6</v>
      </c>
      <c r="T298" s="93">
        <f>base0!N116</f>
        <v>13</v>
      </c>
      <c r="U298" s="93">
        <f>base0!Q116</f>
        <v>14</v>
      </c>
      <c r="V298" s="93">
        <f>base0!T116</f>
        <v>18</v>
      </c>
      <c r="W298" s="1"/>
      <c r="Y298" s="3"/>
      <c r="Z298" s="93">
        <f t="shared" si="114"/>
        <v>2</v>
      </c>
      <c r="AA298" s="93">
        <f t="shared" si="115"/>
        <v>3</v>
      </c>
      <c r="AB298" s="93">
        <f t="shared" si="116"/>
        <v>6</v>
      </c>
      <c r="AC298" s="93">
        <f t="shared" si="117"/>
        <v>10</v>
      </c>
      <c r="AD298" s="93">
        <f t="shared" si="118"/>
        <v>16</v>
      </c>
      <c r="AE298" s="93">
        <f t="shared" si="119"/>
        <v>7</v>
      </c>
      <c r="AF298" s="3"/>
      <c r="AG298" s="93">
        <f t="shared" si="120"/>
        <v>17</v>
      </c>
      <c r="AH298" s="93">
        <f t="shared" si="121"/>
        <v>16</v>
      </c>
      <c r="AI298" s="93">
        <f t="shared" si="122"/>
        <v>14</v>
      </c>
      <c r="AJ298" s="93">
        <f t="shared" si="123"/>
        <v>17</v>
      </c>
      <c r="AK298" s="93">
        <f t="shared" si="124"/>
        <v>1</v>
      </c>
      <c r="AL298" s="93">
        <f t="shared" si="124"/>
        <v>8</v>
      </c>
      <c r="AM298" s="3"/>
      <c r="AN298" s="93">
        <f t="shared" si="125"/>
        <v>5</v>
      </c>
      <c r="AO298" s="93">
        <f t="shared" si="126"/>
        <v>11</v>
      </c>
      <c r="AP298" s="93">
        <f t="shared" si="127"/>
        <v>15</v>
      </c>
      <c r="AQ298" s="93">
        <f t="shared" si="128"/>
        <v>4</v>
      </c>
      <c r="AR298" s="93">
        <f t="shared" si="129"/>
        <v>5</v>
      </c>
      <c r="AS298" s="93"/>
    </row>
    <row r="299" spans="2:45" s="7" customFormat="1" ht="15" customHeight="1" thickBot="1" x14ac:dyDescent="0.4">
      <c r="B299" s="3">
        <v>41</v>
      </c>
      <c r="C299" s="93">
        <f>base0!C117</f>
        <v>8</v>
      </c>
      <c r="D299" s="93">
        <f>base0!F117</f>
        <v>11</v>
      </c>
      <c r="E299" s="93">
        <f>base0!I117</f>
        <v>6</v>
      </c>
      <c r="F299" s="93">
        <f>base0!L117</f>
        <v>13</v>
      </c>
      <c r="G299" s="93">
        <f>base0!O117</f>
        <v>9</v>
      </c>
      <c r="H299" s="93">
        <f>base0!R117</f>
        <v>16</v>
      </c>
      <c r="I299" s="1"/>
      <c r="J299" s="93">
        <f>base0!D117</f>
        <v>14</v>
      </c>
      <c r="K299" s="93">
        <f>base0!G117</f>
        <v>2</v>
      </c>
      <c r="L299" s="93">
        <f>base0!J117</f>
        <v>3</v>
      </c>
      <c r="M299" s="93">
        <f>base0!M117</f>
        <v>11</v>
      </c>
      <c r="N299" s="93">
        <f>base0!P117</f>
        <v>10</v>
      </c>
      <c r="O299" s="93">
        <f>base0!S117</f>
        <v>17</v>
      </c>
      <c r="P299" s="1"/>
      <c r="Q299" s="93">
        <f>base0!E117</f>
        <v>12</v>
      </c>
      <c r="R299" s="93">
        <f>base0!H117</f>
        <v>15</v>
      </c>
      <c r="S299" s="93">
        <f>base0!K117</f>
        <v>1</v>
      </c>
      <c r="T299" s="93">
        <f>base0!N117</f>
        <v>7</v>
      </c>
      <c r="U299" s="93">
        <f>base0!Q117</f>
        <v>14</v>
      </c>
      <c r="V299" s="93">
        <f>base0!T117</f>
        <v>18</v>
      </c>
      <c r="W299" s="1"/>
      <c r="Y299" s="3"/>
      <c r="Z299" s="93">
        <f t="shared" si="114"/>
        <v>17</v>
      </c>
      <c r="AA299" s="93">
        <f t="shared" si="115"/>
        <v>2</v>
      </c>
      <c r="AB299" s="93">
        <f t="shared" si="116"/>
        <v>15</v>
      </c>
      <c r="AC299" s="93">
        <f t="shared" si="117"/>
        <v>4</v>
      </c>
      <c r="AD299" s="93">
        <f t="shared" si="118"/>
        <v>18</v>
      </c>
      <c r="AE299" s="93">
        <f t="shared" si="119"/>
        <v>7</v>
      </c>
      <c r="AF299" s="3"/>
      <c r="AG299" s="93">
        <f t="shared" si="120"/>
        <v>5</v>
      </c>
      <c r="AH299" s="93">
        <f t="shared" si="121"/>
        <v>11</v>
      </c>
      <c r="AI299" s="93">
        <f t="shared" si="122"/>
        <v>12</v>
      </c>
      <c r="AJ299" s="93">
        <f t="shared" si="123"/>
        <v>2</v>
      </c>
      <c r="AK299" s="93">
        <f t="shared" si="124"/>
        <v>1</v>
      </c>
      <c r="AL299" s="93">
        <f t="shared" si="124"/>
        <v>8</v>
      </c>
      <c r="AM299" s="3"/>
      <c r="AN299" s="93">
        <f t="shared" si="125"/>
        <v>3</v>
      </c>
      <c r="AO299" s="93">
        <f t="shared" si="126"/>
        <v>6</v>
      </c>
      <c r="AP299" s="93">
        <f t="shared" si="127"/>
        <v>10</v>
      </c>
      <c r="AQ299" s="93">
        <f t="shared" si="128"/>
        <v>16</v>
      </c>
      <c r="AR299" s="93">
        <f t="shared" si="129"/>
        <v>5</v>
      </c>
      <c r="AS299" s="93"/>
    </row>
    <row r="300" spans="2:45" s="7" customFormat="1" ht="15" customHeight="1" thickBot="1" x14ac:dyDescent="0.4">
      <c r="B300" s="3">
        <v>42</v>
      </c>
      <c r="C300" s="93">
        <f>base0!C118</f>
        <v>8</v>
      </c>
      <c r="D300" s="93">
        <f>base0!F118</f>
        <v>11</v>
      </c>
      <c r="E300" s="93">
        <f>base0!I118</f>
        <v>5</v>
      </c>
      <c r="F300" s="93">
        <f>base0!L118</f>
        <v>6</v>
      </c>
      <c r="G300" s="93">
        <f>base0!O118</f>
        <v>11</v>
      </c>
      <c r="H300" s="93">
        <f>base0!R118</f>
        <v>13</v>
      </c>
      <c r="I300" s="1"/>
      <c r="J300" s="93">
        <f>base0!D118</f>
        <v>12</v>
      </c>
      <c r="K300" s="93">
        <f>base0!G118</f>
        <v>15</v>
      </c>
      <c r="L300" s="93">
        <f>base0!J118</f>
        <v>6</v>
      </c>
      <c r="M300" s="93">
        <f>base0!M118</f>
        <v>2</v>
      </c>
      <c r="N300" s="93">
        <f>base0!P118</f>
        <v>9</v>
      </c>
      <c r="O300" s="93">
        <f>base0!S118</f>
        <v>17</v>
      </c>
      <c r="P300" s="1"/>
      <c r="Q300" s="93">
        <f>base0!E118</f>
        <v>14</v>
      </c>
      <c r="R300" s="93">
        <f>base0!H118</f>
        <v>2</v>
      </c>
      <c r="S300" s="93">
        <f>base0!K118</f>
        <v>7</v>
      </c>
      <c r="T300" s="93">
        <f>base0!N118</f>
        <v>1</v>
      </c>
      <c r="U300" s="93">
        <f>base0!Q118</f>
        <v>14</v>
      </c>
      <c r="V300" s="93">
        <f>base0!T118</f>
        <v>18</v>
      </c>
      <c r="W300" s="1"/>
      <c r="Y300" s="3"/>
      <c r="Z300" s="93">
        <f t="shared" si="114"/>
        <v>17</v>
      </c>
      <c r="AA300" s="93">
        <f t="shared" si="115"/>
        <v>2</v>
      </c>
      <c r="AB300" s="93">
        <f t="shared" si="116"/>
        <v>14</v>
      </c>
      <c r="AC300" s="93">
        <f t="shared" si="117"/>
        <v>15</v>
      </c>
      <c r="AD300" s="93">
        <f t="shared" si="118"/>
        <v>2</v>
      </c>
      <c r="AE300" s="93">
        <f t="shared" si="119"/>
        <v>4</v>
      </c>
      <c r="AF300" s="3"/>
      <c r="AG300" s="93">
        <f t="shared" si="120"/>
        <v>3</v>
      </c>
      <c r="AH300" s="93">
        <f t="shared" si="121"/>
        <v>6</v>
      </c>
      <c r="AI300" s="93">
        <f t="shared" si="122"/>
        <v>15</v>
      </c>
      <c r="AJ300" s="93">
        <f t="shared" si="123"/>
        <v>11</v>
      </c>
      <c r="AK300" s="93">
        <f t="shared" si="124"/>
        <v>18</v>
      </c>
      <c r="AL300" s="93">
        <f t="shared" si="124"/>
        <v>8</v>
      </c>
      <c r="AM300" s="3"/>
      <c r="AN300" s="93">
        <f t="shared" si="125"/>
        <v>5</v>
      </c>
      <c r="AO300" s="93">
        <f t="shared" si="126"/>
        <v>11</v>
      </c>
      <c r="AP300" s="93">
        <f t="shared" si="127"/>
        <v>16</v>
      </c>
      <c r="AQ300" s="93">
        <f t="shared" si="128"/>
        <v>10</v>
      </c>
      <c r="AR300" s="93">
        <f t="shared" si="129"/>
        <v>5</v>
      </c>
      <c r="AS300" s="93"/>
    </row>
    <row r="301" spans="2:45" s="7" customFormat="1" ht="15" customHeight="1" thickBot="1" x14ac:dyDescent="0.4">
      <c r="B301" s="3">
        <v>43</v>
      </c>
      <c r="C301" s="93">
        <f>base0!C119</f>
        <v>14</v>
      </c>
      <c r="D301" s="93">
        <f>base0!F119</f>
        <v>11</v>
      </c>
      <c r="E301" s="93">
        <f>base0!I119</f>
        <v>5</v>
      </c>
      <c r="F301" s="93">
        <f>base0!L119</f>
        <v>1</v>
      </c>
      <c r="G301" s="93">
        <f>base0!O119</f>
        <v>9</v>
      </c>
      <c r="H301" s="93">
        <f>base0!R119</f>
        <v>17</v>
      </c>
      <c r="I301" s="1"/>
      <c r="J301" s="93">
        <f>base0!D119</f>
        <v>8</v>
      </c>
      <c r="K301" s="93">
        <f>base0!G119</f>
        <v>12</v>
      </c>
      <c r="L301" s="93">
        <f>base0!J119</f>
        <v>3</v>
      </c>
      <c r="M301" s="93">
        <f>base0!M119</f>
        <v>11</v>
      </c>
      <c r="N301" s="93">
        <f>base0!P119</f>
        <v>13</v>
      </c>
      <c r="O301" s="93">
        <f>base0!S119</f>
        <v>18</v>
      </c>
      <c r="P301" s="1"/>
      <c r="Q301" s="93">
        <f>base0!E119</f>
        <v>6</v>
      </c>
      <c r="R301" s="93">
        <f>base0!H119</f>
        <v>1</v>
      </c>
      <c r="S301" s="93">
        <f>base0!K119</f>
        <v>10</v>
      </c>
      <c r="T301" s="93">
        <f>base0!N119</f>
        <v>8</v>
      </c>
      <c r="U301" s="93">
        <f>base0!Q119</f>
        <v>16</v>
      </c>
      <c r="V301" s="93">
        <f>base0!T119</f>
        <v>19</v>
      </c>
      <c r="W301" s="1"/>
      <c r="Y301" s="3"/>
      <c r="Z301" s="93">
        <f t="shared" si="114"/>
        <v>5</v>
      </c>
      <c r="AA301" s="93">
        <f t="shared" si="115"/>
        <v>2</v>
      </c>
      <c r="AB301" s="93">
        <f t="shared" si="116"/>
        <v>14</v>
      </c>
      <c r="AC301" s="93">
        <f t="shared" si="117"/>
        <v>10</v>
      </c>
      <c r="AD301" s="93">
        <f t="shared" si="118"/>
        <v>18</v>
      </c>
      <c r="AE301" s="93">
        <f t="shared" si="119"/>
        <v>8</v>
      </c>
      <c r="AF301" s="3"/>
      <c r="AG301" s="93">
        <f t="shared" si="120"/>
        <v>17</v>
      </c>
      <c r="AH301" s="93">
        <f t="shared" si="121"/>
        <v>3</v>
      </c>
      <c r="AI301" s="93">
        <f t="shared" si="122"/>
        <v>12</v>
      </c>
      <c r="AJ301" s="93">
        <f t="shared" si="123"/>
        <v>2</v>
      </c>
      <c r="AK301" s="93">
        <f t="shared" si="124"/>
        <v>4</v>
      </c>
      <c r="AL301" s="93">
        <f t="shared" si="124"/>
        <v>9</v>
      </c>
      <c r="AM301" s="3"/>
      <c r="AN301" s="93">
        <f t="shared" si="125"/>
        <v>15</v>
      </c>
      <c r="AO301" s="93">
        <f t="shared" si="126"/>
        <v>10</v>
      </c>
      <c r="AP301" s="93">
        <f t="shared" si="127"/>
        <v>1</v>
      </c>
      <c r="AQ301" s="93">
        <f t="shared" si="128"/>
        <v>17</v>
      </c>
      <c r="AR301" s="93">
        <f t="shared" si="129"/>
        <v>7</v>
      </c>
      <c r="AS301" s="93"/>
    </row>
    <row r="302" spans="2:45" s="7" customFormat="1" ht="15" customHeight="1" thickBot="1" x14ac:dyDescent="0.4">
      <c r="B302" s="3">
        <v>44</v>
      </c>
      <c r="C302" s="93">
        <f>base0!C120</f>
        <v>12</v>
      </c>
      <c r="D302" s="93">
        <f>base0!F120</f>
        <v>2</v>
      </c>
      <c r="E302" s="93">
        <f>base0!I120</f>
        <v>11</v>
      </c>
      <c r="F302" s="93">
        <f>base0!L120</f>
        <v>7</v>
      </c>
      <c r="G302" s="93">
        <f>base0!O120</f>
        <v>11</v>
      </c>
      <c r="H302" s="93">
        <f>base0!R120</f>
        <v>13</v>
      </c>
      <c r="I302" s="1"/>
      <c r="J302" s="93">
        <f>base0!D120</f>
        <v>8</v>
      </c>
      <c r="K302" s="93">
        <f>base0!G120</f>
        <v>14</v>
      </c>
      <c r="L302" s="93">
        <f>base0!J120</f>
        <v>5</v>
      </c>
      <c r="M302" s="93">
        <f>base0!M120</f>
        <v>6</v>
      </c>
      <c r="N302" s="93">
        <f>base0!P120</f>
        <v>9</v>
      </c>
      <c r="O302" s="93">
        <f>base0!S120</f>
        <v>17</v>
      </c>
      <c r="P302" s="1"/>
      <c r="Q302" s="93">
        <f>base0!E120</f>
        <v>3</v>
      </c>
      <c r="R302" s="93">
        <f>base0!H120</f>
        <v>15</v>
      </c>
      <c r="S302" s="93">
        <f>base0!K120</f>
        <v>3</v>
      </c>
      <c r="T302" s="93">
        <f>base0!N120</f>
        <v>1</v>
      </c>
      <c r="U302" s="93">
        <f>base0!Q120</f>
        <v>14</v>
      </c>
      <c r="V302" s="93">
        <f>base0!T120</f>
        <v>18</v>
      </c>
      <c r="W302" s="1"/>
      <c r="Y302" s="3"/>
      <c r="Z302" s="93">
        <f t="shared" si="114"/>
        <v>3</v>
      </c>
      <c r="AA302" s="93">
        <f t="shared" si="115"/>
        <v>11</v>
      </c>
      <c r="AB302" s="93">
        <f t="shared" si="116"/>
        <v>2</v>
      </c>
      <c r="AC302" s="93">
        <f t="shared" si="117"/>
        <v>16</v>
      </c>
      <c r="AD302" s="93">
        <f t="shared" si="118"/>
        <v>2</v>
      </c>
      <c r="AE302" s="93">
        <f t="shared" si="119"/>
        <v>4</v>
      </c>
      <c r="AF302" s="3"/>
      <c r="AG302" s="93">
        <f t="shared" si="120"/>
        <v>17</v>
      </c>
      <c r="AH302" s="93">
        <f t="shared" si="121"/>
        <v>5</v>
      </c>
      <c r="AI302" s="93">
        <f t="shared" si="122"/>
        <v>14</v>
      </c>
      <c r="AJ302" s="93">
        <f t="shared" si="123"/>
        <v>15</v>
      </c>
      <c r="AK302" s="93">
        <f t="shared" si="124"/>
        <v>18</v>
      </c>
      <c r="AL302" s="93">
        <f t="shared" si="124"/>
        <v>8</v>
      </c>
      <c r="AM302" s="3"/>
      <c r="AN302" s="93">
        <f t="shared" si="125"/>
        <v>12</v>
      </c>
      <c r="AO302" s="93">
        <f t="shared" si="126"/>
        <v>6</v>
      </c>
      <c r="AP302" s="93">
        <f t="shared" si="127"/>
        <v>12</v>
      </c>
      <c r="AQ302" s="93">
        <f t="shared" si="128"/>
        <v>10</v>
      </c>
      <c r="AR302" s="93">
        <f t="shared" si="129"/>
        <v>5</v>
      </c>
      <c r="AS302" s="93"/>
    </row>
    <row r="303" spans="2:45" s="7" customFormat="1" ht="15" customHeight="1" thickBot="1" x14ac:dyDescent="0.4">
      <c r="B303" s="3">
        <v>45</v>
      </c>
      <c r="C303" s="93">
        <f>base0!C121</f>
        <v>12</v>
      </c>
      <c r="D303" s="93">
        <f>base0!F121</f>
        <v>8</v>
      </c>
      <c r="E303" s="93">
        <f>base0!I121</f>
        <v>3</v>
      </c>
      <c r="F303" s="93">
        <f>base0!L121</f>
        <v>7</v>
      </c>
      <c r="G303" s="93">
        <f>base0!O121</f>
        <v>9</v>
      </c>
      <c r="H303" s="93">
        <f>base0!R121</f>
        <v>16</v>
      </c>
      <c r="I303" s="1"/>
      <c r="J303" s="93">
        <f>base0!D121</f>
        <v>14</v>
      </c>
      <c r="K303" s="93">
        <f>base0!G121</f>
        <v>2</v>
      </c>
      <c r="L303" s="93">
        <f>base0!J121</f>
        <v>15</v>
      </c>
      <c r="M303" s="93">
        <f>base0!M121</f>
        <v>1</v>
      </c>
      <c r="N303" s="93">
        <f>base0!P121</f>
        <v>11</v>
      </c>
      <c r="O303" s="93">
        <f>base0!S121</f>
        <v>17</v>
      </c>
      <c r="P303" s="1"/>
      <c r="Q303" s="93">
        <f>base0!E121</f>
        <v>6</v>
      </c>
      <c r="R303" s="93">
        <f>base0!H121</f>
        <v>11</v>
      </c>
      <c r="S303" s="93">
        <f>base0!K121</f>
        <v>6</v>
      </c>
      <c r="T303" s="93">
        <f>base0!N121</f>
        <v>14</v>
      </c>
      <c r="U303" s="93">
        <f>base0!Q121</f>
        <v>13</v>
      </c>
      <c r="V303" s="93">
        <f>base0!T121</f>
        <v>18</v>
      </c>
      <c r="W303" s="1"/>
      <c r="Y303" s="3"/>
      <c r="Z303" s="93">
        <f t="shared" si="114"/>
        <v>3</v>
      </c>
      <c r="AA303" s="93">
        <f t="shared" si="115"/>
        <v>17</v>
      </c>
      <c r="AB303" s="93">
        <f t="shared" si="116"/>
        <v>12</v>
      </c>
      <c r="AC303" s="93">
        <f t="shared" si="117"/>
        <v>16</v>
      </c>
      <c r="AD303" s="93">
        <f t="shared" si="118"/>
        <v>18</v>
      </c>
      <c r="AE303" s="93">
        <f t="shared" si="119"/>
        <v>7</v>
      </c>
      <c r="AF303" s="3"/>
      <c r="AG303" s="93">
        <f t="shared" si="120"/>
        <v>5</v>
      </c>
      <c r="AH303" s="93">
        <f t="shared" si="121"/>
        <v>11</v>
      </c>
      <c r="AI303" s="93">
        <f t="shared" si="122"/>
        <v>6</v>
      </c>
      <c r="AJ303" s="93">
        <f t="shared" si="123"/>
        <v>10</v>
      </c>
      <c r="AK303" s="93">
        <f t="shared" si="124"/>
        <v>2</v>
      </c>
      <c r="AL303" s="93">
        <f t="shared" si="124"/>
        <v>8</v>
      </c>
      <c r="AM303" s="3"/>
      <c r="AN303" s="93">
        <f t="shared" si="125"/>
        <v>15</v>
      </c>
      <c r="AO303" s="93">
        <f t="shared" si="126"/>
        <v>2</v>
      </c>
      <c r="AP303" s="93">
        <f t="shared" si="127"/>
        <v>15</v>
      </c>
      <c r="AQ303" s="93">
        <f t="shared" si="128"/>
        <v>5</v>
      </c>
      <c r="AR303" s="93">
        <f t="shared" si="129"/>
        <v>4</v>
      </c>
      <c r="AS303" s="93"/>
    </row>
    <row r="304" spans="2:45" s="7" customFormat="1" ht="15" customHeight="1" thickBot="1" x14ac:dyDescent="0.4">
      <c r="B304" s="3">
        <v>46</v>
      </c>
      <c r="C304" s="93">
        <f>base0!C122</f>
        <v>14</v>
      </c>
      <c r="D304" s="93">
        <f>base0!F122</f>
        <v>2</v>
      </c>
      <c r="E304" s="93">
        <f>base0!I122</f>
        <v>6</v>
      </c>
      <c r="F304" s="93">
        <f>base0!L122</f>
        <v>7</v>
      </c>
      <c r="G304" s="93">
        <f>base0!O122</f>
        <v>9</v>
      </c>
      <c r="H304" s="93">
        <f>base0!R122</f>
        <v>16</v>
      </c>
      <c r="I304" s="1"/>
      <c r="J304" s="93">
        <f>base0!D122</f>
        <v>12</v>
      </c>
      <c r="K304" s="93">
        <f>base0!G122</f>
        <v>15</v>
      </c>
      <c r="L304" s="93">
        <f>base0!J122</f>
        <v>13</v>
      </c>
      <c r="M304" s="93">
        <f>base0!M122</f>
        <v>1</v>
      </c>
      <c r="N304" s="93">
        <f>base0!P122</f>
        <v>11</v>
      </c>
      <c r="O304" s="93">
        <f>base0!S122</f>
        <v>17</v>
      </c>
      <c r="P304" s="1"/>
      <c r="Q304" s="93">
        <f>base0!E122</f>
        <v>3</v>
      </c>
      <c r="R304" s="93">
        <f>base0!H122</f>
        <v>11</v>
      </c>
      <c r="S304" s="93">
        <f>base0!K122</f>
        <v>6</v>
      </c>
      <c r="T304" s="93">
        <f>base0!N122</f>
        <v>14</v>
      </c>
      <c r="U304" s="93">
        <f>base0!Q122</f>
        <v>13</v>
      </c>
      <c r="V304" s="93">
        <f>base0!T122</f>
        <v>18</v>
      </c>
      <c r="W304" s="1"/>
      <c r="Y304" s="3"/>
      <c r="Z304" s="93">
        <f t="shared" si="114"/>
        <v>5</v>
      </c>
      <c r="AA304" s="93">
        <f t="shared" si="115"/>
        <v>11</v>
      </c>
      <c r="AB304" s="93">
        <f t="shared" si="116"/>
        <v>15</v>
      </c>
      <c r="AC304" s="93">
        <f t="shared" si="117"/>
        <v>16</v>
      </c>
      <c r="AD304" s="93">
        <f t="shared" si="118"/>
        <v>18</v>
      </c>
      <c r="AE304" s="93">
        <f t="shared" si="119"/>
        <v>7</v>
      </c>
      <c r="AF304" s="3"/>
      <c r="AG304" s="93">
        <f t="shared" si="120"/>
        <v>3</v>
      </c>
      <c r="AH304" s="93">
        <f t="shared" si="121"/>
        <v>6</v>
      </c>
      <c r="AI304" s="93">
        <f t="shared" si="122"/>
        <v>4</v>
      </c>
      <c r="AJ304" s="93">
        <f t="shared" si="123"/>
        <v>10</v>
      </c>
      <c r="AK304" s="93">
        <f t="shared" si="124"/>
        <v>2</v>
      </c>
      <c r="AL304" s="93">
        <f t="shared" si="124"/>
        <v>8</v>
      </c>
      <c r="AM304" s="3"/>
      <c r="AN304" s="93">
        <f t="shared" si="125"/>
        <v>12</v>
      </c>
      <c r="AO304" s="93">
        <f t="shared" si="126"/>
        <v>2</v>
      </c>
      <c r="AP304" s="93">
        <f t="shared" si="127"/>
        <v>15</v>
      </c>
      <c r="AQ304" s="93">
        <f t="shared" si="128"/>
        <v>5</v>
      </c>
      <c r="AR304" s="93">
        <f t="shared" si="129"/>
        <v>4</v>
      </c>
      <c r="AS304" s="93"/>
    </row>
    <row r="305" spans="2:47" s="7" customFormat="1" ht="15" customHeight="1" thickBot="1" x14ac:dyDescent="0.4">
      <c r="B305" s="3">
        <v>47</v>
      </c>
      <c r="C305" s="93">
        <f>base0!C123</f>
        <v>14</v>
      </c>
      <c r="D305" s="93">
        <f>base0!F123</f>
        <v>2</v>
      </c>
      <c r="E305" s="93">
        <f>base0!I123</f>
        <v>13</v>
      </c>
      <c r="F305" s="93">
        <f>base0!L123</f>
        <v>7</v>
      </c>
      <c r="G305" s="93">
        <f>base0!O123</f>
        <v>9</v>
      </c>
      <c r="H305" s="93">
        <f>base0!R123</f>
        <v>16</v>
      </c>
      <c r="I305" s="1"/>
      <c r="J305" s="93">
        <f>base0!D123</f>
        <v>11</v>
      </c>
      <c r="K305" s="93">
        <f>base0!G123</f>
        <v>15</v>
      </c>
      <c r="L305" s="93">
        <f>base0!J123</f>
        <v>6</v>
      </c>
      <c r="M305" s="93">
        <f>base0!M123</f>
        <v>1</v>
      </c>
      <c r="N305" s="93">
        <f>base0!P123</f>
        <v>11</v>
      </c>
      <c r="O305" s="93">
        <f>base0!S123</f>
        <v>17</v>
      </c>
      <c r="P305" s="1"/>
      <c r="Q305" s="93">
        <f>base0!E123</f>
        <v>8</v>
      </c>
      <c r="R305" s="93">
        <f>base0!H123</f>
        <v>12</v>
      </c>
      <c r="S305" s="93">
        <f>base0!K123</f>
        <v>6</v>
      </c>
      <c r="T305" s="93">
        <f>base0!N123</f>
        <v>14</v>
      </c>
      <c r="U305" s="93">
        <f>base0!Q123</f>
        <v>13</v>
      </c>
      <c r="V305" s="93">
        <f>base0!T123</f>
        <v>18</v>
      </c>
      <c r="W305" s="1"/>
      <c r="Y305" s="3"/>
      <c r="Z305" s="93">
        <f t="shared" si="114"/>
        <v>5</v>
      </c>
      <c r="AA305" s="93">
        <f t="shared" si="115"/>
        <v>11</v>
      </c>
      <c r="AB305" s="93">
        <f t="shared" si="116"/>
        <v>4</v>
      </c>
      <c r="AC305" s="93">
        <f t="shared" si="117"/>
        <v>16</v>
      </c>
      <c r="AD305" s="93">
        <f t="shared" si="118"/>
        <v>18</v>
      </c>
      <c r="AE305" s="93">
        <f t="shared" si="119"/>
        <v>7</v>
      </c>
      <c r="AF305" s="3"/>
      <c r="AG305" s="93">
        <f t="shared" si="120"/>
        <v>2</v>
      </c>
      <c r="AH305" s="93">
        <f t="shared" si="121"/>
        <v>6</v>
      </c>
      <c r="AI305" s="93">
        <f t="shared" si="122"/>
        <v>15</v>
      </c>
      <c r="AJ305" s="93">
        <f t="shared" si="123"/>
        <v>10</v>
      </c>
      <c r="AK305" s="93">
        <f t="shared" si="124"/>
        <v>2</v>
      </c>
      <c r="AL305" s="93">
        <f t="shared" si="124"/>
        <v>8</v>
      </c>
      <c r="AM305" s="3"/>
      <c r="AN305" s="93">
        <f t="shared" si="125"/>
        <v>17</v>
      </c>
      <c r="AO305" s="93">
        <f t="shared" si="126"/>
        <v>3</v>
      </c>
      <c r="AP305" s="93">
        <f t="shared" si="127"/>
        <v>15</v>
      </c>
      <c r="AQ305" s="93">
        <f t="shared" si="128"/>
        <v>5</v>
      </c>
      <c r="AR305" s="93">
        <f t="shared" si="129"/>
        <v>4</v>
      </c>
      <c r="AS305" s="93"/>
    </row>
    <row r="306" spans="2:47" s="7" customFormat="1" ht="15" customHeight="1" thickBot="1" x14ac:dyDescent="0.4">
      <c r="B306" s="3">
        <v>48</v>
      </c>
      <c r="C306" s="93">
        <f>base0!C124</f>
        <v>8</v>
      </c>
      <c r="D306" s="93">
        <f>base0!F124</f>
        <v>12</v>
      </c>
      <c r="E306" s="93">
        <f>base0!I124</f>
        <v>3</v>
      </c>
      <c r="F306" s="93">
        <f>base0!L124</f>
        <v>14</v>
      </c>
      <c r="G306" s="93">
        <f>base0!O124</f>
        <v>1</v>
      </c>
      <c r="H306" s="93">
        <f>base0!R124</f>
        <v>13</v>
      </c>
      <c r="I306" s="1"/>
      <c r="J306" s="93">
        <f>base0!D124</f>
        <v>14</v>
      </c>
      <c r="K306" s="93">
        <f>base0!G124</f>
        <v>2</v>
      </c>
      <c r="L306" s="93">
        <f>base0!J124</f>
        <v>6</v>
      </c>
      <c r="M306" s="93">
        <f>base0!M124</f>
        <v>7</v>
      </c>
      <c r="N306" s="93">
        <f>base0!P124</f>
        <v>16</v>
      </c>
      <c r="O306" s="93">
        <f>base0!S124</f>
        <v>17</v>
      </c>
      <c r="P306" s="1"/>
      <c r="Q306" s="93">
        <f>base0!E124</f>
        <v>11</v>
      </c>
      <c r="R306" s="93">
        <f>base0!H124</f>
        <v>15</v>
      </c>
      <c r="S306" s="93">
        <f>base0!K124</f>
        <v>6</v>
      </c>
      <c r="T306" s="93">
        <f>base0!N124</f>
        <v>9</v>
      </c>
      <c r="U306" s="93">
        <f>base0!Q124</f>
        <v>11</v>
      </c>
      <c r="V306" s="93">
        <f>base0!T124</f>
        <v>18</v>
      </c>
      <c r="W306" s="1"/>
      <c r="Y306" s="3"/>
      <c r="Z306" s="93">
        <f t="shared" si="114"/>
        <v>17</v>
      </c>
      <c r="AA306" s="93">
        <f t="shared" si="115"/>
        <v>3</v>
      </c>
      <c r="AB306" s="93">
        <f t="shared" si="116"/>
        <v>12</v>
      </c>
      <c r="AC306" s="93">
        <f t="shared" si="117"/>
        <v>5</v>
      </c>
      <c r="AD306" s="93">
        <f t="shared" si="118"/>
        <v>10</v>
      </c>
      <c r="AE306" s="93">
        <f t="shared" si="119"/>
        <v>4</v>
      </c>
      <c r="AF306" s="3"/>
      <c r="AG306" s="93">
        <f t="shared" si="120"/>
        <v>5</v>
      </c>
      <c r="AH306" s="93">
        <f t="shared" si="121"/>
        <v>11</v>
      </c>
      <c r="AI306" s="93">
        <f t="shared" si="122"/>
        <v>15</v>
      </c>
      <c r="AJ306" s="93">
        <f t="shared" si="123"/>
        <v>16</v>
      </c>
      <c r="AK306" s="93">
        <f t="shared" si="124"/>
        <v>7</v>
      </c>
      <c r="AL306" s="93">
        <f t="shared" si="124"/>
        <v>8</v>
      </c>
      <c r="AM306" s="3"/>
      <c r="AN306" s="93">
        <f t="shared" si="125"/>
        <v>2</v>
      </c>
      <c r="AO306" s="93">
        <f t="shared" si="126"/>
        <v>6</v>
      </c>
      <c r="AP306" s="93">
        <f t="shared" si="127"/>
        <v>15</v>
      </c>
      <c r="AQ306" s="93">
        <f t="shared" si="128"/>
        <v>18</v>
      </c>
      <c r="AR306" s="93">
        <f t="shared" si="129"/>
        <v>2</v>
      </c>
      <c r="AS306" s="93"/>
    </row>
    <row r="307" spans="2:47" s="7" customFormat="1" ht="15" customHeight="1" thickBot="1" x14ac:dyDescent="0.4">
      <c r="B307" s="3">
        <v>49</v>
      </c>
      <c r="C307" s="93">
        <f>base0!C125</f>
        <v>14</v>
      </c>
      <c r="D307" s="93">
        <f>base0!F125</f>
        <v>1</v>
      </c>
      <c r="E307" s="93">
        <f>base0!I125</f>
        <v>13</v>
      </c>
      <c r="F307" s="93">
        <f>base0!L125</f>
        <v>10</v>
      </c>
      <c r="G307" s="93">
        <f>base0!O125</f>
        <v>9</v>
      </c>
      <c r="H307" s="93">
        <f>base0!R125</f>
        <v>13</v>
      </c>
      <c r="I307" s="1"/>
      <c r="J307" s="93">
        <f>base0!D125</f>
        <v>8</v>
      </c>
      <c r="K307" s="93">
        <f>base0!G125</f>
        <v>7</v>
      </c>
      <c r="L307" s="93">
        <f>base0!J125</f>
        <v>11</v>
      </c>
      <c r="M307" s="93">
        <f>base0!M125</f>
        <v>12</v>
      </c>
      <c r="N307" s="93">
        <f>base0!P125</f>
        <v>1</v>
      </c>
      <c r="O307" s="93">
        <f>base0!S125</f>
        <v>17</v>
      </c>
      <c r="P307" s="1"/>
      <c r="Q307" s="93">
        <f>base0!E125</f>
        <v>3</v>
      </c>
      <c r="R307" s="93">
        <f>base0!H125</f>
        <v>9</v>
      </c>
      <c r="S307" s="93">
        <f>base0!K125</f>
        <v>14</v>
      </c>
      <c r="T307" s="93">
        <f>base0!N125</f>
        <v>7</v>
      </c>
      <c r="U307" s="93">
        <f>base0!Q125</f>
        <v>2</v>
      </c>
      <c r="V307" s="93">
        <f>base0!T125</f>
        <v>18</v>
      </c>
      <c r="W307" s="1"/>
      <c r="Y307" s="3"/>
      <c r="Z307" s="93">
        <f t="shared" si="114"/>
        <v>5</v>
      </c>
      <c r="AA307" s="93">
        <f t="shared" si="115"/>
        <v>10</v>
      </c>
      <c r="AB307" s="93">
        <f t="shared" si="116"/>
        <v>4</v>
      </c>
      <c r="AC307" s="93">
        <f t="shared" si="117"/>
        <v>1</v>
      </c>
      <c r="AD307" s="93">
        <f t="shared" si="118"/>
        <v>18</v>
      </c>
      <c r="AE307" s="93">
        <f t="shared" si="119"/>
        <v>4</v>
      </c>
      <c r="AF307" s="3"/>
      <c r="AG307" s="93">
        <f t="shared" si="120"/>
        <v>17</v>
      </c>
      <c r="AH307" s="93">
        <f t="shared" si="121"/>
        <v>16</v>
      </c>
      <c r="AI307" s="93">
        <f t="shared" si="122"/>
        <v>2</v>
      </c>
      <c r="AJ307" s="93">
        <f t="shared" si="123"/>
        <v>3</v>
      </c>
      <c r="AK307" s="93">
        <f t="shared" si="124"/>
        <v>10</v>
      </c>
      <c r="AL307" s="93">
        <f t="shared" si="124"/>
        <v>8</v>
      </c>
      <c r="AM307" s="3"/>
      <c r="AN307" s="93">
        <f t="shared" si="125"/>
        <v>12</v>
      </c>
      <c r="AO307" s="93">
        <f t="shared" si="126"/>
        <v>18</v>
      </c>
      <c r="AP307" s="93">
        <f t="shared" si="127"/>
        <v>5</v>
      </c>
      <c r="AQ307" s="93">
        <f t="shared" si="128"/>
        <v>16</v>
      </c>
      <c r="AR307" s="93">
        <f t="shared" si="129"/>
        <v>11</v>
      </c>
      <c r="AS307" s="93"/>
    </row>
    <row r="308" spans="2:47" s="7" customFormat="1" ht="15" customHeight="1" thickBot="1" x14ac:dyDescent="0.4">
      <c r="B308" s="3">
        <v>50</v>
      </c>
      <c r="C308" s="93">
        <f>base0!C126</f>
        <v>14</v>
      </c>
      <c r="D308" s="93">
        <f>base0!F126</f>
        <v>3</v>
      </c>
      <c r="E308" s="93">
        <f>base0!I126</f>
        <v>8</v>
      </c>
      <c r="F308" s="93">
        <f>base0!L126</f>
        <v>10</v>
      </c>
      <c r="G308" s="93">
        <f>base0!O126</f>
        <v>5</v>
      </c>
      <c r="H308" s="93">
        <f>base0!R126</f>
        <v>13</v>
      </c>
      <c r="I308" s="1"/>
      <c r="J308" s="93">
        <f>base0!D126</f>
        <v>12</v>
      </c>
      <c r="K308" s="93">
        <f>base0!G126</f>
        <v>15</v>
      </c>
      <c r="L308" s="93">
        <f>base0!J126</f>
        <v>11</v>
      </c>
      <c r="M308" s="93">
        <f>base0!M126</f>
        <v>1</v>
      </c>
      <c r="N308" s="93">
        <f>base0!P126</f>
        <v>16</v>
      </c>
      <c r="O308" s="93">
        <f>base0!S126</f>
        <v>17</v>
      </c>
      <c r="P308" s="1"/>
      <c r="Q308" s="93">
        <f>base0!E126</f>
        <v>2</v>
      </c>
      <c r="R308" s="93">
        <f>base0!H126</f>
        <v>6</v>
      </c>
      <c r="S308" s="93">
        <f>base0!K126</f>
        <v>14</v>
      </c>
      <c r="T308" s="93">
        <f>base0!N126</f>
        <v>2</v>
      </c>
      <c r="U308" s="93">
        <f>base0!Q126</f>
        <v>11</v>
      </c>
      <c r="V308" s="93">
        <f>base0!T126</f>
        <v>18</v>
      </c>
      <c r="W308" s="1"/>
      <c r="Y308" s="3"/>
      <c r="Z308" s="93">
        <f t="shared" si="114"/>
        <v>5</v>
      </c>
      <c r="AA308" s="93">
        <f t="shared" si="115"/>
        <v>12</v>
      </c>
      <c r="AB308" s="93">
        <f t="shared" si="116"/>
        <v>17</v>
      </c>
      <c r="AC308" s="93">
        <f t="shared" si="117"/>
        <v>1</v>
      </c>
      <c r="AD308" s="93">
        <f t="shared" si="118"/>
        <v>14</v>
      </c>
      <c r="AE308" s="93">
        <f t="shared" si="119"/>
        <v>4</v>
      </c>
      <c r="AF308" s="3"/>
      <c r="AG308" s="93">
        <f t="shared" si="120"/>
        <v>3</v>
      </c>
      <c r="AH308" s="93">
        <f t="shared" si="121"/>
        <v>6</v>
      </c>
      <c r="AI308" s="93">
        <f t="shared" si="122"/>
        <v>2</v>
      </c>
      <c r="AJ308" s="93">
        <f t="shared" si="123"/>
        <v>10</v>
      </c>
      <c r="AK308" s="93">
        <f t="shared" si="124"/>
        <v>7</v>
      </c>
      <c r="AL308" s="93">
        <f t="shared" si="124"/>
        <v>8</v>
      </c>
      <c r="AM308" s="3"/>
      <c r="AN308" s="93">
        <f t="shared" si="125"/>
        <v>11</v>
      </c>
      <c r="AO308" s="93">
        <f t="shared" si="126"/>
        <v>15</v>
      </c>
      <c r="AP308" s="93">
        <f t="shared" si="127"/>
        <v>5</v>
      </c>
      <c r="AQ308" s="93">
        <f t="shared" si="128"/>
        <v>11</v>
      </c>
      <c r="AR308" s="93">
        <f t="shared" si="129"/>
        <v>2</v>
      </c>
      <c r="AS308" s="93"/>
    </row>
    <row r="309" spans="2:47" s="7" customFormat="1" ht="15" customHeight="1" x14ac:dyDescent="0.35">
      <c r="B309" s="3"/>
      <c r="C309" s="1" t="s">
        <v>394</v>
      </c>
      <c r="D309" s="1" t="s">
        <v>394</v>
      </c>
      <c r="E309" s="1" t="s">
        <v>394</v>
      </c>
      <c r="F309" s="1" t="s">
        <v>394</v>
      </c>
      <c r="G309" s="1" t="s">
        <v>394</v>
      </c>
      <c r="H309" s="1" t="s">
        <v>394</v>
      </c>
      <c r="I309" s="1" t="s">
        <v>394</v>
      </c>
      <c r="J309" s="1" t="s">
        <v>394</v>
      </c>
      <c r="K309" s="1" t="s">
        <v>394</v>
      </c>
      <c r="L309" s="1" t="s">
        <v>394</v>
      </c>
      <c r="M309" s="1" t="s">
        <v>394</v>
      </c>
      <c r="N309" s="1" t="s">
        <v>394</v>
      </c>
      <c r="O309" s="1" t="s">
        <v>394</v>
      </c>
      <c r="P309" s="1" t="s">
        <v>394</v>
      </c>
      <c r="Q309" s="1" t="s">
        <v>394</v>
      </c>
      <c r="R309" s="1" t="s">
        <v>394</v>
      </c>
      <c r="S309" s="1" t="s">
        <v>394</v>
      </c>
      <c r="T309" s="1" t="s">
        <v>394</v>
      </c>
      <c r="U309" s="1" t="s">
        <v>394</v>
      </c>
      <c r="V309" s="1" t="s">
        <v>394</v>
      </c>
      <c r="W309" s="1"/>
      <c r="Y309" s="3"/>
      <c r="Z309" s="144" t="s">
        <v>55</v>
      </c>
      <c r="AA309" s="144" t="s">
        <v>55</v>
      </c>
      <c r="AB309" s="144" t="s">
        <v>55</v>
      </c>
      <c r="AC309" s="144" t="s">
        <v>55</v>
      </c>
      <c r="AD309" s="144" t="s">
        <v>55</v>
      </c>
      <c r="AE309" s="144" t="s">
        <v>55</v>
      </c>
      <c r="AF309" s="144" t="s">
        <v>55</v>
      </c>
      <c r="AG309" s="144" t="s">
        <v>55</v>
      </c>
      <c r="AH309" s="144" t="s">
        <v>55</v>
      </c>
      <c r="AI309" s="144" t="s">
        <v>55</v>
      </c>
      <c r="AJ309" s="144" t="s">
        <v>55</v>
      </c>
      <c r="AK309" s="144" t="s">
        <v>55</v>
      </c>
      <c r="AL309" s="144" t="s">
        <v>55</v>
      </c>
      <c r="AM309" s="144" t="s">
        <v>55</v>
      </c>
      <c r="AN309" s="144" t="s">
        <v>55</v>
      </c>
      <c r="AO309" s="144" t="s">
        <v>55</v>
      </c>
      <c r="AP309" s="144" t="s">
        <v>55</v>
      </c>
      <c r="AQ309" s="144" t="s">
        <v>55</v>
      </c>
      <c r="AR309" s="144" t="s">
        <v>55</v>
      </c>
      <c r="AS309" s="144" t="s">
        <v>55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5">
        <v>1</v>
      </c>
      <c r="D311" s="65">
        <v>2</v>
      </c>
      <c r="E311" s="65">
        <v>3</v>
      </c>
      <c r="F311" s="65">
        <v>4</v>
      </c>
      <c r="G311" s="65">
        <v>5</v>
      </c>
      <c r="H311" s="1"/>
      <c r="I311" s="65">
        <v>1</v>
      </c>
      <c r="J311" s="65">
        <v>2</v>
      </c>
      <c r="K311" s="65">
        <v>3</v>
      </c>
      <c r="L311" s="65">
        <v>4</v>
      </c>
      <c r="M311" s="65">
        <v>5</v>
      </c>
      <c r="N311" s="1"/>
      <c r="O311" s="65">
        <v>1</v>
      </c>
      <c r="P311" s="65">
        <v>2</v>
      </c>
      <c r="Q311" s="65">
        <v>3</v>
      </c>
      <c r="R311" s="65">
        <v>4</v>
      </c>
      <c r="S311" s="65">
        <v>5</v>
      </c>
      <c r="T311" s="1"/>
      <c r="U311" s="65">
        <v>1</v>
      </c>
      <c r="V311" s="65">
        <v>2</v>
      </c>
      <c r="W311" s="65">
        <v>3</v>
      </c>
      <c r="X311" s="65">
        <v>4</v>
      </c>
      <c r="Y311" s="65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3">
        <f>base0!C77</f>
        <v>6</v>
      </c>
      <c r="D312" s="93">
        <f>base0!G77</f>
        <v>13</v>
      </c>
      <c r="E312" s="93">
        <f>base0!K77</f>
        <v>9</v>
      </c>
      <c r="F312" s="93">
        <f>base0!O77</f>
        <v>4</v>
      </c>
      <c r="G312" s="93">
        <f>base0!S77</f>
        <v>17</v>
      </c>
      <c r="H312" s="1"/>
      <c r="I312" s="93">
        <f>base0!D77</f>
        <v>12</v>
      </c>
      <c r="J312" s="93">
        <f>base0!H77</f>
        <v>11</v>
      </c>
      <c r="K312" s="93">
        <f>base0!L77</f>
        <v>10</v>
      </c>
      <c r="L312" s="93">
        <f>base0!P77</f>
        <v>5</v>
      </c>
      <c r="M312" s="93">
        <f>base0!T77</f>
        <v>18</v>
      </c>
      <c r="N312" s="1"/>
      <c r="O312" s="93">
        <f>base0!E77</f>
        <v>1</v>
      </c>
      <c r="P312" s="93">
        <f>base0!I77</f>
        <v>3</v>
      </c>
      <c r="Q312" s="93">
        <f>base0!M77</f>
        <v>14</v>
      </c>
      <c r="R312" s="93">
        <f>base0!Q77</f>
        <v>15</v>
      </c>
      <c r="S312" s="93">
        <f>base0!U77</f>
        <v>19</v>
      </c>
      <c r="T312" s="1"/>
      <c r="U312" s="93">
        <f>base0!F77</f>
        <v>8</v>
      </c>
      <c r="V312" s="93">
        <f>base0!J77</f>
        <v>7</v>
      </c>
      <c r="W312" s="93">
        <f>base0!N77</f>
        <v>2</v>
      </c>
      <c r="X312" s="93">
        <f>base0!R77</f>
        <v>16</v>
      </c>
      <c r="Y312" s="145">
        <f>+base0!V77</f>
        <v>20</v>
      </c>
      <c r="Z312" s="93">
        <f t="shared" ref="Z312:Z343" si="130">IF(C312&lt;10,C312+9,C312-9)</f>
        <v>15</v>
      </c>
      <c r="AA312" s="93">
        <f t="shared" ref="AA312:AA343" si="131">IF(D312&lt;10,D312+9,D312-9)</f>
        <v>4</v>
      </c>
      <c r="AB312" s="93">
        <f t="shared" ref="AB312:AB343" si="132">IF(E312&lt;10,E312+9,E312-9)</f>
        <v>18</v>
      </c>
      <c r="AC312" s="93">
        <f t="shared" ref="AC312:AC343" si="133">IF(F312&lt;10,F312+9,F312-9)</f>
        <v>13</v>
      </c>
      <c r="AD312" s="93">
        <f t="shared" ref="AD312:AD343" si="134">IF(G312&lt;10,G312+9,G312-9)</f>
        <v>8</v>
      </c>
      <c r="AE312" s="93"/>
      <c r="AF312" s="93">
        <f t="shared" ref="AF312:AF343" si="135">IF(I312&lt;10,I312+9,I312-9)</f>
        <v>3</v>
      </c>
      <c r="AG312" s="93">
        <f t="shared" ref="AG312:AG343" si="136">IF(J312&lt;10,J312+9,J312-9)</f>
        <v>2</v>
      </c>
      <c r="AH312" s="93">
        <f t="shared" ref="AH312:AH343" si="137">IF(K312&lt;10,K312+9,K312-9)</f>
        <v>1</v>
      </c>
      <c r="AI312" s="93">
        <f t="shared" ref="AI312:AI343" si="138">IF(L312&lt;10,L312+9,L312-9)</f>
        <v>14</v>
      </c>
      <c r="AJ312" s="93">
        <f t="shared" ref="AJ312:AJ343" si="139">IF(M312&lt;10,M312+9,M312-9)</f>
        <v>9</v>
      </c>
      <c r="AK312" s="93"/>
      <c r="AL312" s="93">
        <f t="shared" ref="AL312:AL343" si="140">IF(O312&lt;10,O312+9,O312-9)</f>
        <v>10</v>
      </c>
      <c r="AM312" s="93">
        <f t="shared" ref="AM312:AM343" si="141">IF(P312&lt;10,P312+9,P312-9)</f>
        <v>12</v>
      </c>
      <c r="AN312" s="93">
        <f t="shared" ref="AN312:AN343" si="142">IF(Q312&lt;10,Q312+9,Q312-9)</f>
        <v>5</v>
      </c>
      <c r="AO312" s="93">
        <f t="shared" ref="AO312:AO343" si="143">IF(R312&lt;10,R312+9,R312-9)</f>
        <v>6</v>
      </c>
      <c r="AP312" s="93">
        <f t="shared" ref="AP312:AP343" si="144">IF(S312&lt;10,S312+9,S312-9)</f>
        <v>10</v>
      </c>
      <c r="AQ312" s="93"/>
      <c r="AR312" s="93">
        <f t="shared" ref="AR312:AR343" si="145">IF(U312&lt;10,U312+9,U312-9)</f>
        <v>17</v>
      </c>
      <c r="AS312" s="93">
        <f t="shared" ref="AS312:AS343" si="146">IF(V312&lt;10,V312+9,V312-9)</f>
        <v>16</v>
      </c>
      <c r="AT312" s="93">
        <f t="shared" ref="AT312:AT343" si="147">IF(W312&lt;10,W312+9,W312-9)</f>
        <v>11</v>
      </c>
      <c r="AU312" s="93">
        <f t="shared" ref="AU312:AU343" si="148">IF(X312&lt;10,X312+9,X312-9)</f>
        <v>7</v>
      </c>
    </row>
    <row r="313" spans="2:47" s="7" customFormat="1" ht="15" customHeight="1" thickBot="1" x14ac:dyDescent="0.4">
      <c r="B313" s="3">
        <v>2</v>
      </c>
      <c r="C313" s="93">
        <f>base0!C78</f>
        <v>3</v>
      </c>
      <c r="D313" s="93">
        <f>base0!G78</f>
        <v>6</v>
      </c>
      <c r="E313" s="93">
        <f>base0!K78</f>
        <v>11</v>
      </c>
      <c r="F313" s="93">
        <f>base0!O78</f>
        <v>14</v>
      </c>
      <c r="G313" s="93">
        <f>base0!S78</f>
        <v>17</v>
      </c>
      <c r="H313" s="1"/>
      <c r="I313" s="93">
        <f>base0!D78</f>
        <v>4</v>
      </c>
      <c r="J313" s="93">
        <f>base0!H78</f>
        <v>2</v>
      </c>
      <c r="K313" s="93">
        <f>base0!L78</f>
        <v>8</v>
      </c>
      <c r="L313" s="93">
        <f>base0!P78</f>
        <v>13</v>
      </c>
      <c r="M313" s="93">
        <f>base0!T78</f>
        <v>18</v>
      </c>
      <c r="N313" s="1"/>
      <c r="O313" s="93">
        <f>base0!E78</f>
        <v>5</v>
      </c>
      <c r="P313" s="93">
        <f>base0!I78</f>
        <v>10</v>
      </c>
      <c r="Q313" s="93">
        <f>base0!M78</f>
        <v>9</v>
      </c>
      <c r="R313" s="93">
        <f>base0!Q78</f>
        <v>15</v>
      </c>
      <c r="S313" s="93">
        <f>base0!U78</f>
        <v>19</v>
      </c>
      <c r="T313" s="1"/>
      <c r="U313" s="93">
        <f>base0!F78</f>
        <v>7</v>
      </c>
      <c r="V313" s="93">
        <f>base0!J78</f>
        <v>1</v>
      </c>
      <c r="W313" s="93">
        <f>base0!N78</f>
        <v>12</v>
      </c>
      <c r="X313" s="93">
        <f>base0!R78</f>
        <v>16</v>
      </c>
      <c r="Y313" s="145">
        <f>+base0!V78</f>
        <v>20</v>
      </c>
      <c r="Z313" s="93">
        <f t="shared" si="130"/>
        <v>12</v>
      </c>
      <c r="AA313" s="93">
        <f t="shared" si="131"/>
        <v>15</v>
      </c>
      <c r="AB313" s="93">
        <f t="shared" si="132"/>
        <v>2</v>
      </c>
      <c r="AC313" s="93">
        <f t="shared" si="133"/>
        <v>5</v>
      </c>
      <c r="AD313" s="93">
        <f t="shared" si="134"/>
        <v>8</v>
      </c>
      <c r="AE313" s="93"/>
      <c r="AF313" s="93">
        <f t="shared" si="135"/>
        <v>13</v>
      </c>
      <c r="AG313" s="93">
        <f t="shared" si="136"/>
        <v>11</v>
      </c>
      <c r="AH313" s="93">
        <f t="shared" si="137"/>
        <v>17</v>
      </c>
      <c r="AI313" s="93">
        <f t="shared" si="138"/>
        <v>4</v>
      </c>
      <c r="AJ313" s="93">
        <f t="shared" si="139"/>
        <v>9</v>
      </c>
      <c r="AK313" s="93"/>
      <c r="AL313" s="93">
        <f t="shared" si="140"/>
        <v>14</v>
      </c>
      <c r="AM313" s="93">
        <f t="shared" si="141"/>
        <v>1</v>
      </c>
      <c r="AN313" s="93">
        <f t="shared" si="142"/>
        <v>18</v>
      </c>
      <c r="AO313" s="93">
        <f t="shared" si="143"/>
        <v>6</v>
      </c>
      <c r="AP313" s="93">
        <f t="shared" si="144"/>
        <v>10</v>
      </c>
      <c r="AQ313" s="93"/>
      <c r="AR313" s="93">
        <f t="shared" si="145"/>
        <v>16</v>
      </c>
      <c r="AS313" s="93">
        <f t="shared" si="146"/>
        <v>10</v>
      </c>
      <c r="AT313" s="93">
        <f t="shared" si="147"/>
        <v>3</v>
      </c>
      <c r="AU313" s="93">
        <f t="shared" si="148"/>
        <v>7</v>
      </c>
    </row>
    <row r="314" spans="2:47" s="7" customFormat="1" ht="15" customHeight="1" thickBot="1" x14ac:dyDescent="0.4">
      <c r="B314" s="3">
        <v>3</v>
      </c>
      <c r="C314" s="93">
        <f>base0!C79</f>
        <v>6</v>
      </c>
      <c r="D314" s="93">
        <f>base0!G79</f>
        <v>3</v>
      </c>
      <c r="E314" s="93">
        <f>base0!K79</f>
        <v>2</v>
      </c>
      <c r="F314" s="93">
        <f>base0!O79</f>
        <v>11</v>
      </c>
      <c r="G314" s="93">
        <f>base0!S79</f>
        <v>17</v>
      </c>
      <c r="H314" s="1"/>
      <c r="I314" s="93">
        <f>base0!D79</f>
        <v>7</v>
      </c>
      <c r="J314" s="93">
        <f>base0!H79</f>
        <v>10</v>
      </c>
      <c r="K314" s="93">
        <f>base0!L79</f>
        <v>8</v>
      </c>
      <c r="L314" s="93">
        <f>base0!P79</f>
        <v>13</v>
      </c>
      <c r="M314" s="93">
        <f>base0!T79</f>
        <v>18</v>
      </c>
      <c r="N314" s="1"/>
      <c r="O314" s="93">
        <f>base0!E79</f>
        <v>5</v>
      </c>
      <c r="P314" s="93">
        <f>base0!I79</f>
        <v>14</v>
      </c>
      <c r="Q314" s="93">
        <f>base0!M79</f>
        <v>9</v>
      </c>
      <c r="R314" s="93">
        <f>base0!Q79</f>
        <v>15</v>
      </c>
      <c r="S314" s="93">
        <f>base0!U79</f>
        <v>19</v>
      </c>
      <c r="T314" s="1"/>
      <c r="U314" s="93">
        <f>base0!F79</f>
        <v>1</v>
      </c>
      <c r="V314" s="93">
        <f>base0!J79</f>
        <v>4</v>
      </c>
      <c r="W314" s="93">
        <f>base0!N79</f>
        <v>12</v>
      </c>
      <c r="X314" s="93">
        <f>base0!R79</f>
        <v>16</v>
      </c>
      <c r="Y314" s="145">
        <f>+base0!V79</f>
        <v>20</v>
      </c>
      <c r="Z314" s="93">
        <f t="shared" si="130"/>
        <v>15</v>
      </c>
      <c r="AA314" s="93">
        <f t="shared" si="131"/>
        <v>12</v>
      </c>
      <c r="AB314" s="93">
        <f t="shared" si="132"/>
        <v>11</v>
      </c>
      <c r="AC314" s="93">
        <f t="shared" si="133"/>
        <v>2</v>
      </c>
      <c r="AD314" s="93">
        <f t="shared" si="134"/>
        <v>8</v>
      </c>
      <c r="AE314" s="93"/>
      <c r="AF314" s="93">
        <f t="shared" si="135"/>
        <v>16</v>
      </c>
      <c r="AG314" s="93">
        <f t="shared" si="136"/>
        <v>1</v>
      </c>
      <c r="AH314" s="93">
        <f t="shared" si="137"/>
        <v>17</v>
      </c>
      <c r="AI314" s="93">
        <f t="shared" si="138"/>
        <v>4</v>
      </c>
      <c r="AJ314" s="93">
        <f t="shared" si="139"/>
        <v>9</v>
      </c>
      <c r="AK314" s="93"/>
      <c r="AL314" s="93">
        <f t="shared" si="140"/>
        <v>14</v>
      </c>
      <c r="AM314" s="93">
        <f t="shared" si="141"/>
        <v>5</v>
      </c>
      <c r="AN314" s="93">
        <f t="shared" si="142"/>
        <v>18</v>
      </c>
      <c r="AO314" s="93">
        <f t="shared" si="143"/>
        <v>6</v>
      </c>
      <c r="AP314" s="93">
        <f t="shared" si="144"/>
        <v>10</v>
      </c>
      <c r="AQ314" s="93"/>
      <c r="AR314" s="93">
        <f t="shared" si="145"/>
        <v>10</v>
      </c>
      <c r="AS314" s="93">
        <f t="shared" si="146"/>
        <v>13</v>
      </c>
      <c r="AT314" s="93">
        <f t="shared" si="147"/>
        <v>3</v>
      </c>
      <c r="AU314" s="93">
        <f t="shared" si="148"/>
        <v>7</v>
      </c>
    </row>
    <row r="315" spans="2:47" s="7" customFormat="1" ht="15" customHeight="1" thickBot="1" x14ac:dyDescent="0.4">
      <c r="B315" s="3">
        <v>4</v>
      </c>
      <c r="C315" s="93">
        <f>base0!C80</f>
        <v>6</v>
      </c>
      <c r="D315" s="93">
        <f>base0!G80</f>
        <v>3</v>
      </c>
      <c r="E315" s="93">
        <f>base0!K80</f>
        <v>15</v>
      </c>
      <c r="F315" s="93">
        <f>base0!O80</f>
        <v>16</v>
      </c>
      <c r="G315" s="93">
        <f>base0!S80</f>
        <v>17</v>
      </c>
      <c r="H315" s="1"/>
      <c r="I315" s="93">
        <f>base0!D80</f>
        <v>14</v>
      </c>
      <c r="J315" s="93">
        <f>base0!H80</f>
        <v>7</v>
      </c>
      <c r="K315" s="93">
        <f>base0!L80</f>
        <v>1</v>
      </c>
      <c r="L315" s="93">
        <f>base0!P80</f>
        <v>4</v>
      </c>
      <c r="M315" s="93">
        <f>base0!T80</f>
        <v>18</v>
      </c>
      <c r="N315" s="1"/>
      <c r="O315" s="93">
        <f>base0!E80</f>
        <v>10</v>
      </c>
      <c r="P315" s="93">
        <f>base0!I80</f>
        <v>8</v>
      </c>
      <c r="Q315" s="93">
        <f>base0!M80</f>
        <v>2</v>
      </c>
      <c r="R315" s="93">
        <f>base0!Q80</f>
        <v>11</v>
      </c>
      <c r="S315" s="93">
        <f>base0!U80</f>
        <v>19</v>
      </c>
      <c r="T315" s="1"/>
      <c r="U315" s="93">
        <f>base0!F80</f>
        <v>12</v>
      </c>
      <c r="V315" s="93">
        <f>base0!J80</f>
        <v>9</v>
      </c>
      <c r="W315" s="93">
        <f>base0!N80</f>
        <v>5</v>
      </c>
      <c r="X315" s="93">
        <f>base0!R80</f>
        <v>13</v>
      </c>
      <c r="Y315" s="145">
        <f>+base0!V80</f>
        <v>20</v>
      </c>
      <c r="Z315" s="93">
        <f t="shared" si="130"/>
        <v>15</v>
      </c>
      <c r="AA315" s="93">
        <f t="shared" si="131"/>
        <v>12</v>
      </c>
      <c r="AB315" s="93">
        <f t="shared" si="132"/>
        <v>6</v>
      </c>
      <c r="AC315" s="93">
        <f t="shared" si="133"/>
        <v>7</v>
      </c>
      <c r="AD315" s="93">
        <f t="shared" si="134"/>
        <v>8</v>
      </c>
      <c r="AE315" s="93"/>
      <c r="AF315" s="93">
        <f t="shared" si="135"/>
        <v>5</v>
      </c>
      <c r="AG315" s="93">
        <f t="shared" si="136"/>
        <v>16</v>
      </c>
      <c r="AH315" s="93">
        <f t="shared" si="137"/>
        <v>10</v>
      </c>
      <c r="AI315" s="93">
        <f t="shared" si="138"/>
        <v>13</v>
      </c>
      <c r="AJ315" s="93">
        <f t="shared" si="139"/>
        <v>9</v>
      </c>
      <c r="AK315" s="93"/>
      <c r="AL315" s="93">
        <f t="shared" si="140"/>
        <v>1</v>
      </c>
      <c r="AM315" s="93">
        <f t="shared" si="141"/>
        <v>17</v>
      </c>
      <c r="AN315" s="93">
        <f t="shared" si="142"/>
        <v>11</v>
      </c>
      <c r="AO315" s="93">
        <f t="shared" si="143"/>
        <v>2</v>
      </c>
      <c r="AP315" s="93">
        <f t="shared" si="144"/>
        <v>10</v>
      </c>
      <c r="AQ315" s="93"/>
      <c r="AR315" s="93">
        <f t="shared" si="145"/>
        <v>3</v>
      </c>
      <c r="AS315" s="93">
        <f t="shared" si="146"/>
        <v>18</v>
      </c>
      <c r="AT315" s="93">
        <f t="shared" si="147"/>
        <v>14</v>
      </c>
      <c r="AU315" s="93">
        <f t="shared" si="148"/>
        <v>4</v>
      </c>
    </row>
    <row r="316" spans="2:47" s="7" customFormat="1" ht="15" customHeight="1" thickBot="1" x14ac:dyDescent="0.4">
      <c r="B316" s="3">
        <v>5</v>
      </c>
      <c r="C316" s="93">
        <f>base0!C81</f>
        <v>7</v>
      </c>
      <c r="D316" s="93">
        <f>base0!G81</f>
        <v>6</v>
      </c>
      <c r="E316" s="93">
        <f>base0!K81</f>
        <v>14</v>
      </c>
      <c r="F316" s="93">
        <f>base0!O81</f>
        <v>8</v>
      </c>
      <c r="G316" s="93">
        <f>base0!S81</f>
        <v>17</v>
      </c>
      <c r="H316" s="1"/>
      <c r="I316" s="93">
        <f>base0!D81</f>
        <v>3</v>
      </c>
      <c r="J316" s="93">
        <f>base0!H81</f>
        <v>2</v>
      </c>
      <c r="K316" s="93">
        <f>base0!L81</f>
        <v>1</v>
      </c>
      <c r="L316" s="93">
        <f>base0!P81</f>
        <v>13</v>
      </c>
      <c r="M316" s="93">
        <f>base0!T81</f>
        <v>18</v>
      </c>
      <c r="N316" s="1"/>
      <c r="O316" s="93">
        <f>base0!E81</f>
        <v>10</v>
      </c>
      <c r="P316" s="93">
        <f>base0!I81</f>
        <v>15</v>
      </c>
      <c r="Q316" s="93">
        <f>base0!M81</f>
        <v>9</v>
      </c>
      <c r="R316" s="93">
        <f>base0!Q81</f>
        <v>11</v>
      </c>
      <c r="S316" s="93">
        <f>base0!U81</f>
        <v>19</v>
      </c>
      <c r="T316" s="1"/>
      <c r="U316" s="93">
        <f>base0!F81</f>
        <v>4</v>
      </c>
      <c r="V316" s="93">
        <f>base0!J81</f>
        <v>5</v>
      </c>
      <c r="W316" s="93">
        <f>base0!N81</f>
        <v>12</v>
      </c>
      <c r="X316" s="93">
        <f>base0!R81</f>
        <v>16</v>
      </c>
      <c r="Y316" s="145">
        <f>+base0!V81</f>
        <v>20</v>
      </c>
      <c r="Z316" s="93">
        <f t="shared" si="130"/>
        <v>16</v>
      </c>
      <c r="AA316" s="93">
        <f t="shared" si="131"/>
        <v>15</v>
      </c>
      <c r="AB316" s="93">
        <f t="shared" si="132"/>
        <v>5</v>
      </c>
      <c r="AC316" s="93">
        <f t="shared" si="133"/>
        <v>17</v>
      </c>
      <c r="AD316" s="93">
        <f t="shared" si="134"/>
        <v>8</v>
      </c>
      <c r="AE316" s="93"/>
      <c r="AF316" s="93">
        <f t="shared" si="135"/>
        <v>12</v>
      </c>
      <c r="AG316" s="93">
        <f t="shared" si="136"/>
        <v>11</v>
      </c>
      <c r="AH316" s="93">
        <f t="shared" si="137"/>
        <v>10</v>
      </c>
      <c r="AI316" s="93">
        <f t="shared" si="138"/>
        <v>4</v>
      </c>
      <c r="AJ316" s="93">
        <f t="shared" si="139"/>
        <v>9</v>
      </c>
      <c r="AK316" s="93"/>
      <c r="AL316" s="93">
        <f t="shared" si="140"/>
        <v>1</v>
      </c>
      <c r="AM316" s="93">
        <f t="shared" si="141"/>
        <v>6</v>
      </c>
      <c r="AN316" s="93">
        <f t="shared" si="142"/>
        <v>18</v>
      </c>
      <c r="AO316" s="93">
        <f t="shared" si="143"/>
        <v>2</v>
      </c>
      <c r="AP316" s="93">
        <f t="shared" si="144"/>
        <v>10</v>
      </c>
      <c r="AQ316" s="93"/>
      <c r="AR316" s="93">
        <f t="shared" si="145"/>
        <v>13</v>
      </c>
      <c r="AS316" s="93">
        <f t="shared" si="146"/>
        <v>14</v>
      </c>
      <c r="AT316" s="93">
        <f t="shared" si="147"/>
        <v>3</v>
      </c>
      <c r="AU316" s="93">
        <f t="shared" si="148"/>
        <v>7</v>
      </c>
    </row>
    <row r="317" spans="2:47" s="7" customFormat="1" ht="15" customHeight="1" thickBot="1" x14ac:dyDescent="0.4">
      <c r="B317" s="3">
        <v>6</v>
      </c>
      <c r="C317" s="93">
        <f>base0!C82</f>
        <v>6</v>
      </c>
      <c r="D317" s="93">
        <f>base0!G82</f>
        <v>5</v>
      </c>
      <c r="E317" s="93">
        <f>base0!K82</f>
        <v>2</v>
      </c>
      <c r="F317" s="93">
        <f>base0!O82</f>
        <v>12</v>
      </c>
      <c r="G317" s="93">
        <f>base0!S82</f>
        <v>17</v>
      </c>
      <c r="H317" s="1"/>
      <c r="I317" s="93">
        <f>base0!D82</f>
        <v>4</v>
      </c>
      <c r="J317" s="93">
        <f>base0!H82</f>
        <v>9</v>
      </c>
      <c r="K317" s="93">
        <f>base0!L82</f>
        <v>7</v>
      </c>
      <c r="L317" s="93">
        <f>base0!P82</f>
        <v>15</v>
      </c>
      <c r="M317" s="93">
        <f>base0!T82</f>
        <v>18</v>
      </c>
      <c r="N317" s="1"/>
      <c r="O317" s="93">
        <f>base0!E82</f>
        <v>3</v>
      </c>
      <c r="P317" s="93">
        <f>base0!I82</f>
        <v>10</v>
      </c>
      <c r="Q317" s="93">
        <f>base0!M82</f>
        <v>13</v>
      </c>
      <c r="R317" s="93">
        <f>base0!Q82</f>
        <v>11</v>
      </c>
      <c r="S317" s="93">
        <f>base0!U82</f>
        <v>19</v>
      </c>
      <c r="T317" s="1"/>
      <c r="U317" s="93">
        <f>base0!F82</f>
        <v>8</v>
      </c>
      <c r="V317" s="93">
        <f>base0!J82</f>
        <v>14</v>
      </c>
      <c r="W317" s="93">
        <f>base0!N82</f>
        <v>1</v>
      </c>
      <c r="X317" s="93">
        <f>base0!R82</f>
        <v>16</v>
      </c>
      <c r="Y317" s="145">
        <f>+base0!V82</f>
        <v>20</v>
      </c>
      <c r="Z317" s="93">
        <f t="shared" si="130"/>
        <v>15</v>
      </c>
      <c r="AA317" s="93">
        <f t="shared" si="131"/>
        <v>14</v>
      </c>
      <c r="AB317" s="93">
        <f t="shared" si="132"/>
        <v>11</v>
      </c>
      <c r="AC317" s="93">
        <f t="shared" si="133"/>
        <v>3</v>
      </c>
      <c r="AD317" s="93">
        <f t="shared" si="134"/>
        <v>8</v>
      </c>
      <c r="AE317" s="93"/>
      <c r="AF317" s="93">
        <f t="shared" si="135"/>
        <v>13</v>
      </c>
      <c r="AG317" s="93">
        <f t="shared" si="136"/>
        <v>18</v>
      </c>
      <c r="AH317" s="93">
        <f t="shared" si="137"/>
        <v>16</v>
      </c>
      <c r="AI317" s="93">
        <f t="shared" si="138"/>
        <v>6</v>
      </c>
      <c r="AJ317" s="93">
        <f t="shared" si="139"/>
        <v>9</v>
      </c>
      <c r="AK317" s="93"/>
      <c r="AL317" s="93">
        <f t="shared" si="140"/>
        <v>12</v>
      </c>
      <c r="AM317" s="93">
        <f t="shared" si="141"/>
        <v>1</v>
      </c>
      <c r="AN317" s="93">
        <f t="shared" si="142"/>
        <v>4</v>
      </c>
      <c r="AO317" s="93">
        <f t="shared" si="143"/>
        <v>2</v>
      </c>
      <c r="AP317" s="93">
        <f t="shared" si="144"/>
        <v>10</v>
      </c>
      <c r="AQ317" s="93"/>
      <c r="AR317" s="93">
        <f t="shared" si="145"/>
        <v>17</v>
      </c>
      <c r="AS317" s="93">
        <f t="shared" si="146"/>
        <v>5</v>
      </c>
      <c r="AT317" s="93">
        <f t="shared" si="147"/>
        <v>10</v>
      </c>
      <c r="AU317" s="93">
        <f t="shared" si="148"/>
        <v>7</v>
      </c>
    </row>
    <row r="318" spans="2:47" s="7" customFormat="1" ht="15" customHeight="1" thickBot="1" x14ac:dyDescent="0.4">
      <c r="B318" s="3">
        <v>7</v>
      </c>
      <c r="C318" s="93">
        <f>base0!C83</f>
        <v>4</v>
      </c>
      <c r="D318" s="93">
        <f>base0!G83</f>
        <v>5</v>
      </c>
      <c r="E318" s="93">
        <f>base0!K83</f>
        <v>12</v>
      </c>
      <c r="F318" s="93">
        <f>base0!O83</f>
        <v>7</v>
      </c>
      <c r="G318" s="93">
        <f>base0!S83</f>
        <v>17</v>
      </c>
      <c r="H318" s="1"/>
      <c r="I318" s="93">
        <f>base0!D83</f>
        <v>3</v>
      </c>
      <c r="J318" s="93">
        <f>base0!H83</f>
        <v>15</v>
      </c>
      <c r="K318" s="93">
        <f>base0!L83</f>
        <v>1</v>
      </c>
      <c r="L318" s="93">
        <f>base0!P83</f>
        <v>14</v>
      </c>
      <c r="M318" s="93">
        <f>base0!T83</f>
        <v>18</v>
      </c>
      <c r="N318" s="1"/>
      <c r="O318" s="93">
        <f>base0!E83</f>
        <v>2</v>
      </c>
      <c r="P318" s="93">
        <f>base0!I83</f>
        <v>10</v>
      </c>
      <c r="Q318" s="93">
        <f>base0!M83</f>
        <v>9</v>
      </c>
      <c r="R318" s="93">
        <f>base0!Q83</f>
        <v>13</v>
      </c>
      <c r="S318" s="93">
        <f>base0!U83</f>
        <v>19</v>
      </c>
      <c r="T318" s="1"/>
      <c r="U318" s="93">
        <f>base0!F83</f>
        <v>8</v>
      </c>
      <c r="V318" s="93">
        <f>base0!J83</f>
        <v>6</v>
      </c>
      <c r="W318" s="93">
        <f>base0!N83</f>
        <v>11</v>
      </c>
      <c r="X318" s="93">
        <f>base0!R83</f>
        <v>16</v>
      </c>
      <c r="Y318" s="145">
        <f>+base0!V83</f>
        <v>20</v>
      </c>
      <c r="Z318" s="93">
        <f t="shared" si="130"/>
        <v>13</v>
      </c>
      <c r="AA318" s="93">
        <f t="shared" si="131"/>
        <v>14</v>
      </c>
      <c r="AB318" s="93">
        <f t="shared" si="132"/>
        <v>3</v>
      </c>
      <c r="AC318" s="93">
        <f t="shared" si="133"/>
        <v>16</v>
      </c>
      <c r="AD318" s="93">
        <f t="shared" si="134"/>
        <v>8</v>
      </c>
      <c r="AE318" s="93"/>
      <c r="AF318" s="93">
        <f t="shared" si="135"/>
        <v>12</v>
      </c>
      <c r="AG318" s="93">
        <f t="shared" si="136"/>
        <v>6</v>
      </c>
      <c r="AH318" s="93">
        <f t="shared" si="137"/>
        <v>10</v>
      </c>
      <c r="AI318" s="93">
        <f t="shared" si="138"/>
        <v>5</v>
      </c>
      <c r="AJ318" s="93">
        <f t="shared" si="139"/>
        <v>9</v>
      </c>
      <c r="AK318" s="93"/>
      <c r="AL318" s="93">
        <f t="shared" si="140"/>
        <v>11</v>
      </c>
      <c r="AM318" s="93">
        <f t="shared" si="141"/>
        <v>1</v>
      </c>
      <c r="AN318" s="93">
        <f t="shared" si="142"/>
        <v>18</v>
      </c>
      <c r="AO318" s="93">
        <f t="shared" si="143"/>
        <v>4</v>
      </c>
      <c r="AP318" s="93">
        <f t="shared" si="144"/>
        <v>10</v>
      </c>
      <c r="AQ318" s="93"/>
      <c r="AR318" s="93">
        <f t="shared" si="145"/>
        <v>17</v>
      </c>
      <c r="AS318" s="93">
        <f t="shared" si="146"/>
        <v>15</v>
      </c>
      <c r="AT318" s="93">
        <f t="shared" si="147"/>
        <v>2</v>
      </c>
      <c r="AU318" s="93">
        <f t="shared" si="148"/>
        <v>7</v>
      </c>
    </row>
    <row r="319" spans="2:47" s="7" customFormat="1" ht="15" customHeight="1" thickBot="1" x14ac:dyDescent="0.4">
      <c r="B319" s="3">
        <v>8</v>
      </c>
      <c r="C319" s="93">
        <f>base0!C84</f>
        <v>4</v>
      </c>
      <c r="D319" s="93">
        <f>base0!G84</f>
        <v>3</v>
      </c>
      <c r="E319" s="93">
        <f>base0!K84</f>
        <v>6</v>
      </c>
      <c r="F319" s="93">
        <f>base0!O84</f>
        <v>9</v>
      </c>
      <c r="G319" s="93">
        <f>base0!S84</f>
        <v>17</v>
      </c>
      <c r="H319" s="1"/>
      <c r="I319" s="93">
        <f>base0!D84</f>
        <v>15</v>
      </c>
      <c r="J319" s="93">
        <f>base0!H84</f>
        <v>12</v>
      </c>
      <c r="K319" s="93">
        <f>base0!L84</f>
        <v>7</v>
      </c>
      <c r="L319" s="93">
        <f>base0!P84</f>
        <v>14</v>
      </c>
      <c r="M319" s="93">
        <f>base0!T84</f>
        <v>18</v>
      </c>
      <c r="N319" s="1"/>
      <c r="O319" s="93">
        <f>base0!E84</f>
        <v>2</v>
      </c>
      <c r="P319" s="93">
        <f>base0!I84</f>
        <v>8</v>
      </c>
      <c r="Q319" s="93">
        <f>base0!M84</f>
        <v>11</v>
      </c>
      <c r="R319" s="93">
        <f>base0!Q84</f>
        <v>1</v>
      </c>
      <c r="S319" s="93">
        <f>base0!U84</f>
        <v>19</v>
      </c>
      <c r="T319" s="1"/>
      <c r="U319" s="93">
        <f>base0!F84</f>
        <v>5</v>
      </c>
      <c r="V319" s="93">
        <f>base0!J84</f>
        <v>10</v>
      </c>
      <c r="W319" s="93">
        <f>base0!N84</f>
        <v>16</v>
      </c>
      <c r="X319" s="93">
        <f>base0!R84</f>
        <v>13</v>
      </c>
      <c r="Y319" s="145">
        <f>+base0!V84</f>
        <v>20</v>
      </c>
      <c r="Z319" s="93">
        <f t="shared" si="130"/>
        <v>13</v>
      </c>
      <c r="AA319" s="93">
        <f t="shared" si="131"/>
        <v>12</v>
      </c>
      <c r="AB319" s="93">
        <f t="shared" si="132"/>
        <v>15</v>
      </c>
      <c r="AC319" s="93">
        <f t="shared" si="133"/>
        <v>18</v>
      </c>
      <c r="AD319" s="93">
        <f t="shared" si="134"/>
        <v>8</v>
      </c>
      <c r="AE319" s="93"/>
      <c r="AF319" s="93">
        <f t="shared" si="135"/>
        <v>6</v>
      </c>
      <c r="AG319" s="93">
        <f t="shared" si="136"/>
        <v>3</v>
      </c>
      <c r="AH319" s="93">
        <f t="shared" si="137"/>
        <v>16</v>
      </c>
      <c r="AI319" s="93">
        <f t="shared" si="138"/>
        <v>5</v>
      </c>
      <c r="AJ319" s="93">
        <f t="shared" si="139"/>
        <v>9</v>
      </c>
      <c r="AK319" s="93"/>
      <c r="AL319" s="93">
        <f t="shared" si="140"/>
        <v>11</v>
      </c>
      <c r="AM319" s="93">
        <f t="shared" si="141"/>
        <v>17</v>
      </c>
      <c r="AN319" s="93">
        <f t="shared" si="142"/>
        <v>2</v>
      </c>
      <c r="AO319" s="93">
        <f t="shared" si="143"/>
        <v>10</v>
      </c>
      <c r="AP319" s="93">
        <f t="shared" si="144"/>
        <v>10</v>
      </c>
      <c r="AQ319" s="93"/>
      <c r="AR319" s="93">
        <f t="shared" si="145"/>
        <v>14</v>
      </c>
      <c r="AS319" s="93">
        <f t="shared" si="146"/>
        <v>1</v>
      </c>
      <c r="AT319" s="93">
        <f t="shared" si="147"/>
        <v>7</v>
      </c>
      <c r="AU319" s="93">
        <f t="shared" si="148"/>
        <v>4</v>
      </c>
    </row>
    <row r="320" spans="2:47" s="7" customFormat="1" ht="15" customHeight="1" thickBot="1" x14ac:dyDescent="0.4">
      <c r="B320" s="3">
        <v>9</v>
      </c>
      <c r="C320" s="93">
        <f>base0!C85</f>
        <v>15</v>
      </c>
      <c r="D320" s="93">
        <f>base0!G85</f>
        <v>12</v>
      </c>
      <c r="E320" s="93">
        <f>base0!K85</f>
        <v>7</v>
      </c>
      <c r="F320" s="93">
        <f>base0!O85</f>
        <v>14</v>
      </c>
      <c r="G320" s="93">
        <f>base0!S85</f>
        <v>17</v>
      </c>
      <c r="H320" s="1"/>
      <c r="I320" s="93">
        <f>base0!D85</f>
        <v>4</v>
      </c>
      <c r="J320" s="93">
        <f>base0!H85</f>
        <v>5</v>
      </c>
      <c r="K320" s="93">
        <f>base0!L85</f>
        <v>16</v>
      </c>
      <c r="L320" s="93">
        <f>base0!P85</f>
        <v>9</v>
      </c>
      <c r="M320" s="93">
        <f>base0!T85</f>
        <v>18</v>
      </c>
      <c r="N320" s="1"/>
      <c r="O320" s="93">
        <f>base0!E85</f>
        <v>3</v>
      </c>
      <c r="P320" s="93">
        <f>base0!I85</f>
        <v>8</v>
      </c>
      <c r="Q320" s="93">
        <f>base0!M85</f>
        <v>6</v>
      </c>
      <c r="R320" s="93">
        <f>base0!Q85</f>
        <v>1</v>
      </c>
      <c r="S320" s="93">
        <f>base0!U85</f>
        <v>19</v>
      </c>
      <c r="T320" s="1"/>
      <c r="U320" s="93">
        <f>base0!F85</f>
        <v>2</v>
      </c>
      <c r="V320" s="93">
        <f>base0!J85</f>
        <v>10</v>
      </c>
      <c r="W320" s="93">
        <f>base0!N85</f>
        <v>11</v>
      </c>
      <c r="X320" s="93">
        <f>base0!R85</f>
        <v>13</v>
      </c>
      <c r="Y320" s="145">
        <f>+base0!V85</f>
        <v>20</v>
      </c>
      <c r="Z320" s="93">
        <f t="shared" si="130"/>
        <v>6</v>
      </c>
      <c r="AA320" s="93">
        <f t="shared" si="131"/>
        <v>3</v>
      </c>
      <c r="AB320" s="93">
        <f t="shared" si="132"/>
        <v>16</v>
      </c>
      <c r="AC320" s="93">
        <f t="shared" si="133"/>
        <v>5</v>
      </c>
      <c r="AD320" s="93">
        <f t="shared" si="134"/>
        <v>8</v>
      </c>
      <c r="AE320" s="93"/>
      <c r="AF320" s="93">
        <f t="shared" si="135"/>
        <v>13</v>
      </c>
      <c r="AG320" s="93">
        <f t="shared" si="136"/>
        <v>14</v>
      </c>
      <c r="AH320" s="93">
        <f t="shared" si="137"/>
        <v>7</v>
      </c>
      <c r="AI320" s="93">
        <f t="shared" si="138"/>
        <v>18</v>
      </c>
      <c r="AJ320" s="93">
        <f t="shared" si="139"/>
        <v>9</v>
      </c>
      <c r="AK320" s="93"/>
      <c r="AL320" s="93">
        <f t="shared" si="140"/>
        <v>12</v>
      </c>
      <c r="AM320" s="93">
        <f t="shared" si="141"/>
        <v>17</v>
      </c>
      <c r="AN320" s="93">
        <f t="shared" si="142"/>
        <v>15</v>
      </c>
      <c r="AO320" s="93">
        <f t="shared" si="143"/>
        <v>10</v>
      </c>
      <c r="AP320" s="93">
        <f t="shared" si="144"/>
        <v>10</v>
      </c>
      <c r="AQ320" s="93"/>
      <c r="AR320" s="93">
        <f t="shared" si="145"/>
        <v>11</v>
      </c>
      <c r="AS320" s="93">
        <f t="shared" si="146"/>
        <v>1</v>
      </c>
      <c r="AT320" s="93">
        <f t="shared" si="147"/>
        <v>2</v>
      </c>
      <c r="AU320" s="93">
        <f t="shared" si="148"/>
        <v>4</v>
      </c>
    </row>
    <row r="321" spans="2:47" s="7" customFormat="1" ht="15" customHeight="1" thickBot="1" x14ac:dyDescent="0.4">
      <c r="B321" s="3">
        <v>10</v>
      </c>
      <c r="C321" s="93">
        <f>base0!C86</f>
        <v>4</v>
      </c>
      <c r="D321" s="93">
        <f>base0!G86</f>
        <v>7</v>
      </c>
      <c r="E321" s="93">
        <f>base0!K86</f>
        <v>8</v>
      </c>
      <c r="F321" s="93">
        <f>base0!O86</f>
        <v>10</v>
      </c>
      <c r="G321" s="93">
        <f>base0!S86</f>
        <v>17</v>
      </c>
      <c r="H321" s="1"/>
      <c r="I321" s="93">
        <f>base0!D86</f>
        <v>13</v>
      </c>
      <c r="J321" s="93">
        <f>base0!H86</f>
        <v>14</v>
      </c>
      <c r="K321" s="93">
        <f>base0!L86</f>
        <v>6</v>
      </c>
      <c r="L321" s="93">
        <f>base0!P86</f>
        <v>15</v>
      </c>
      <c r="M321" s="93">
        <f>base0!T86</f>
        <v>18</v>
      </c>
      <c r="N321" s="1"/>
      <c r="O321" s="93">
        <f>base0!E86</f>
        <v>1</v>
      </c>
      <c r="P321" s="93">
        <f>base0!I86</f>
        <v>5</v>
      </c>
      <c r="Q321" s="93">
        <f>base0!M86</f>
        <v>12</v>
      </c>
      <c r="R321" s="93">
        <f>base0!Q86</f>
        <v>9</v>
      </c>
      <c r="S321" s="93">
        <f>base0!U86</f>
        <v>19</v>
      </c>
      <c r="T321" s="1"/>
      <c r="U321" s="93">
        <f>base0!F86</f>
        <v>11</v>
      </c>
      <c r="V321" s="93">
        <f>base0!J86</f>
        <v>3</v>
      </c>
      <c r="W321" s="93">
        <f>base0!N86</f>
        <v>2</v>
      </c>
      <c r="X321" s="93">
        <f>base0!R86</f>
        <v>16</v>
      </c>
      <c r="Y321" s="145">
        <f>+base0!V86</f>
        <v>20</v>
      </c>
      <c r="Z321" s="93">
        <f t="shared" si="130"/>
        <v>13</v>
      </c>
      <c r="AA321" s="93">
        <f t="shared" si="131"/>
        <v>16</v>
      </c>
      <c r="AB321" s="93">
        <f t="shared" si="132"/>
        <v>17</v>
      </c>
      <c r="AC321" s="93">
        <f t="shared" si="133"/>
        <v>1</v>
      </c>
      <c r="AD321" s="93">
        <f t="shared" si="134"/>
        <v>8</v>
      </c>
      <c r="AE321" s="93"/>
      <c r="AF321" s="93">
        <f t="shared" si="135"/>
        <v>4</v>
      </c>
      <c r="AG321" s="93">
        <f t="shared" si="136"/>
        <v>5</v>
      </c>
      <c r="AH321" s="93">
        <f t="shared" si="137"/>
        <v>15</v>
      </c>
      <c r="AI321" s="93">
        <f t="shared" si="138"/>
        <v>6</v>
      </c>
      <c r="AJ321" s="93">
        <f t="shared" si="139"/>
        <v>9</v>
      </c>
      <c r="AK321" s="93"/>
      <c r="AL321" s="93">
        <f t="shared" si="140"/>
        <v>10</v>
      </c>
      <c r="AM321" s="93">
        <f t="shared" si="141"/>
        <v>14</v>
      </c>
      <c r="AN321" s="93">
        <f t="shared" si="142"/>
        <v>3</v>
      </c>
      <c r="AO321" s="93">
        <f t="shared" si="143"/>
        <v>18</v>
      </c>
      <c r="AP321" s="93">
        <f t="shared" si="144"/>
        <v>10</v>
      </c>
      <c r="AQ321" s="93"/>
      <c r="AR321" s="93">
        <f t="shared" si="145"/>
        <v>2</v>
      </c>
      <c r="AS321" s="93">
        <f t="shared" si="146"/>
        <v>12</v>
      </c>
      <c r="AT321" s="93">
        <f t="shared" si="147"/>
        <v>11</v>
      </c>
      <c r="AU321" s="93">
        <f t="shared" si="148"/>
        <v>7</v>
      </c>
    </row>
    <row r="322" spans="2:47" s="7" customFormat="1" ht="15" customHeight="1" thickBot="1" x14ac:dyDescent="0.4">
      <c r="B322" s="3">
        <v>11</v>
      </c>
      <c r="C322" s="93">
        <f>base0!C87</f>
        <v>10</v>
      </c>
      <c r="D322" s="93">
        <f>base0!G87</f>
        <v>4</v>
      </c>
      <c r="E322" s="93">
        <f>base0!K87</f>
        <v>2</v>
      </c>
      <c r="F322" s="93">
        <f>base0!O87</f>
        <v>16</v>
      </c>
      <c r="G322" s="93">
        <f>base0!S87</f>
        <v>17</v>
      </c>
      <c r="H322" s="1"/>
      <c r="I322" s="93">
        <f>base0!D87</f>
        <v>9</v>
      </c>
      <c r="J322" s="93">
        <f>base0!H87</f>
        <v>8</v>
      </c>
      <c r="K322" s="93">
        <f>base0!L87</f>
        <v>6</v>
      </c>
      <c r="L322" s="93">
        <f>base0!P87</f>
        <v>12</v>
      </c>
      <c r="M322" s="93">
        <f>base0!T87</f>
        <v>18</v>
      </c>
      <c r="N322" s="1"/>
      <c r="O322" s="93">
        <f>base0!E87</f>
        <v>7</v>
      </c>
      <c r="P322" s="93">
        <f>base0!I87</f>
        <v>14</v>
      </c>
      <c r="Q322" s="93">
        <f>base0!M87</f>
        <v>11</v>
      </c>
      <c r="R322" s="93">
        <f>base0!Q87</f>
        <v>13</v>
      </c>
      <c r="S322" s="93">
        <f>base0!U87</f>
        <v>19</v>
      </c>
      <c r="T322" s="1"/>
      <c r="U322" s="93">
        <f>base0!F87</f>
        <v>1</v>
      </c>
      <c r="V322" s="93">
        <f>base0!J87</f>
        <v>15</v>
      </c>
      <c r="W322" s="93">
        <f>base0!N87</f>
        <v>5</v>
      </c>
      <c r="X322" s="93">
        <f>base0!R87</f>
        <v>3</v>
      </c>
      <c r="Y322" s="145">
        <f>+base0!V87</f>
        <v>20</v>
      </c>
      <c r="Z322" s="93">
        <f t="shared" si="130"/>
        <v>1</v>
      </c>
      <c r="AA322" s="93">
        <f t="shared" si="131"/>
        <v>13</v>
      </c>
      <c r="AB322" s="93">
        <f t="shared" si="132"/>
        <v>11</v>
      </c>
      <c r="AC322" s="93">
        <f t="shared" si="133"/>
        <v>7</v>
      </c>
      <c r="AD322" s="93">
        <f t="shared" si="134"/>
        <v>8</v>
      </c>
      <c r="AE322" s="93"/>
      <c r="AF322" s="93">
        <f t="shared" si="135"/>
        <v>18</v>
      </c>
      <c r="AG322" s="93">
        <f t="shared" si="136"/>
        <v>17</v>
      </c>
      <c r="AH322" s="93">
        <f t="shared" si="137"/>
        <v>15</v>
      </c>
      <c r="AI322" s="93">
        <f t="shared" si="138"/>
        <v>3</v>
      </c>
      <c r="AJ322" s="93">
        <f t="shared" si="139"/>
        <v>9</v>
      </c>
      <c r="AK322" s="93"/>
      <c r="AL322" s="93">
        <f t="shared" si="140"/>
        <v>16</v>
      </c>
      <c r="AM322" s="93">
        <f t="shared" si="141"/>
        <v>5</v>
      </c>
      <c r="AN322" s="93">
        <f t="shared" si="142"/>
        <v>2</v>
      </c>
      <c r="AO322" s="93">
        <f t="shared" si="143"/>
        <v>4</v>
      </c>
      <c r="AP322" s="93">
        <f t="shared" si="144"/>
        <v>10</v>
      </c>
      <c r="AQ322" s="93"/>
      <c r="AR322" s="93">
        <f t="shared" si="145"/>
        <v>10</v>
      </c>
      <c r="AS322" s="93">
        <f t="shared" si="146"/>
        <v>6</v>
      </c>
      <c r="AT322" s="93">
        <f t="shared" si="147"/>
        <v>14</v>
      </c>
      <c r="AU322" s="93">
        <f t="shared" si="148"/>
        <v>12</v>
      </c>
    </row>
    <row r="323" spans="2:47" s="7" customFormat="1" ht="15" customHeight="1" thickBot="1" x14ac:dyDescent="0.4">
      <c r="B323" s="3">
        <v>12</v>
      </c>
      <c r="C323" s="93">
        <f>base0!C88</f>
        <v>5</v>
      </c>
      <c r="D323" s="93">
        <f>base0!G88</f>
        <v>15</v>
      </c>
      <c r="E323" s="93">
        <f>base0!K88</f>
        <v>13</v>
      </c>
      <c r="F323" s="93">
        <f>base0!O88</f>
        <v>9</v>
      </c>
      <c r="G323" s="93">
        <f>base0!S88</f>
        <v>19</v>
      </c>
      <c r="H323" s="1"/>
      <c r="I323" s="93">
        <f>base0!D88</f>
        <v>8</v>
      </c>
      <c r="J323" s="93">
        <f>base0!H88</f>
        <v>14</v>
      </c>
      <c r="K323" s="93">
        <f>base0!L88</f>
        <v>3</v>
      </c>
      <c r="L323" s="93">
        <f>base0!P88</f>
        <v>12</v>
      </c>
      <c r="M323" s="93">
        <f>base0!T88</f>
        <v>18</v>
      </c>
      <c r="N323" s="1"/>
      <c r="O323" s="93">
        <f>base0!E88</f>
        <v>10</v>
      </c>
      <c r="P323" s="93">
        <f>base0!I88</f>
        <v>11</v>
      </c>
      <c r="Q323" s="93">
        <f>base0!M88</f>
        <v>6</v>
      </c>
      <c r="R323" s="93">
        <f>base0!Q88</f>
        <v>1</v>
      </c>
      <c r="S323" s="93">
        <f>base0!U88</f>
        <v>17</v>
      </c>
      <c r="T323" s="1"/>
      <c r="U323" s="93">
        <f>base0!F88</f>
        <v>4</v>
      </c>
      <c r="V323" s="93">
        <f>base0!J88</f>
        <v>2</v>
      </c>
      <c r="W323" s="93">
        <f>base0!N88</f>
        <v>7</v>
      </c>
      <c r="X323" s="93">
        <f>base0!R88</f>
        <v>20</v>
      </c>
      <c r="Y323" s="145">
        <f>+base0!V88</f>
        <v>16</v>
      </c>
      <c r="Z323" s="93">
        <f t="shared" si="130"/>
        <v>14</v>
      </c>
      <c r="AA323" s="93">
        <f t="shared" si="131"/>
        <v>6</v>
      </c>
      <c r="AB323" s="93">
        <f t="shared" si="132"/>
        <v>4</v>
      </c>
      <c r="AC323" s="93">
        <f t="shared" si="133"/>
        <v>18</v>
      </c>
      <c r="AD323" s="93">
        <f t="shared" si="134"/>
        <v>10</v>
      </c>
      <c r="AE323" s="93"/>
      <c r="AF323" s="93">
        <f t="shared" si="135"/>
        <v>17</v>
      </c>
      <c r="AG323" s="93">
        <f t="shared" si="136"/>
        <v>5</v>
      </c>
      <c r="AH323" s="93">
        <f t="shared" si="137"/>
        <v>12</v>
      </c>
      <c r="AI323" s="93">
        <f t="shared" si="138"/>
        <v>3</v>
      </c>
      <c r="AJ323" s="93">
        <f t="shared" si="139"/>
        <v>9</v>
      </c>
      <c r="AK323" s="93"/>
      <c r="AL323" s="93">
        <f t="shared" si="140"/>
        <v>1</v>
      </c>
      <c r="AM323" s="93">
        <f t="shared" si="141"/>
        <v>2</v>
      </c>
      <c r="AN323" s="93">
        <f t="shared" si="142"/>
        <v>15</v>
      </c>
      <c r="AO323" s="93">
        <f t="shared" si="143"/>
        <v>10</v>
      </c>
      <c r="AP323" s="93">
        <f t="shared" si="144"/>
        <v>8</v>
      </c>
      <c r="AQ323" s="93"/>
      <c r="AR323" s="93">
        <f t="shared" si="145"/>
        <v>13</v>
      </c>
      <c r="AS323" s="93">
        <f t="shared" si="146"/>
        <v>11</v>
      </c>
      <c r="AT323" s="93">
        <f t="shared" si="147"/>
        <v>16</v>
      </c>
      <c r="AU323" s="93">
        <f t="shared" si="148"/>
        <v>11</v>
      </c>
    </row>
    <row r="324" spans="2:47" s="7" customFormat="1" ht="15" customHeight="1" thickBot="1" x14ac:dyDescent="0.4">
      <c r="B324" s="3">
        <v>13</v>
      </c>
      <c r="C324" s="93">
        <f>base0!C89</f>
        <v>8</v>
      </c>
      <c r="D324" s="93">
        <f>base0!G89</f>
        <v>16</v>
      </c>
      <c r="E324" s="93">
        <f>base0!K89</f>
        <v>5</v>
      </c>
      <c r="F324" s="93">
        <f>base0!O89</f>
        <v>13</v>
      </c>
      <c r="G324" s="93">
        <f>base0!S89</f>
        <v>20</v>
      </c>
      <c r="H324" s="1"/>
      <c r="I324" s="93">
        <f>base0!D89</f>
        <v>14</v>
      </c>
      <c r="J324" s="93">
        <f>base0!H89</f>
        <v>12</v>
      </c>
      <c r="K324" s="93">
        <f>base0!L89</f>
        <v>11</v>
      </c>
      <c r="L324" s="93">
        <f>base0!P89</f>
        <v>6</v>
      </c>
      <c r="M324" s="93">
        <f>base0!T89</f>
        <v>19</v>
      </c>
      <c r="N324" s="1"/>
      <c r="O324" s="93">
        <f>base0!E89</f>
        <v>4</v>
      </c>
      <c r="P324" s="93">
        <f>base0!I89</f>
        <v>15</v>
      </c>
      <c r="Q324" s="93">
        <f>base0!M89</f>
        <v>2</v>
      </c>
      <c r="R324" s="93">
        <f>base0!Q89</f>
        <v>9</v>
      </c>
      <c r="S324" s="93">
        <f>base0!U89</f>
        <v>18</v>
      </c>
      <c r="T324" s="1"/>
      <c r="U324" s="93">
        <f>base0!F89</f>
        <v>10</v>
      </c>
      <c r="V324" s="93">
        <f>base0!J89</f>
        <v>3</v>
      </c>
      <c r="W324" s="93">
        <f>base0!N89</f>
        <v>7</v>
      </c>
      <c r="X324" s="93">
        <f>base0!R89</f>
        <v>1</v>
      </c>
      <c r="Y324" s="145">
        <f>+base0!V89</f>
        <v>17</v>
      </c>
      <c r="Z324" s="93">
        <f t="shared" si="130"/>
        <v>17</v>
      </c>
      <c r="AA324" s="93">
        <f t="shared" si="131"/>
        <v>7</v>
      </c>
      <c r="AB324" s="93">
        <f t="shared" si="132"/>
        <v>14</v>
      </c>
      <c r="AC324" s="93">
        <f t="shared" si="133"/>
        <v>4</v>
      </c>
      <c r="AD324" s="93">
        <f t="shared" si="134"/>
        <v>11</v>
      </c>
      <c r="AE324" s="93"/>
      <c r="AF324" s="93">
        <f t="shared" si="135"/>
        <v>5</v>
      </c>
      <c r="AG324" s="93">
        <f t="shared" si="136"/>
        <v>3</v>
      </c>
      <c r="AH324" s="93">
        <f t="shared" si="137"/>
        <v>2</v>
      </c>
      <c r="AI324" s="93">
        <f t="shared" si="138"/>
        <v>15</v>
      </c>
      <c r="AJ324" s="93">
        <f t="shared" si="139"/>
        <v>10</v>
      </c>
      <c r="AK324" s="93"/>
      <c r="AL324" s="93">
        <f t="shared" si="140"/>
        <v>13</v>
      </c>
      <c r="AM324" s="93">
        <f t="shared" si="141"/>
        <v>6</v>
      </c>
      <c r="AN324" s="93">
        <f t="shared" si="142"/>
        <v>11</v>
      </c>
      <c r="AO324" s="93">
        <f t="shared" si="143"/>
        <v>18</v>
      </c>
      <c r="AP324" s="93">
        <f t="shared" si="144"/>
        <v>9</v>
      </c>
      <c r="AQ324" s="93"/>
      <c r="AR324" s="93">
        <f t="shared" si="145"/>
        <v>1</v>
      </c>
      <c r="AS324" s="93">
        <f t="shared" si="146"/>
        <v>12</v>
      </c>
      <c r="AT324" s="93">
        <f t="shared" si="147"/>
        <v>16</v>
      </c>
      <c r="AU324" s="93">
        <f t="shared" si="148"/>
        <v>10</v>
      </c>
    </row>
    <row r="325" spans="2:47" s="7" customFormat="1" ht="15" customHeight="1" thickBot="1" x14ac:dyDescent="0.4">
      <c r="B325" s="3">
        <v>14</v>
      </c>
      <c r="C325" s="93">
        <f>base0!C90</f>
        <v>8</v>
      </c>
      <c r="D325" s="93">
        <f>base0!G90</f>
        <v>14</v>
      </c>
      <c r="E325" s="93">
        <f>base0!K90</f>
        <v>3</v>
      </c>
      <c r="F325" s="93">
        <f>base0!O90</f>
        <v>6</v>
      </c>
      <c r="G325" s="93">
        <f>base0!S90</f>
        <v>20</v>
      </c>
      <c r="H325" s="1"/>
      <c r="I325" s="93">
        <f>base0!D90</f>
        <v>12</v>
      </c>
      <c r="J325" s="93">
        <f>base0!H90</f>
        <v>15</v>
      </c>
      <c r="K325" s="93">
        <f>base0!L90</f>
        <v>2</v>
      </c>
      <c r="L325" s="93">
        <f>base0!P90</f>
        <v>9</v>
      </c>
      <c r="M325" s="93">
        <f>base0!T90</f>
        <v>19</v>
      </c>
      <c r="N325" s="1"/>
      <c r="O325" s="93">
        <f>base0!E90</f>
        <v>10</v>
      </c>
      <c r="P325" s="93">
        <f>base0!I90</f>
        <v>5</v>
      </c>
      <c r="Q325" s="93">
        <f>base0!M90</f>
        <v>7</v>
      </c>
      <c r="R325" s="93">
        <f>base0!Q90</f>
        <v>1</v>
      </c>
      <c r="S325" s="93">
        <f>base0!U90</f>
        <v>18</v>
      </c>
      <c r="T325" s="1"/>
      <c r="U325" s="93">
        <f>base0!F90</f>
        <v>4</v>
      </c>
      <c r="V325" s="93">
        <f>base0!J90</f>
        <v>11</v>
      </c>
      <c r="W325" s="93">
        <f>base0!N90</f>
        <v>13</v>
      </c>
      <c r="X325" s="93">
        <f>base0!R90</f>
        <v>16</v>
      </c>
      <c r="Y325" s="145">
        <f>+base0!V90</f>
        <v>17</v>
      </c>
      <c r="Z325" s="93">
        <f t="shared" si="130"/>
        <v>17</v>
      </c>
      <c r="AA325" s="93">
        <f t="shared" si="131"/>
        <v>5</v>
      </c>
      <c r="AB325" s="93">
        <f t="shared" si="132"/>
        <v>12</v>
      </c>
      <c r="AC325" s="93">
        <f t="shared" si="133"/>
        <v>15</v>
      </c>
      <c r="AD325" s="93">
        <f t="shared" si="134"/>
        <v>11</v>
      </c>
      <c r="AE325" s="93"/>
      <c r="AF325" s="93">
        <f t="shared" si="135"/>
        <v>3</v>
      </c>
      <c r="AG325" s="93">
        <f t="shared" si="136"/>
        <v>6</v>
      </c>
      <c r="AH325" s="93">
        <f t="shared" si="137"/>
        <v>11</v>
      </c>
      <c r="AI325" s="93">
        <f t="shared" si="138"/>
        <v>18</v>
      </c>
      <c r="AJ325" s="93">
        <f t="shared" si="139"/>
        <v>10</v>
      </c>
      <c r="AK325" s="93"/>
      <c r="AL325" s="93">
        <f t="shared" si="140"/>
        <v>1</v>
      </c>
      <c r="AM325" s="93">
        <f t="shared" si="141"/>
        <v>14</v>
      </c>
      <c r="AN325" s="93">
        <f t="shared" si="142"/>
        <v>16</v>
      </c>
      <c r="AO325" s="93">
        <f t="shared" si="143"/>
        <v>10</v>
      </c>
      <c r="AP325" s="93">
        <f t="shared" si="144"/>
        <v>9</v>
      </c>
      <c r="AQ325" s="93"/>
      <c r="AR325" s="93">
        <f t="shared" si="145"/>
        <v>13</v>
      </c>
      <c r="AS325" s="93">
        <f t="shared" si="146"/>
        <v>2</v>
      </c>
      <c r="AT325" s="93">
        <f t="shared" si="147"/>
        <v>4</v>
      </c>
      <c r="AU325" s="93">
        <f t="shared" si="148"/>
        <v>7</v>
      </c>
    </row>
    <row r="326" spans="2:47" s="7" customFormat="1" ht="15" customHeight="1" thickBot="1" x14ac:dyDescent="0.4">
      <c r="B326" s="3">
        <v>15</v>
      </c>
      <c r="C326" s="93">
        <f>base0!C91</f>
        <v>14</v>
      </c>
      <c r="D326" s="93">
        <f>base0!G91</f>
        <v>2</v>
      </c>
      <c r="E326" s="93">
        <f>base0!K91</f>
        <v>7</v>
      </c>
      <c r="F326" s="93">
        <f>base0!O91</f>
        <v>9</v>
      </c>
      <c r="G326" s="93">
        <f>base0!S91</f>
        <v>17</v>
      </c>
      <c r="H326" s="1"/>
      <c r="I326" s="93">
        <f>base0!D91</f>
        <v>12</v>
      </c>
      <c r="J326" s="93">
        <f>base0!H91</f>
        <v>15</v>
      </c>
      <c r="K326" s="93">
        <f>base0!L91</f>
        <v>5</v>
      </c>
      <c r="L326" s="93">
        <f>base0!P91</f>
        <v>10</v>
      </c>
      <c r="M326" s="93">
        <f>base0!T91</f>
        <v>18</v>
      </c>
      <c r="N326" s="1"/>
      <c r="O326" s="93">
        <f>base0!E91</f>
        <v>8</v>
      </c>
      <c r="P326" s="93">
        <f>base0!I91</f>
        <v>3</v>
      </c>
      <c r="Q326" s="93">
        <f>base0!M91</f>
        <v>13</v>
      </c>
      <c r="R326" s="93">
        <f>base0!Q91</f>
        <v>16</v>
      </c>
      <c r="S326" s="93">
        <f>base0!U91</f>
        <v>19</v>
      </c>
      <c r="T326" s="1"/>
      <c r="U326" s="93">
        <f>base0!F91</f>
        <v>11</v>
      </c>
      <c r="V326" s="93">
        <f>base0!J91</f>
        <v>6</v>
      </c>
      <c r="W326" s="93">
        <f>base0!N91</f>
        <v>1</v>
      </c>
      <c r="X326" s="93">
        <f>base0!R91</f>
        <v>4</v>
      </c>
      <c r="Y326" s="145">
        <f>+base0!V91</f>
        <v>20</v>
      </c>
      <c r="Z326" s="93">
        <f t="shared" si="130"/>
        <v>5</v>
      </c>
      <c r="AA326" s="93">
        <f t="shared" si="131"/>
        <v>11</v>
      </c>
      <c r="AB326" s="93">
        <f t="shared" si="132"/>
        <v>16</v>
      </c>
      <c r="AC326" s="93">
        <f t="shared" si="133"/>
        <v>18</v>
      </c>
      <c r="AD326" s="93">
        <f t="shared" si="134"/>
        <v>8</v>
      </c>
      <c r="AE326" s="93"/>
      <c r="AF326" s="93">
        <f t="shared" si="135"/>
        <v>3</v>
      </c>
      <c r="AG326" s="93">
        <f t="shared" si="136"/>
        <v>6</v>
      </c>
      <c r="AH326" s="93">
        <f t="shared" si="137"/>
        <v>14</v>
      </c>
      <c r="AI326" s="93">
        <f t="shared" si="138"/>
        <v>1</v>
      </c>
      <c r="AJ326" s="93">
        <f t="shared" si="139"/>
        <v>9</v>
      </c>
      <c r="AK326" s="93"/>
      <c r="AL326" s="93">
        <f t="shared" si="140"/>
        <v>17</v>
      </c>
      <c r="AM326" s="93">
        <f t="shared" si="141"/>
        <v>12</v>
      </c>
      <c r="AN326" s="93">
        <f t="shared" si="142"/>
        <v>4</v>
      </c>
      <c r="AO326" s="93">
        <f t="shared" si="143"/>
        <v>7</v>
      </c>
      <c r="AP326" s="93">
        <f t="shared" si="144"/>
        <v>10</v>
      </c>
      <c r="AQ326" s="93"/>
      <c r="AR326" s="93">
        <f t="shared" si="145"/>
        <v>2</v>
      </c>
      <c r="AS326" s="93">
        <f t="shared" si="146"/>
        <v>15</v>
      </c>
      <c r="AT326" s="93">
        <f t="shared" si="147"/>
        <v>10</v>
      </c>
      <c r="AU326" s="93">
        <f t="shared" si="148"/>
        <v>13</v>
      </c>
    </row>
    <row r="327" spans="2:47" s="7" customFormat="1" ht="15" customHeight="1" thickBot="1" x14ac:dyDescent="0.4">
      <c r="B327" s="3">
        <v>16</v>
      </c>
      <c r="C327" s="93">
        <f>base0!C92</f>
        <v>5</v>
      </c>
      <c r="D327" s="93">
        <f>base0!G92</f>
        <v>8</v>
      </c>
      <c r="E327" s="93">
        <f>base0!K92</f>
        <v>2</v>
      </c>
      <c r="F327" s="93">
        <f>base0!O92</f>
        <v>13</v>
      </c>
      <c r="G327" s="93">
        <f>base0!S92</f>
        <v>17</v>
      </c>
      <c r="H327" s="1"/>
      <c r="I327" s="93">
        <f>base0!D92</f>
        <v>14</v>
      </c>
      <c r="J327" s="93">
        <f>base0!H92</f>
        <v>12</v>
      </c>
      <c r="K327" s="93">
        <f>base0!L92</f>
        <v>10</v>
      </c>
      <c r="L327" s="93">
        <f>base0!P92</f>
        <v>6</v>
      </c>
      <c r="M327" s="93">
        <f>base0!T92</f>
        <v>18</v>
      </c>
      <c r="N327" s="1"/>
      <c r="O327" s="93">
        <f>base0!E92</f>
        <v>11</v>
      </c>
      <c r="P327" s="93">
        <f>base0!I92</f>
        <v>15</v>
      </c>
      <c r="Q327" s="93">
        <f>base0!M92</f>
        <v>16</v>
      </c>
      <c r="R327" s="93">
        <f>base0!Q92</f>
        <v>1</v>
      </c>
      <c r="S327" s="93">
        <f>base0!U92</f>
        <v>19</v>
      </c>
      <c r="T327" s="1"/>
      <c r="U327" s="93">
        <f>base0!F92</f>
        <v>3</v>
      </c>
      <c r="V327" s="93">
        <f>base0!J92</f>
        <v>7</v>
      </c>
      <c r="W327" s="93">
        <f>base0!N92</f>
        <v>9</v>
      </c>
      <c r="X327" s="93">
        <f>base0!R92</f>
        <v>4</v>
      </c>
      <c r="Y327" s="145">
        <f>+base0!V92</f>
        <v>20</v>
      </c>
      <c r="Z327" s="93">
        <f t="shared" si="130"/>
        <v>14</v>
      </c>
      <c r="AA327" s="93">
        <f t="shared" si="131"/>
        <v>17</v>
      </c>
      <c r="AB327" s="93">
        <f t="shared" si="132"/>
        <v>11</v>
      </c>
      <c r="AC327" s="93">
        <f t="shared" si="133"/>
        <v>4</v>
      </c>
      <c r="AD327" s="93">
        <f t="shared" si="134"/>
        <v>8</v>
      </c>
      <c r="AE327" s="93"/>
      <c r="AF327" s="93">
        <f t="shared" si="135"/>
        <v>5</v>
      </c>
      <c r="AG327" s="93">
        <f t="shared" si="136"/>
        <v>3</v>
      </c>
      <c r="AH327" s="93">
        <f t="shared" si="137"/>
        <v>1</v>
      </c>
      <c r="AI327" s="93">
        <f t="shared" si="138"/>
        <v>15</v>
      </c>
      <c r="AJ327" s="93">
        <f t="shared" si="139"/>
        <v>9</v>
      </c>
      <c r="AK327" s="93"/>
      <c r="AL327" s="93">
        <f t="shared" si="140"/>
        <v>2</v>
      </c>
      <c r="AM327" s="93">
        <f t="shared" si="141"/>
        <v>6</v>
      </c>
      <c r="AN327" s="93">
        <f t="shared" si="142"/>
        <v>7</v>
      </c>
      <c r="AO327" s="93">
        <f t="shared" si="143"/>
        <v>10</v>
      </c>
      <c r="AP327" s="93">
        <f t="shared" si="144"/>
        <v>10</v>
      </c>
      <c r="AQ327" s="93"/>
      <c r="AR327" s="93">
        <f t="shared" si="145"/>
        <v>12</v>
      </c>
      <c r="AS327" s="93">
        <f t="shared" si="146"/>
        <v>16</v>
      </c>
      <c r="AT327" s="93">
        <f t="shared" si="147"/>
        <v>18</v>
      </c>
      <c r="AU327" s="93">
        <f t="shared" si="148"/>
        <v>13</v>
      </c>
    </row>
    <row r="328" spans="2:47" s="7" customFormat="1" ht="15" customHeight="1" thickBot="1" x14ac:dyDescent="0.4">
      <c r="B328" s="3">
        <v>17</v>
      </c>
      <c r="C328" s="93">
        <f>base0!C93</f>
        <v>8</v>
      </c>
      <c r="D328" s="93">
        <f>base0!G93</f>
        <v>5</v>
      </c>
      <c r="E328" s="93">
        <f>base0!K93</f>
        <v>15</v>
      </c>
      <c r="F328" s="93">
        <f>base0!O93</f>
        <v>14</v>
      </c>
      <c r="G328" s="93">
        <f>base0!S93</f>
        <v>17</v>
      </c>
      <c r="H328" s="1"/>
      <c r="I328" s="93">
        <f>base0!D93</f>
        <v>11</v>
      </c>
      <c r="J328" s="93">
        <f>base0!H93</f>
        <v>6</v>
      </c>
      <c r="K328" s="93">
        <f>base0!L93</f>
        <v>7</v>
      </c>
      <c r="L328" s="93">
        <f>base0!P93</f>
        <v>3</v>
      </c>
      <c r="M328" s="93">
        <f>base0!T93</f>
        <v>18</v>
      </c>
      <c r="N328" s="1"/>
      <c r="O328" s="93">
        <f>base0!E93</f>
        <v>1</v>
      </c>
      <c r="P328" s="93">
        <f>base0!I93</f>
        <v>9</v>
      </c>
      <c r="Q328" s="93">
        <f>base0!M93</f>
        <v>13</v>
      </c>
      <c r="R328" s="93">
        <f>base0!Q93</f>
        <v>10</v>
      </c>
      <c r="S328" s="93">
        <f>base0!U93</f>
        <v>19</v>
      </c>
      <c r="T328" s="1"/>
      <c r="U328" s="93">
        <f>base0!F93</f>
        <v>12</v>
      </c>
      <c r="V328" s="93">
        <f>base0!J93</f>
        <v>2</v>
      </c>
      <c r="W328" s="93">
        <f>base0!N93</f>
        <v>4</v>
      </c>
      <c r="X328" s="93">
        <f>base0!R93</f>
        <v>16</v>
      </c>
      <c r="Y328" s="145">
        <f>+base0!V93</f>
        <v>20</v>
      </c>
      <c r="Z328" s="93">
        <f t="shared" si="130"/>
        <v>17</v>
      </c>
      <c r="AA328" s="93">
        <f t="shared" si="131"/>
        <v>14</v>
      </c>
      <c r="AB328" s="93">
        <f t="shared" si="132"/>
        <v>6</v>
      </c>
      <c r="AC328" s="93">
        <f t="shared" si="133"/>
        <v>5</v>
      </c>
      <c r="AD328" s="93">
        <f t="shared" si="134"/>
        <v>8</v>
      </c>
      <c r="AE328" s="93"/>
      <c r="AF328" s="93">
        <f t="shared" si="135"/>
        <v>2</v>
      </c>
      <c r="AG328" s="93">
        <f t="shared" si="136"/>
        <v>15</v>
      </c>
      <c r="AH328" s="93">
        <f t="shared" si="137"/>
        <v>16</v>
      </c>
      <c r="AI328" s="93">
        <f t="shared" si="138"/>
        <v>12</v>
      </c>
      <c r="AJ328" s="93">
        <f t="shared" si="139"/>
        <v>9</v>
      </c>
      <c r="AK328" s="93"/>
      <c r="AL328" s="93">
        <f t="shared" si="140"/>
        <v>10</v>
      </c>
      <c r="AM328" s="93">
        <f t="shared" si="141"/>
        <v>18</v>
      </c>
      <c r="AN328" s="93">
        <f t="shared" si="142"/>
        <v>4</v>
      </c>
      <c r="AO328" s="93">
        <f t="shared" si="143"/>
        <v>1</v>
      </c>
      <c r="AP328" s="93">
        <f t="shared" si="144"/>
        <v>10</v>
      </c>
      <c r="AQ328" s="93"/>
      <c r="AR328" s="93">
        <f t="shared" si="145"/>
        <v>3</v>
      </c>
      <c r="AS328" s="93">
        <f t="shared" si="146"/>
        <v>11</v>
      </c>
      <c r="AT328" s="93">
        <f t="shared" si="147"/>
        <v>13</v>
      </c>
      <c r="AU328" s="93">
        <f t="shared" si="148"/>
        <v>7</v>
      </c>
    </row>
    <row r="329" spans="2:47" s="7" customFormat="1" ht="15" customHeight="1" thickBot="1" x14ac:dyDescent="0.4">
      <c r="B329" s="3">
        <v>18</v>
      </c>
      <c r="C329" s="93">
        <f>base0!C94</f>
        <v>5</v>
      </c>
      <c r="D329" s="93">
        <f>base0!G94</f>
        <v>10</v>
      </c>
      <c r="E329" s="93">
        <f>base0!K94</f>
        <v>9</v>
      </c>
      <c r="F329" s="93">
        <f>base0!O94</f>
        <v>7</v>
      </c>
      <c r="G329" s="93">
        <f>base0!S94</f>
        <v>17</v>
      </c>
      <c r="H329" s="1"/>
      <c r="I329" s="93">
        <f>base0!D94</f>
        <v>14</v>
      </c>
      <c r="J329" s="93">
        <f>base0!H94</f>
        <v>16</v>
      </c>
      <c r="K329" s="93">
        <f>base0!L94</f>
        <v>6</v>
      </c>
      <c r="L329" s="93">
        <f>base0!P94</f>
        <v>8</v>
      </c>
      <c r="M329" s="93">
        <f>base0!T94</f>
        <v>18</v>
      </c>
      <c r="N329" s="1"/>
      <c r="O329" s="93">
        <f>base0!E94</f>
        <v>15</v>
      </c>
      <c r="P329" s="93">
        <f>base0!I94</f>
        <v>11</v>
      </c>
      <c r="Q329" s="93">
        <f>base0!M94</f>
        <v>1</v>
      </c>
      <c r="R329" s="93">
        <f>base0!Q94</f>
        <v>2</v>
      </c>
      <c r="S329" s="93">
        <f>base0!U94</f>
        <v>19</v>
      </c>
      <c r="T329" s="1"/>
      <c r="U329" s="93">
        <f>base0!F94</f>
        <v>12</v>
      </c>
      <c r="V329" s="93">
        <f>base0!J94</f>
        <v>13</v>
      </c>
      <c r="W329" s="93">
        <f>base0!N94</f>
        <v>4</v>
      </c>
      <c r="X329" s="93">
        <f>base0!R94</f>
        <v>3</v>
      </c>
      <c r="Y329" s="145">
        <f>+base0!V94</f>
        <v>20</v>
      </c>
      <c r="Z329" s="93">
        <f t="shared" si="130"/>
        <v>14</v>
      </c>
      <c r="AA329" s="93">
        <f t="shared" si="131"/>
        <v>1</v>
      </c>
      <c r="AB329" s="93">
        <f t="shared" si="132"/>
        <v>18</v>
      </c>
      <c r="AC329" s="93">
        <f t="shared" si="133"/>
        <v>16</v>
      </c>
      <c r="AD329" s="93">
        <f t="shared" si="134"/>
        <v>8</v>
      </c>
      <c r="AE329" s="93"/>
      <c r="AF329" s="93">
        <f t="shared" si="135"/>
        <v>5</v>
      </c>
      <c r="AG329" s="93">
        <f t="shared" si="136"/>
        <v>7</v>
      </c>
      <c r="AH329" s="93">
        <f t="shared" si="137"/>
        <v>15</v>
      </c>
      <c r="AI329" s="93">
        <f t="shared" si="138"/>
        <v>17</v>
      </c>
      <c r="AJ329" s="93">
        <f t="shared" si="139"/>
        <v>9</v>
      </c>
      <c r="AK329" s="93"/>
      <c r="AL329" s="93">
        <f t="shared" si="140"/>
        <v>6</v>
      </c>
      <c r="AM329" s="93">
        <f t="shared" si="141"/>
        <v>2</v>
      </c>
      <c r="AN329" s="93">
        <f t="shared" si="142"/>
        <v>10</v>
      </c>
      <c r="AO329" s="93">
        <f t="shared" si="143"/>
        <v>11</v>
      </c>
      <c r="AP329" s="93">
        <f t="shared" si="144"/>
        <v>10</v>
      </c>
      <c r="AQ329" s="93"/>
      <c r="AR329" s="93">
        <f t="shared" si="145"/>
        <v>3</v>
      </c>
      <c r="AS329" s="93">
        <f t="shared" si="146"/>
        <v>4</v>
      </c>
      <c r="AT329" s="93">
        <f t="shared" si="147"/>
        <v>13</v>
      </c>
      <c r="AU329" s="93">
        <f t="shared" si="148"/>
        <v>12</v>
      </c>
    </row>
    <row r="330" spans="2:47" s="7" customFormat="1" ht="15" customHeight="1" thickBot="1" x14ac:dyDescent="0.4">
      <c r="B330" s="3">
        <v>19</v>
      </c>
      <c r="C330" s="93">
        <f>base0!C95</f>
        <v>14</v>
      </c>
      <c r="D330" s="93">
        <f>base0!G95</f>
        <v>3</v>
      </c>
      <c r="E330" s="93">
        <f>base0!K95</f>
        <v>7</v>
      </c>
      <c r="F330" s="93">
        <v>0</v>
      </c>
      <c r="G330" s="93">
        <f>base0!S95</f>
        <v>17</v>
      </c>
      <c r="H330" s="1"/>
      <c r="I330" s="93">
        <f>base0!D95</f>
        <v>16</v>
      </c>
      <c r="J330" s="93">
        <f>base0!H95</f>
        <v>15</v>
      </c>
      <c r="K330" s="93">
        <f>base0!L95</f>
        <v>10</v>
      </c>
      <c r="L330" s="93">
        <f>base0!P95</f>
        <v>6</v>
      </c>
      <c r="M330" s="93">
        <f>base0!T95</f>
        <v>18</v>
      </c>
      <c r="N330" s="1"/>
      <c r="O330" s="93">
        <f>base0!E95</f>
        <v>2</v>
      </c>
      <c r="P330" s="93">
        <f>base0!I95</f>
        <v>13</v>
      </c>
      <c r="Q330" s="93">
        <f>base0!M95</f>
        <v>12</v>
      </c>
      <c r="R330" s="93">
        <f>base0!Q95</f>
        <v>9</v>
      </c>
      <c r="S330" s="93">
        <f>base0!U95</f>
        <v>19</v>
      </c>
      <c r="T330" s="1"/>
      <c r="U330" s="93">
        <f>base0!F95</f>
        <v>1</v>
      </c>
      <c r="V330" s="93">
        <f>base0!J95</f>
        <v>8</v>
      </c>
      <c r="W330" s="93">
        <f>base0!N95</f>
        <v>5</v>
      </c>
      <c r="X330" s="93">
        <f>base0!R95</f>
        <v>4</v>
      </c>
      <c r="Y330" s="145">
        <f>+base0!V95</f>
        <v>20</v>
      </c>
      <c r="Z330" s="93">
        <f t="shared" si="130"/>
        <v>5</v>
      </c>
      <c r="AA330" s="93">
        <f t="shared" si="131"/>
        <v>12</v>
      </c>
      <c r="AB330" s="93">
        <f t="shared" si="132"/>
        <v>16</v>
      </c>
      <c r="AC330" s="93">
        <f t="shared" si="133"/>
        <v>9</v>
      </c>
      <c r="AD330" s="93">
        <f t="shared" si="134"/>
        <v>8</v>
      </c>
      <c r="AE330" s="93"/>
      <c r="AF330" s="93">
        <f t="shared" si="135"/>
        <v>7</v>
      </c>
      <c r="AG330" s="93">
        <f t="shared" si="136"/>
        <v>6</v>
      </c>
      <c r="AH330" s="93">
        <f t="shared" si="137"/>
        <v>1</v>
      </c>
      <c r="AI330" s="93">
        <f t="shared" si="138"/>
        <v>15</v>
      </c>
      <c r="AJ330" s="93">
        <f t="shared" si="139"/>
        <v>9</v>
      </c>
      <c r="AK330" s="93"/>
      <c r="AL330" s="93">
        <f t="shared" si="140"/>
        <v>11</v>
      </c>
      <c r="AM330" s="93">
        <f t="shared" si="141"/>
        <v>4</v>
      </c>
      <c r="AN330" s="93">
        <f t="shared" si="142"/>
        <v>3</v>
      </c>
      <c r="AO330" s="93">
        <f t="shared" si="143"/>
        <v>18</v>
      </c>
      <c r="AP330" s="93">
        <f t="shared" si="144"/>
        <v>10</v>
      </c>
      <c r="AQ330" s="93"/>
      <c r="AR330" s="93">
        <f t="shared" si="145"/>
        <v>10</v>
      </c>
      <c r="AS330" s="93">
        <f t="shared" si="146"/>
        <v>17</v>
      </c>
      <c r="AT330" s="93">
        <f t="shared" si="147"/>
        <v>14</v>
      </c>
      <c r="AU330" s="93">
        <f t="shared" si="148"/>
        <v>13</v>
      </c>
    </row>
    <row r="331" spans="2:47" s="7" customFormat="1" ht="15" customHeight="1" thickBot="1" x14ac:dyDescent="0.4">
      <c r="B331" s="3">
        <v>20</v>
      </c>
      <c r="C331" s="93">
        <f>base0!C96</f>
        <v>4</v>
      </c>
      <c r="D331" s="93">
        <f>base0!G96</f>
        <v>15</v>
      </c>
      <c r="E331" s="93">
        <f>base0!K96</f>
        <v>3</v>
      </c>
      <c r="F331" s="93">
        <f>base0!O96</f>
        <v>9</v>
      </c>
      <c r="G331" s="93">
        <f>base0!S96</f>
        <v>17</v>
      </c>
      <c r="H331" s="1"/>
      <c r="I331" s="93">
        <f>base0!D96</f>
        <v>12</v>
      </c>
      <c r="J331" s="93">
        <f>base0!H96</f>
        <v>2</v>
      </c>
      <c r="K331" s="93">
        <f>base0!L96</f>
        <v>13</v>
      </c>
      <c r="L331" s="93">
        <f>base0!P96</f>
        <v>16</v>
      </c>
      <c r="M331" s="93">
        <f>base0!T96</f>
        <v>18</v>
      </c>
      <c r="N331" s="1"/>
      <c r="O331" s="93">
        <f>base0!E96</f>
        <v>8</v>
      </c>
      <c r="P331" s="93">
        <f>base0!I96</f>
        <v>5</v>
      </c>
      <c r="Q331" s="93">
        <f>base0!M96</f>
        <v>1</v>
      </c>
      <c r="R331" s="93">
        <f>base0!Q96</f>
        <v>10</v>
      </c>
      <c r="S331" s="93">
        <f>base0!U96</f>
        <v>19</v>
      </c>
      <c r="T331" s="1"/>
      <c r="U331" s="93">
        <f>base0!F96</f>
        <v>11</v>
      </c>
      <c r="V331" s="93">
        <f>base0!J96</f>
        <v>6</v>
      </c>
      <c r="W331" s="93">
        <f>base0!N96</f>
        <v>7</v>
      </c>
      <c r="X331" s="93">
        <f>base0!R96</f>
        <v>14</v>
      </c>
      <c r="Y331" s="145">
        <f>+base0!V96</f>
        <v>20</v>
      </c>
      <c r="Z331" s="93">
        <f t="shared" si="130"/>
        <v>13</v>
      </c>
      <c r="AA331" s="93">
        <f t="shared" si="131"/>
        <v>6</v>
      </c>
      <c r="AB331" s="93">
        <f t="shared" si="132"/>
        <v>12</v>
      </c>
      <c r="AC331" s="93">
        <f t="shared" si="133"/>
        <v>18</v>
      </c>
      <c r="AD331" s="93">
        <f t="shared" si="134"/>
        <v>8</v>
      </c>
      <c r="AE331" s="93"/>
      <c r="AF331" s="93">
        <f t="shared" si="135"/>
        <v>3</v>
      </c>
      <c r="AG331" s="93">
        <f t="shared" si="136"/>
        <v>11</v>
      </c>
      <c r="AH331" s="93">
        <f t="shared" si="137"/>
        <v>4</v>
      </c>
      <c r="AI331" s="93">
        <f t="shared" si="138"/>
        <v>7</v>
      </c>
      <c r="AJ331" s="93">
        <f t="shared" si="139"/>
        <v>9</v>
      </c>
      <c r="AK331" s="93"/>
      <c r="AL331" s="93">
        <f t="shared" si="140"/>
        <v>17</v>
      </c>
      <c r="AM331" s="93">
        <f t="shared" si="141"/>
        <v>14</v>
      </c>
      <c r="AN331" s="93">
        <f t="shared" si="142"/>
        <v>10</v>
      </c>
      <c r="AO331" s="93">
        <f t="shared" si="143"/>
        <v>1</v>
      </c>
      <c r="AP331" s="93">
        <f t="shared" si="144"/>
        <v>10</v>
      </c>
      <c r="AQ331" s="93"/>
      <c r="AR331" s="93">
        <f t="shared" si="145"/>
        <v>2</v>
      </c>
      <c r="AS331" s="93">
        <f t="shared" si="146"/>
        <v>15</v>
      </c>
      <c r="AT331" s="93">
        <f t="shared" si="147"/>
        <v>16</v>
      </c>
      <c r="AU331" s="93">
        <f t="shared" si="148"/>
        <v>5</v>
      </c>
    </row>
    <row r="332" spans="2:47" s="7" customFormat="1" ht="15" customHeight="1" thickBot="1" x14ac:dyDescent="0.4">
      <c r="B332" s="3">
        <v>21</v>
      </c>
      <c r="C332" s="93">
        <f>base0!C97</f>
        <v>8</v>
      </c>
      <c r="D332" s="93">
        <f>base0!G97</f>
        <v>11</v>
      </c>
      <c r="E332" s="93">
        <f>base0!K97</f>
        <v>4</v>
      </c>
      <c r="F332" s="93">
        <f>base0!O97</f>
        <v>9</v>
      </c>
      <c r="G332" s="93">
        <f>base0!S97</f>
        <v>17</v>
      </c>
      <c r="H332" s="1"/>
      <c r="I332" s="93">
        <f>base0!D97</f>
        <v>7</v>
      </c>
      <c r="J332" s="93">
        <f>base0!H97</f>
        <v>1</v>
      </c>
      <c r="K332" s="93">
        <f>base0!L97</f>
        <v>12</v>
      </c>
      <c r="L332" s="93">
        <f>base0!P97</f>
        <v>14</v>
      </c>
      <c r="M332" s="93">
        <f>base0!T97</f>
        <v>18</v>
      </c>
      <c r="N332" s="1"/>
      <c r="O332" s="93">
        <f>base0!E97</f>
        <v>14</v>
      </c>
      <c r="P332" s="93">
        <f>base0!I97</f>
        <v>12</v>
      </c>
      <c r="Q332" s="93">
        <f>base0!M97</f>
        <v>2</v>
      </c>
      <c r="R332" s="93">
        <f>base0!Q97</f>
        <v>13</v>
      </c>
      <c r="S332" s="93">
        <f>base0!U97</f>
        <v>19</v>
      </c>
      <c r="T332" s="1"/>
      <c r="U332" s="93">
        <f>base0!F97</f>
        <v>13</v>
      </c>
      <c r="V332" s="93">
        <f>base0!J97</f>
        <v>10</v>
      </c>
      <c r="W332" s="93">
        <f>base0!N97</f>
        <v>5</v>
      </c>
      <c r="X332" s="93">
        <f>base0!R97</f>
        <v>1</v>
      </c>
      <c r="Y332" s="145">
        <f>+base0!V97</f>
        <v>1</v>
      </c>
      <c r="Z332" s="93">
        <f t="shared" si="130"/>
        <v>17</v>
      </c>
      <c r="AA332" s="93">
        <f t="shared" si="131"/>
        <v>2</v>
      </c>
      <c r="AB332" s="93">
        <f t="shared" si="132"/>
        <v>13</v>
      </c>
      <c r="AC332" s="93">
        <f t="shared" si="133"/>
        <v>18</v>
      </c>
      <c r="AD332" s="93">
        <f t="shared" si="134"/>
        <v>8</v>
      </c>
      <c r="AE332" s="93"/>
      <c r="AF332" s="93">
        <f t="shared" si="135"/>
        <v>16</v>
      </c>
      <c r="AG332" s="93">
        <f t="shared" si="136"/>
        <v>10</v>
      </c>
      <c r="AH332" s="93">
        <f t="shared" si="137"/>
        <v>3</v>
      </c>
      <c r="AI332" s="93">
        <f t="shared" si="138"/>
        <v>5</v>
      </c>
      <c r="AJ332" s="93">
        <f t="shared" si="139"/>
        <v>9</v>
      </c>
      <c r="AK332" s="93"/>
      <c r="AL332" s="93">
        <f t="shared" si="140"/>
        <v>5</v>
      </c>
      <c r="AM332" s="93">
        <f t="shared" si="141"/>
        <v>3</v>
      </c>
      <c r="AN332" s="93">
        <f t="shared" si="142"/>
        <v>11</v>
      </c>
      <c r="AO332" s="93">
        <f t="shared" si="143"/>
        <v>4</v>
      </c>
      <c r="AP332" s="93">
        <f t="shared" si="144"/>
        <v>10</v>
      </c>
      <c r="AQ332" s="93"/>
      <c r="AR332" s="93">
        <f t="shared" si="145"/>
        <v>4</v>
      </c>
      <c r="AS332" s="93">
        <f t="shared" si="146"/>
        <v>1</v>
      </c>
      <c r="AT332" s="93">
        <f t="shared" si="147"/>
        <v>14</v>
      </c>
      <c r="AU332" s="93">
        <f t="shared" si="148"/>
        <v>10</v>
      </c>
    </row>
    <row r="333" spans="2:47" s="7" customFormat="1" ht="15" customHeight="1" thickBot="1" x14ac:dyDescent="0.4">
      <c r="B333" s="3">
        <v>22</v>
      </c>
      <c r="C333" s="93">
        <f>base0!C98</f>
        <v>8</v>
      </c>
      <c r="D333" s="93">
        <f>base0!G98</f>
        <v>2</v>
      </c>
      <c r="E333" s="93">
        <f>base0!K98</f>
        <v>4</v>
      </c>
      <c r="F333" s="93">
        <f>base0!O98</f>
        <v>14</v>
      </c>
      <c r="G333" s="93">
        <f>base0!S98</f>
        <v>17</v>
      </c>
      <c r="H333" s="1"/>
      <c r="I333" s="93">
        <f>base0!D98</f>
        <v>14</v>
      </c>
      <c r="J333" s="93">
        <f>base0!H98</f>
        <v>15</v>
      </c>
      <c r="K333" s="93">
        <f>base0!L98</f>
        <v>11</v>
      </c>
      <c r="L333" s="93">
        <f>base0!P98</f>
        <v>7</v>
      </c>
      <c r="M333" s="93">
        <f>base0!T98</f>
        <v>18</v>
      </c>
      <c r="N333" s="1"/>
      <c r="O333" s="93">
        <f>base0!E98</f>
        <v>11</v>
      </c>
      <c r="P333" s="93">
        <f>base0!I98</f>
        <v>3</v>
      </c>
      <c r="Q333" s="93">
        <f>base0!M98</f>
        <v>6</v>
      </c>
      <c r="R333" s="93">
        <f>base0!Q98</f>
        <v>13</v>
      </c>
      <c r="S333" s="93">
        <f>base0!U98</f>
        <v>19</v>
      </c>
      <c r="T333" s="1"/>
      <c r="U333" s="93">
        <f>base0!F98</f>
        <v>12</v>
      </c>
      <c r="V333" s="93">
        <f>base0!J98</f>
        <v>7</v>
      </c>
      <c r="W333" s="93">
        <f>base0!N98</f>
        <v>9</v>
      </c>
      <c r="X333" s="93">
        <f>base0!R98</f>
        <v>1</v>
      </c>
      <c r="Y333" s="145">
        <f>+base0!V98</f>
        <v>1</v>
      </c>
      <c r="Z333" s="93">
        <f t="shared" si="130"/>
        <v>17</v>
      </c>
      <c r="AA333" s="93">
        <f t="shared" si="131"/>
        <v>11</v>
      </c>
      <c r="AB333" s="93">
        <f t="shared" si="132"/>
        <v>13</v>
      </c>
      <c r="AC333" s="93">
        <f t="shared" si="133"/>
        <v>5</v>
      </c>
      <c r="AD333" s="93">
        <f t="shared" si="134"/>
        <v>8</v>
      </c>
      <c r="AE333" s="93"/>
      <c r="AF333" s="93">
        <f t="shared" si="135"/>
        <v>5</v>
      </c>
      <c r="AG333" s="93">
        <f t="shared" si="136"/>
        <v>6</v>
      </c>
      <c r="AH333" s="93">
        <f t="shared" si="137"/>
        <v>2</v>
      </c>
      <c r="AI333" s="93">
        <f t="shared" si="138"/>
        <v>16</v>
      </c>
      <c r="AJ333" s="93">
        <f t="shared" si="139"/>
        <v>9</v>
      </c>
      <c r="AK333" s="93"/>
      <c r="AL333" s="93">
        <f t="shared" si="140"/>
        <v>2</v>
      </c>
      <c r="AM333" s="93">
        <f t="shared" si="141"/>
        <v>12</v>
      </c>
      <c r="AN333" s="93">
        <f t="shared" si="142"/>
        <v>15</v>
      </c>
      <c r="AO333" s="93">
        <f t="shared" si="143"/>
        <v>4</v>
      </c>
      <c r="AP333" s="93">
        <f t="shared" si="144"/>
        <v>10</v>
      </c>
      <c r="AQ333" s="93"/>
      <c r="AR333" s="93">
        <f t="shared" si="145"/>
        <v>3</v>
      </c>
      <c r="AS333" s="93">
        <f t="shared" si="146"/>
        <v>16</v>
      </c>
      <c r="AT333" s="93">
        <f t="shared" si="147"/>
        <v>18</v>
      </c>
      <c r="AU333" s="93">
        <f t="shared" si="148"/>
        <v>10</v>
      </c>
    </row>
    <row r="334" spans="2:47" s="7" customFormat="1" ht="15" customHeight="1" thickBot="1" x14ac:dyDescent="0.4">
      <c r="B334" s="3">
        <v>23</v>
      </c>
      <c r="C334" s="93">
        <f>base0!C99</f>
        <v>12</v>
      </c>
      <c r="D334" s="93">
        <f>base0!G99</f>
        <v>2</v>
      </c>
      <c r="E334" s="93">
        <f>base0!K99</f>
        <v>5</v>
      </c>
      <c r="F334" s="93">
        <f>base0!O99</f>
        <v>16</v>
      </c>
      <c r="G334" s="93">
        <f>base0!S99</f>
        <v>17</v>
      </c>
      <c r="H334" s="1"/>
      <c r="I334" s="93">
        <f>base0!D99</f>
        <v>14</v>
      </c>
      <c r="J334" s="93">
        <f>base0!H99</f>
        <v>6</v>
      </c>
      <c r="K334" s="93">
        <f>base0!L99</f>
        <v>6</v>
      </c>
      <c r="L334" s="93">
        <f>base0!P99</f>
        <v>7</v>
      </c>
      <c r="M334" s="93">
        <f>base0!T99</f>
        <v>18</v>
      </c>
      <c r="N334" s="1"/>
      <c r="O334" s="93">
        <f>base0!E99</f>
        <v>15</v>
      </c>
      <c r="P334" s="93">
        <f>base0!I99</f>
        <v>3</v>
      </c>
      <c r="Q334" s="93">
        <f>base0!M99</f>
        <v>9</v>
      </c>
      <c r="R334" s="93">
        <f>base0!Q99</f>
        <v>13</v>
      </c>
      <c r="S334" s="93">
        <f>base0!U99</f>
        <v>19</v>
      </c>
      <c r="T334" s="1"/>
      <c r="U334" s="93">
        <f>base0!F99</f>
        <v>11</v>
      </c>
      <c r="V334" s="93">
        <f>base0!J99</f>
        <v>13</v>
      </c>
      <c r="W334" s="93">
        <f>base0!N99</f>
        <v>14</v>
      </c>
      <c r="X334" s="93">
        <f>base0!R99</f>
        <v>1</v>
      </c>
      <c r="Y334" s="145">
        <f>+base0!V99</f>
        <v>1</v>
      </c>
      <c r="Z334" s="93">
        <f t="shared" si="130"/>
        <v>3</v>
      </c>
      <c r="AA334" s="93">
        <f t="shared" si="131"/>
        <v>11</v>
      </c>
      <c r="AB334" s="93">
        <f t="shared" si="132"/>
        <v>14</v>
      </c>
      <c r="AC334" s="93">
        <f t="shared" si="133"/>
        <v>7</v>
      </c>
      <c r="AD334" s="93">
        <f t="shared" si="134"/>
        <v>8</v>
      </c>
      <c r="AE334" s="93"/>
      <c r="AF334" s="93">
        <f t="shared" si="135"/>
        <v>5</v>
      </c>
      <c r="AG334" s="93">
        <f t="shared" si="136"/>
        <v>15</v>
      </c>
      <c r="AH334" s="93">
        <f t="shared" si="137"/>
        <v>15</v>
      </c>
      <c r="AI334" s="93">
        <f t="shared" si="138"/>
        <v>16</v>
      </c>
      <c r="AJ334" s="93">
        <f t="shared" si="139"/>
        <v>9</v>
      </c>
      <c r="AK334" s="93"/>
      <c r="AL334" s="93">
        <f t="shared" si="140"/>
        <v>6</v>
      </c>
      <c r="AM334" s="93">
        <f t="shared" si="141"/>
        <v>12</v>
      </c>
      <c r="AN334" s="93">
        <f t="shared" si="142"/>
        <v>18</v>
      </c>
      <c r="AO334" s="93">
        <f t="shared" si="143"/>
        <v>4</v>
      </c>
      <c r="AP334" s="93">
        <f t="shared" si="144"/>
        <v>10</v>
      </c>
      <c r="AQ334" s="93"/>
      <c r="AR334" s="93">
        <f t="shared" si="145"/>
        <v>2</v>
      </c>
      <c r="AS334" s="93">
        <f t="shared" si="146"/>
        <v>4</v>
      </c>
      <c r="AT334" s="93">
        <f t="shared" si="147"/>
        <v>5</v>
      </c>
      <c r="AU334" s="93">
        <f t="shared" si="148"/>
        <v>10</v>
      </c>
    </row>
    <row r="335" spans="2:47" s="7" customFormat="1" ht="15" customHeight="1" thickBot="1" x14ac:dyDescent="0.4">
      <c r="B335" s="3">
        <v>24</v>
      </c>
      <c r="C335" s="93">
        <f>base0!C100</f>
        <v>14</v>
      </c>
      <c r="D335" s="93">
        <f>base0!G100</f>
        <v>8</v>
      </c>
      <c r="E335" s="93">
        <f>base0!K100</f>
        <v>16</v>
      </c>
      <c r="F335" s="93">
        <f>base0!O100</f>
        <v>11</v>
      </c>
      <c r="G335" s="93">
        <f>base0!S100</f>
        <v>18</v>
      </c>
      <c r="H335" s="1"/>
      <c r="I335" s="93">
        <f>base0!D100</f>
        <v>15</v>
      </c>
      <c r="J335" s="93">
        <f>base0!H100</f>
        <v>11</v>
      </c>
      <c r="K335" s="93">
        <f>base0!L100</f>
        <v>9</v>
      </c>
      <c r="L335" s="93">
        <f>base0!P100</f>
        <v>14</v>
      </c>
      <c r="M335" s="93">
        <f>base0!T100</f>
        <v>19</v>
      </c>
      <c r="N335" s="1"/>
      <c r="O335" s="93">
        <f>base0!E100</f>
        <v>12</v>
      </c>
      <c r="P335" s="93">
        <f>base0!I100</f>
        <v>7</v>
      </c>
      <c r="Q335" s="93">
        <f>base0!M100</f>
        <v>1</v>
      </c>
      <c r="R335" s="93">
        <f>base0!Q100</f>
        <v>6</v>
      </c>
      <c r="S335" s="93">
        <f>base0!U100</f>
        <v>20</v>
      </c>
      <c r="T335" s="1"/>
      <c r="U335" s="93">
        <f>base0!F100</f>
        <v>2</v>
      </c>
      <c r="V335" s="93">
        <f>base0!J100</f>
        <v>3</v>
      </c>
      <c r="W335" s="93">
        <f>base0!N100</f>
        <v>13</v>
      </c>
      <c r="X335" s="93">
        <f>base0!R100</f>
        <v>16</v>
      </c>
      <c r="Y335" s="145">
        <f>+base0!V100</f>
        <v>6</v>
      </c>
      <c r="Z335" s="93">
        <f t="shared" si="130"/>
        <v>5</v>
      </c>
      <c r="AA335" s="93">
        <f t="shared" si="131"/>
        <v>17</v>
      </c>
      <c r="AB335" s="93">
        <f t="shared" si="132"/>
        <v>7</v>
      </c>
      <c r="AC335" s="93">
        <f t="shared" si="133"/>
        <v>2</v>
      </c>
      <c r="AD335" s="93">
        <f t="shared" si="134"/>
        <v>9</v>
      </c>
      <c r="AE335" s="93"/>
      <c r="AF335" s="93">
        <f t="shared" si="135"/>
        <v>6</v>
      </c>
      <c r="AG335" s="93">
        <f t="shared" si="136"/>
        <v>2</v>
      </c>
      <c r="AH335" s="93">
        <f t="shared" si="137"/>
        <v>18</v>
      </c>
      <c r="AI335" s="93">
        <f t="shared" si="138"/>
        <v>5</v>
      </c>
      <c r="AJ335" s="93">
        <f t="shared" si="139"/>
        <v>10</v>
      </c>
      <c r="AK335" s="93"/>
      <c r="AL335" s="93">
        <f t="shared" si="140"/>
        <v>3</v>
      </c>
      <c r="AM335" s="93">
        <f t="shared" si="141"/>
        <v>16</v>
      </c>
      <c r="AN335" s="93">
        <f t="shared" si="142"/>
        <v>10</v>
      </c>
      <c r="AO335" s="93">
        <f t="shared" si="143"/>
        <v>15</v>
      </c>
      <c r="AP335" s="93">
        <f t="shared" si="144"/>
        <v>11</v>
      </c>
      <c r="AQ335" s="93"/>
      <c r="AR335" s="93">
        <f t="shared" si="145"/>
        <v>11</v>
      </c>
      <c r="AS335" s="93">
        <f t="shared" si="146"/>
        <v>12</v>
      </c>
      <c r="AT335" s="93">
        <f t="shared" si="147"/>
        <v>4</v>
      </c>
      <c r="AU335" s="93">
        <f t="shared" si="148"/>
        <v>7</v>
      </c>
    </row>
    <row r="336" spans="2:47" s="7" customFormat="1" ht="15" customHeight="1" thickBot="1" x14ac:dyDescent="0.4">
      <c r="B336" s="3">
        <v>25</v>
      </c>
      <c r="C336" s="93">
        <f>base0!C101</f>
        <v>14</v>
      </c>
      <c r="D336" s="93">
        <f>base0!G101</f>
        <v>15</v>
      </c>
      <c r="E336" s="93">
        <f>base0!K101</f>
        <v>16</v>
      </c>
      <c r="F336" s="93">
        <f>base0!O101</f>
        <v>13</v>
      </c>
      <c r="G336" s="93">
        <f>base0!S101</f>
        <v>18</v>
      </c>
      <c r="H336" s="1"/>
      <c r="I336" s="93">
        <f>base0!D101</f>
        <v>12</v>
      </c>
      <c r="J336" s="93">
        <f>base0!H101</f>
        <v>3</v>
      </c>
      <c r="K336" s="93">
        <f>base0!L101</f>
        <v>9</v>
      </c>
      <c r="L336" s="93">
        <f>base0!P101</f>
        <v>14</v>
      </c>
      <c r="M336" s="93">
        <f>base0!T101</f>
        <v>19</v>
      </c>
      <c r="N336" s="1"/>
      <c r="O336" s="93">
        <f>base0!E101</f>
        <v>11</v>
      </c>
      <c r="P336" s="93">
        <f>base0!I101</f>
        <v>6</v>
      </c>
      <c r="Q336" s="93">
        <f>base0!M101</f>
        <v>5</v>
      </c>
      <c r="R336" s="93">
        <f>base0!Q101</f>
        <v>6</v>
      </c>
      <c r="S336" s="93">
        <f>base0!U101</f>
        <v>20</v>
      </c>
      <c r="T336" s="1"/>
      <c r="U336" s="93">
        <f>base0!F101</f>
        <v>2</v>
      </c>
      <c r="V336" s="93">
        <f>base0!J101</f>
        <v>8</v>
      </c>
      <c r="W336" s="93">
        <f>base0!N101</f>
        <v>1</v>
      </c>
      <c r="X336" s="93">
        <f>base0!R101</f>
        <v>16</v>
      </c>
      <c r="Y336" s="145">
        <f>+base0!V101</f>
        <v>6</v>
      </c>
      <c r="Z336" s="93">
        <f t="shared" si="130"/>
        <v>5</v>
      </c>
      <c r="AA336" s="93">
        <f t="shared" si="131"/>
        <v>6</v>
      </c>
      <c r="AB336" s="93">
        <f t="shared" si="132"/>
        <v>7</v>
      </c>
      <c r="AC336" s="93">
        <f t="shared" si="133"/>
        <v>4</v>
      </c>
      <c r="AD336" s="93">
        <f t="shared" si="134"/>
        <v>9</v>
      </c>
      <c r="AE336" s="93"/>
      <c r="AF336" s="93">
        <f t="shared" si="135"/>
        <v>3</v>
      </c>
      <c r="AG336" s="93">
        <f t="shared" si="136"/>
        <v>12</v>
      </c>
      <c r="AH336" s="93">
        <f t="shared" si="137"/>
        <v>18</v>
      </c>
      <c r="AI336" s="93">
        <f t="shared" si="138"/>
        <v>5</v>
      </c>
      <c r="AJ336" s="93">
        <f t="shared" si="139"/>
        <v>10</v>
      </c>
      <c r="AK336" s="93"/>
      <c r="AL336" s="93">
        <f t="shared" si="140"/>
        <v>2</v>
      </c>
      <c r="AM336" s="93">
        <f t="shared" si="141"/>
        <v>15</v>
      </c>
      <c r="AN336" s="93">
        <f t="shared" si="142"/>
        <v>14</v>
      </c>
      <c r="AO336" s="93">
        <f t="shared" si="143"/>
        <v>15</v>
      </c>
      <c r="AP336" s="93">
        <f t="shared" si="144"/>
        <v>11</v>
      </c>
      <c r="AQ336" s="93"/>
      <c r="AR336" s="93">
        <f t="shared" si="145"/>
        <v>11</v>
      </c>
      <c r="AS336" s="93">
        <f t="shared" si="146"/>
        <v>17</v>
      </c>
      <c r="AT336" s="93">
        <f t="shared" si="147"/>
        <v>10</v>
      </c>
      <c r="AU336" s="93">
        <f t="shared" si="148"/>
        <v>7</v>
      </c>
    </row>
    <row r="337" spans="2:47" s="7" customFormat="1" ht="15" customHeight="1" thickBot="1" x14ac:dyDescent="0.4">
      <c r="B337" s="3">
        <v>26</v>
      </c>
      <c r="C337" s="93">
        <f>base0!C102</f>
        <v>14</v>
      </c>
      <c r="D337" s="93">
        <f>base0!G102</f>
        <v>8</v>
      </c>
      <c r="E337" s="93">
        <f>base0!K102</f>
        <v>16</v>
      </c>
      <c r="F337" s="93">
        <f>base0!O102</f>
        <v>13</v>
      </c>
      <c r="G337" s="93">
        <f>base0!S102</f>
        <v>18</v>
      </c>
      <c r="H337" s="1"/>
      <c r="I337" s="93">
        <f>base0!D102</f>
        <v>12</v>
      </c>
      <c r="J337" s="93">
        <f>base0!H102</f>
        <v>3</v>
      </c>
      <c r="K337" s="93">
        <f>base0!L102</f>
        <v>2</v>
      </c>
      <c r="L337" s="93">
        <f>base0!P102</f>
        <v>11</v>
      </c>
      <c r="M337" s="93">
        <f>base0!T102</f>
        <v>19</v>
      </c>
      <c r="N337" s="1"/>
      <c r="O337" s="93">
        <f>base0!E102</f>
        <v>11</v>
      </c>
      <c r="P337" s="93">
        <f>base0!I102</f>
        <v>2</v>
      </c>
      <c r="Q337" s="93">
        <f>base0!M102</f>
        <v>5</v>
      </c>
      <c r="R337" s="93">
        <f>base0!Q102</f>
        <v>14</v>
      </c>
      <c r="S337" s="93">
        <f>base0!U102</f>
        <v>20</v>
      </c>
      <c r="T337" s="1"/>
      <c r="U337" s="93">
        <f>base0!F102</f>
        <v>15</v>
      </c>
      <c r="V337" s="93">
        <f>base0!J102</f>
        <v>5</v>
      </c>
      <c r="W337" s="93">
        <f>base0!N102</f>
        <v>1</v>
      </c>
      <c r="X337" s="93">
        <f>base0!R102</f>
        <v>16</v>
      </c>
      <c r="Y337" s="145">
        <f>+base0!V102</f>
        <v>13</v>
      </c>
      <c r="Z337" s="93">
        <f t="shared" si="130"/>
        <v>5</v>
      </c>
      <c r="AA337" s="93">
        <f t="shared" si="131"/>
        <v>17</v>
      </c>
      <c r="AB337" s="93">
        <f t="shared" si="132"/>
        <v>7</v>
      </c>
      <c r="AC337" s="93">
        <f t="shared" si="133"/>
        <v>4</v>
      </c>
      <c r="AD337" s="93">
        <f t="shared" si="134"/>
        <v>9</v>
      </c>
      <c r="AE337" s="93"/>
      <c r="AF337" s="93">
        <f t="shared" si="135"/>
        <v>3</v>
      </c>
      <c r="AG337" s="93">
        <f t="shared" si="136"/>
        <v>12</v>
      </c>
      <c r="AH337" s="93">
        <f t="shared" si="137"/>
        <v>11</v>
      </c>
      <c r="AI337" s="93">
        <f t="shared" si="138"/>
        <v>2</v>
      </c>
      <c r="AJ337" s="93">
        <f t="shared" si="139"/>
        <v>10</v>
      </c>
      <c r="AK337" s="93"/>
      <c r="AL337" s="93">
        <f t="shared" si="140"/>
        <v>2</v>
      </c>
      <c r="AM337" s="93">
        <f t="shared" si="141"/>
        <v>11</v>
      </c>
      <c r="AN337" s="93">
        <f t="shared" si="142"/>
        <v>14</v>
      </c>
      <c r="AO337" s="93">
        <f t="shared" si="143"/>
        <v>5</v>
      </c>
      <c r="AP337" s="93">
        <f t="shared" si="144"/>
        <v>11</v>
      </c>
      <c r="AQ337" s="93"/>
      <c r="AR337" s="93">
        <f t="shared" si="145"/>
        <v>6</v>
      </c>
      <c r="AS337" s="93">
        <f t="shared" si="146"/>
        <v>14</v>
      </c>
      <c r="AT337" s="93">
        <f t="shared" si="147"/>
        <v>10</v>
      </c>
      <c r="AU337" s="93">
        <f t="shared" si="148"/>
        <v>7</v>
      </c>
    </row>
    <row r="338" spans="2:47" s="7" customFormat="1" ht="15" customHeight="1" thickBot="1" x14ac:dyDescent="0.4">
      <c r="B338" s="3">
        <v>27</v>
      </c>
      <c r="C338" s="93">
        <f>base0!C103</f>
        <v>14</v>
      </c>
      <c r="D338" s="93">
        <f>base0!G103</f>
        <v>2</v>
      </c>
      <c r="E338" s="93">
        <f>base0!K103</f>
        <v>1</v>
      </c>
      <c r="F338" s="93">
        <f>base0!O103</f>
        <v>14</v>
      </c>
      <c r="G338" s="93">
        <f>base0!S103</f>
        <v>17</v>
      </c>
      <c r="H338" s="1"/>
      <c r="I338" s="93">
        <f>base0!D103</f>
        <v>11</v>
      </c>
      <c r="J338" s="93">
        <f>base0!H103</f>
        <v>8</v>
      </c>
      <c r="K338" s="93">
        <f>base0!L103</f>
        <v>5</v>
      </c>
      <c r="L338" s="93">
        <f>base0!P103</f>
        <v>8</v>
      </c>
      <c r="M338" s="93">
        <f>base0!T103</f>
        <v>18</v>
      </c>
      <c r="N338" s="1"/>
      <c r="O338" s="93">
        <f>base0!E103</f>
        <v>15</v>
      </c>
      <c r="P338" s="93">
        <f>base0!I103</f>
        <v>5</v>
      </c>
      <c r="Q338" s="93">
        <f>base0!M103</f>
        <v>16</v>
      </c>
      <c r="R338" s="93">
        <f>base0!Q103</f>
        <v>6</v>
      </c>
      <c r="S338" s="93">
        <f>base0!U103</f>
        <v>19</v>
      </c>
      <c r="T338" s="1"/>
      <c r="U338" s="93">
        <f>base0!F103</f>
        <v>12</v>
      </c>
      <c r="V338" s="93">
        <f>base0!J103</f>
        <v>6</v>
      </c>
      <c r="W338" s="93">
        <f>base0!N103</f>
        <v>13</v>
      </c>
      <c r="X338" s="93">
        <f>base0!R103</f>
        <v>7</v>
      </c>
      <c r="Y338" s="145">
        <f>+base0!V103</f>
        <v>1</v>
      </c>
      <c r="Z338" s="93">
        <f t="shared" si="130"/>
        <v>5</v>
      </c>
      <c r="AA338" s="93">
        <f t="shared" si="131"/>
        <v>11</v>
      </c>
      <c r="AB338" s="93">
        <f t="shared" si="132"/>
        <v>10</v>
      </c>
      <c r="AC338" s="93">
        <f t="shared" si="133"/>
        <v>5</v>
      </c>
      <c r="AD338" s="93">
        <f t="shared" si="134"/>
        <v>8</v>
      </c>
      <c r="AE338" s="93"/>
      <c r="AF338" s="93">
        <f t="shared" si="135"/>
        <v>2</v>
      </c>
      <c r="AG338" s="93">
        <f t="shared" si="136"/>
        <v>17</v>
      </c>
      <c r="AH338" s="93">
        <f t="shared" si="137"/>
        <v>14</v>
      </c>
      <c r="AI338" s="93">
        <f t="shared" si="138"/>
        <v>17</v>
      </c>
      <c r="AJ338" s="93">
        <f t="shared" si="139"/>
        <v>9</v>
      </c>
      <c r="AK338" s="93"/>
      <c r="AL338" s="93">
        <f t="shared" si="140"/>
        <v>6</v>
      </c>
      <c r="AM338" s="93">
        <f t="shared" si="141"/>
        <v>14</v>
      </c>
      <c r="AN338" s="93">
        <f t="shared" si="142"/>
        <v>7</v>
      </c>
      <c r="AO338" s="93">
        <f t="shared" si="143"/>
        <v>15</v>
      </c>
      <c r="AP338" s="93">
        <f t="shared" si="144"/>
        <v>10</v>
      </c>
      <c r="AQ338" s="93"/>
      <c r="AR338" s="93">
        <f t="shared" si="145"/>
        <v>3</v>
      </c>
      <c r="AS338" s="93">
        <f t="shared" si="146"/>
        <v>15</v>
      </c>
      <c r="AT338" s="93">
        <f t="shared" si="147"/>
        <v>4</v>
      </c>
      <c r="AU338" s="93">
        <f t="shared" si="148"/>
        <v>16</v>
      </c>
    </row>
    <row r="339" spans="2:47" s="7" customFormat="1" ht="15" customHeight="1" thickBot="1" x14ac:dyDescent="0.4">
      <c r="B339" s="3">
        <v>28</v>
      </c>
      <c r="C339" s="93">
        <f>base0!C104</f>
        <v>14</v>
      </c>
      <c r="D339" s="93">
        <f>base0!G104</f>
        <v>8</v>
      </c>
      <c r="E339" s="93">
        <f>base0!K104</f>
        <v>9</v>
      </c>
      <c r="F339" s="93">
        <f>base0!O104</f>
        <v>11</v>
      </c>
      <c r="G339" s="93">
        <f>base0!S104</f>
        <v>17</v>
      </c>
      <c r="H339" s="1"/>
      <c r="I339" s="93">
        <f>base0!D104</f>
        <v>12</v>
      </c>
      <c r="J339" s="93">
        <f>base0!H104</f>
        <v>2</v>
      </c>
      <c r="K339" s="93">
        <f>base0!L104</f>
        <v>1</v>
      </c>
      <c r="L339" s="93">
        <f>base0!P104</f>
        <v>14</v>
      </c>
      <c r="M339" s="93">
        <f>base0!T104</f>
        <v>18</v>
      </c>
      <c r="N339" s="1"/>
      <c r="O339" s="93">
        <f>base0!E104</f>
        <v>15</v>
      </c>
      <c r="P339" s="93">
        <f>base0!I104</f>
        <v>7</v>
      </c>
      <c r="Q339" s="93">
        <f>base0!M104</f>
        <v>16</v>
      </c>
      <c r="R339" s="93">
        <f>base0!Q104</f>
        <v>6</v>
      </c>
      <c r="S339" s="93">
        <f>base0!U104</f>
        <v>19</v>
      </c>
      <c r="T339" s="1"/>
      <c r="U339" s="93">
        <f>base0!F104</f>
        <v>11</v>
      </c>
      <c r="V339" s="93">
        <f>base0!J104</f>
        <v>3</v>
      </c>
      <c r="W339" s="93">
        <f>base0!N104</f>
        <v>13</v>
      </c>
      <c r="X339" s="93">
        <f>base0!R104</f>
        <v>7</v>
      </c>
      <c r="Y339" s="145">
        <f>+base0!V104</f>
        <v>6</v>
      </c>
      <c r="Z339" s="93">
        <f t="shared" si="130"/>
        <v>5</v>
      </c>
      <c r="AA339" s="93">
        <f t="shared" si="131"/>
        <v>17</v>
      </c>
      <c r="AB339" s="93">
        <f t="shared" si="132"/>
        <v>18</v>
      </c>
      <c r="AC339" s="93">
        <f t="shared" si="133"/>
        <v>2</v>
      </c>
      <c r="AD339" s="93">
        <f t="shared" si="134"/>
        <v>8</v>
      </c>
      <c r="AE339" s="93"/>
      <c r="AF339" s="93">
        <f t="shared" si="135"/>
        <v>3</v>
      </c>
      <c r="AG339" s="93">
        <f t="shared" si="136"/>
        <v>11</v>
      </c>
      <c r="AH339" s="93">
        <f t="shared" si="137"/>
        <v>10</v>
      </c>
      <c r="AI339" s="93">
        <f t="shared" si="138"/>
        <v>5</v>
      </c>
      <c r="AJ339" s="93">
        <f t="shared" si="139"/>
        <v>9</v>
      </c>
      <c r="AK339" s="93"/>
      <c r="AL339" s="93">
        <f t="shared" si="140"/>
        <v>6</v>
      </c>
      <c r="AM339" s="93">
        <f t="shared" si="141"/>
        <v>16</v>
      </c>
      <c r="AN339" s="93">
        <f t="shared" si="142"/>
        <v>7</v>
      </c>
      <c r="AO339" s="93">
        <f t="shared" si="143"/>
        <v>15</v>
      </c>
      <c r="AP339" s="93">
        <f t="shared" si="144"/>
        <v>10</v>
      </c>
      <c r="AQ339" s="93"/>
      <c r="AR339" s="93">
        <f t="shared" si="145"/>
        <v>2</v>
      </c>
      <c r="AS339" s="93">
        <f t="shared" si="146"/>
        <v>12</v>
      </c>
      <c r="AT339" s="93">
        <f t="shared" si="147"/>
        <v>4</v>
      </c>
      <c r="AU339" s="93">
        <f t="shared" si="148"/>
        <v>16</v>
      </c>
    </row>
    <row r="340" spans="2:47" s="7" customFormat="1" ht="15" customHeight="1" thickBot="1" x14ac:dyDescent="0.4">
      <c r="B340" s="3">
        <v>29</v>
      </c>
      <c r="C340" s="93">
        <f>base0!C105</f>
        <v>12</v>
      </c>
      <c r="D340" s="93">
        <f>base0!G105</f>
        <v>15</v>
      </c>
      <c r="E340" s="93">
        <f>base0!K105</f>
        <v>2</v>
      </c>
      <c r="F340" s="93">
        <f>base0!O105</f>
        <v>13</v>
      </c>
      <c r="G340" s="93">
        <f>base0!S105</f>
        <v>17</v>
      </c>
      <c r="H340" s="1"/>
      <c r="I340" s="93">
        <f>base0!D105</f>
        <v>14</v>
      </c>
      <c r="J340" s="93">
        <f>base0!H105</f>
        <v>11</v>
      </c>
      <c r="K340" s="93">
        <f>base0!L105</f>
        <v>1</v>
      </c>
      <c r="L340" s="93">
        <f>base0!P105</f>
        <v>14</v>
      </c>
      <c r="M340" s="93">
        <f>base0!T105</f>
        <v>18</v>
      </c>
      <c r="N340" s="1"/>
      <c r="O340" s="93">
        <f>base0!E105</f>
        <v>8</v>
      </c>
      <c r="P340" s="93">
        <f>base0!I105</f>
        <v>13</v>
      </c>
      <c r="Q340" s="93">
        <f>base0!M105</f>
        <v>5</v>
      </c>
      <c r="R340" s="93">
        <f>base0!Q105</f>
        <v>6</v>
      </c>
      <c r="S340" s="93">
        <f>base0!U105</f>
        <v>19</v>
      </c>
      <c r="T340" s="1"/>
      <c r="U340" s="93">
        <f>base0!F105</f>
        <v>2</v>
      </c>
      <c r="V340" s="93">
        <f>base0!J105</f>
        <v>5</v>
      </c>
      <c r="W340" s="93">
        <f>base0!N105</f>
        <v>16</v>
      </c>
      <c r="X340" s="93">
        <f>base0!R105</f>
        <v>7</v>
      </c>
      <c r="Y340" s="145">
        <f>+base0!V105</f>
        <v>1</v>
      </c>
      <c r="Z340" s="93">
        <f t="shared" si="130"/>
        <v>3</v>
      </c>
      <c r="AA340" s="93">
        <f t="shared" si="131"/>
        <v>6</v>
      </c>
      <c r="AB340" s="93">
        <f t="shared" si="132"/>
        <v>11</v>
      </c>
      <c r="AC340" s="93">
        <f t="shared" si="133"/>
        <v>4</v>
      </c>
      <c r="AD340" s="93">
        <f t="shared" si="134"/>
        <v>8</v>
      </c>
      <c r="AE340" s="93"/>
      <c r="AF340" s="93">
        <f t="shared" si="135"/>
        <v>5</v>
      </c>
      <c r="AG340" s="93">
        <f t="shared" si="136"/>
        <v>2</v>
      </c>
      <c r="AH340" s="93">
        <f t="shared" si="137"/>
        <v>10</v>
      </c>
      <c r="AI340" s="93">
        <f t="shared" si="138"/>
        <v>5</v>
      </c>
      <c r="AJ340" s="93">
        <f t="shared" si="139"/>
        <v>9</v>
      </c>
      <c r="AK340" s="93"/>
      <c r="AL340" s="93">
        <f t="shared" si="140"/>
        <v>17</v>
      </c>
      <c r="AM340" s="93">
        <f t="shared" si="141"/>
        <v>4</v>
      </c>
      <c r="AN340" s="93">
        <f t="shared" si="142"/>
        <v>14</v>
      </c>
      <c r="AO340" s="93">
        <f t="shared" si="143"/>
        <v>15</v>
      </c>
      <c r="AP340" s="93">
        <f t="shared" si="144"/>
        <v>10</v>
      </c>
      <c r="AQ340" s="93"/>
      <c r="AR340" s="93">
        <f t="shared" si="145"/>
        <v>11</v>
      </c>
      <c r="AS340" s="93">
        <f t="shared" si="146"/>
        <v>14</v>
      </c>
      <c r="AT340" s="93">
        <f t="shared" si="147"/>
        <v>7</v>
      </c>
      <c r="AU340" s="93">
        <f t="shared" si="148"/>
        <v>16</v>
      </c>
    </row>
    <row r="341" spans="2:47" s="7" customFormat="1" ht="15" customHeight="1" thickBot="1" x14ac:dyDescent="0.4">
      <c r="B341" s="3">
        <v>30</v>
      </c>
      <c r="C341" s="93">
        <f>base0!C106</f>
        <v>12</v>
      </c>
      <c r="D341" s="93">
        <f>base0!G106</f>
        <v>3</v>
      </c>
      <c r="E341" s="93">
        <f>base0!K106</f>
        <v>10</v>
      </c>
      <c r="F341" s="93">
        <f>base0!O106</f>
        <v>14</v>
      </c>
      <c r="G341" s="93">
        <f>base0!S106</f>
        <v>17</v>
      </c>
      <c r="H341" s="1"/>
      <c r="I341" s="93">
        <f>base0!D106</f>
        <v>14</v>
      </c>
      <c r="J341" s="93">
        <f>base0!H106</f>
        <v>11</v>
      </c>
      <c r="K341" s="93">
        <f>base0!L106</f>
        <v>7</v>
      </c>
      <c r="L341" s="93">
        <f>base0!P106</f>
        <v>9</v>
      </c>
      <c r="M341" s="93">
        <f>base0!T106</f>
        <v>18</v>
      </c>
      <c r="N341" s="1"/>
      <c r="O341" s="93">
        <f>base0!E106</f>
        <v>8</v>
      </c>
      <c r="P341" s="93">
        <f>base0!I106</f>
        <v>15</v>
      </c>
      <c r="Q341" s="93">
        <f>base0!M106</f>
        <v>16</v>
      </c>
      <c r="R341" s="93">
        <f>base0!Q106</f>
        <v>1</v>
      </c>
      <c r="S341" s="93">
        <f>base0!U106</f>
        <v>19</v>
      </c>
      <c r="T341" s="1"/>
      <c r="U341" s="93">
        <f>base0!F106</f>
        <v>2</v>
      </c>
      <c r="V341" s="93">
        <f>base0!J106</f>
        <v>1</v>
      </c>
      <c r="W341" s="93">
        <f>base0!N106</f>
        <v>11</v>
      </c>
      <c r="X341" s="93">
        <f>base0!R106</f>
        <v>13</v>
      </c>
      <c r="Y341" s="145">
        <f>+base0!V106</f>
        <v>16</v>
      </c>
      <c r="Z341" s="93">
        <f t="shared" si="130"/>
        <v>3</v>
      </c>
      <c r="AA341" s="93">
        <f t="shared" si="131"/>
        <v>12</v>
      </c>
      <c r="AB341" s="93">
        <f t="shared" si="132"/>
        <v>1</v>
      </c>
      <c r="AC341" s="93">
        <f t="shared" si="133"/>
        <v>5</v>
      </c>
      <c r="AD341" s="93">
        <f t="shared" si="134"/>
        <v>8</v>
      </c>
      <c r="AE341" s="93"/>
      <c r="AF341" s="93">
        <f t="shared" si="135"/>
        <v>5</v>
      </c>
      <c r="AG341" s="93">
        <f t="shared" si="136"/>
        <v>2</v>
      </c>
      <c r="AH341" s="93">
        <f t="shared" si="137"/>
        <v>16</v>
      </c>
      <c r="AI341" s="93">
        <f t="shared" si="138"/>
        <v>18</v>
      </c>
      <c r="AJ341" s="93">
        <f t="shared" si="139"/>
        <v>9</v>
      </c>
      <c r="AK341" s="93"/>
      <c r="AL341" s="93">
        <f t="shared" si="140"/>
        <v>17</v>
      </c>
      <c r="AM341" s="93">
        <f t="shared" si="141"/>
        <v>6</v>
      </c>
      <c r="AN341" s="93">
        <f t="shared" si="142"/>
        <v>7</v>
      </c>
      <c r="AO341" s="93">
        <f t="shared" si="143"/>
        <v>10</v>
      </c>
      <c r="AP341" s="93">
        <f t="shared" si="144"/>
        <v>10</v>
      </c>
      <c r="AQ341" s="93"/>
      <c r="AR341" s="93">
        <f t="shared" si="145"/>
        <v>11</v>
      </c>
      <c r="AS341" s="93">
        <f t="shared" si="146"/>
        <v>10</v>
      </c>
      <c r="AT341" s="93">
        <f t="shared" si="147"/>
        <v>2</v>
      </c>
      <c r="AU341" s="93">
        <f t="shared" si="148"/>
        <v>4</v>
      </c>
    </row>
    <row r="342" spans="2:47" s="7" customFormat="1" ht="15" customHeight="1" thickBot="1" x14ac:dyDescent="0.4">
      <c r="B342" s="3">
        <v>31</v>
      </c>
      <c r="C342" s="93">
        <f>base0!C107</f>
        <v>14</v>
      </c>
      <c r="D342" s="93">
        <f>base0!G107</f>
        <v>8</v>
      </c>
      <c r="E342" s="93">
        <f>base0!K107</f>
        <v>3</v>
      </c>
      <c r="F342" s="93">
        <f>base0!O107</f>
        <v>6</v>
      </c>
      <c r="G342" s="93">
        <f>base0!S107</f>
        <v>17</v>
      </c>
      <c r="H342" s="1"/>
      <c r="I342" s="93">
        <f>base0!D107</f>
        <v>15</v>
      </c>
      <c r="J342" s="93">
        <f>base0!H107</f>
        <v>2</v>
      </c>
      <c r="K342" s="93">
        <f>base0!L107</f>
        <v>12</v>
      </c>
      <c r="L342" s="93">
        <f>base0!P107</f>
        <v>9</v>
      </c>
      <c r="M342" s="93">
        <f>base0!T107</f>
        <v>18</v>
      </c>
      <c r="N342" s="1"/>
      <c r="O342" s="93">
        <f>base0!E107</f>
        <v>12</v>
      </c>
      <c r="P342" s="93">
        <f>base0!I107</f>
        <v>3</v>
      </c>
      <c r="Q342" s="93">
        <f>base0!M107</f>
        <v>7</v>
      </c>
      <c r="R342" s="93">
        <f>base0!Q107</f>
        <v>1</v>
      </c>
      <c r="S342" s="93">
        <f>base0!U107</f>
        <v>19</v>
      </c>
      <c r="T342" s="1"/>
      <c r="U342" s="93">
        <f>base0!F107</f>
        <v>11</v>
      </c>
      <c r="V342" s="93">
        <f>base0!J107</f>
        <v>5</v>
      </c>
      <c r="W342" s="93">
        <f>base0!N107</f>
        <v>16</v>
      </c>
      <c r="X342" s="93">
        <f>base0!R107</f>
        <v>13</v>
      </c>
      <c r="Y342" s="145">
        <f>+base0!V107</f>
        <v>7</v>
      </c>
      <c r="Z342" s="93">
        <f t="shared" si="130"/>
        <v>5</v>
      </c>
      <c r="AA342" s="93">
        <f t="shared" si="131"/>
        <v>17</v>
      </c>
      <c r="AB342" s="93">
        <f t="shared" si="132"/>
        <v>12</v>
      </c>
      <c r="AC342" s="93">
        <f t="shared" si="133"/>
        <v>15</v>
      </c>
      <c r="AD342" s="93">
        <f t="shared" si="134"/>
        <v>8</v>
      </c>
      <c r="AE342" s="93"/>
      <c r="AF342" s="93">
        <f t="shared" si="135"/>
        <v>6</v>
      </c>
      <c r="AG342" s="93">
        <f t="shared" si="136"/>
        <v>11</v>
      </c>
      <c r="AH342" s="93">
        <f t="shared" si="137"/>
        <v>3</v>
      </c>
      <c r="AI342" s="93">
        <f t="shared" si="138"/>
        <v>18</v>
      </c>
      <c r="AJ342" s="93">
        <f t="shared" si="139"/>
        <v>9</v>
      </c>
      <c r="AK342" s="93"/>
      <c r="AL342" s="93">
        <f t="shared" si="140"/>
        <v>3</v>
      </c>
      <c r="AM342" s="93">
        <f t="shared" si="141"/>
        <v>12</v>
      </c>
      <c r="AN342" s="93">
        <f t="shared" si="142"/>
        <v>16</v>
      </c>
      <c r="AO342" s="93">
        <f t="shared" si="143"/>
        <v>10</v>
      </c>
      <c r="AP342" s="93">
        <f t="shared" si="144"/>
        <v>10</v>
      </c>
      <c r="AQ342" s="93"/>
      <c r="AR342" s="93">
        <f t="shared" si="145"/>
        <v>2</v>
      </c>
      <c r="AS342" s="93">
        <f t="shared" si="146"/>
        <v>14</v>
      </c>
      <c r="AT342" s="93">
        <f t="shared" si="147"/>
        <v>7</v>
      </c>
      <c r="AU342" s="93">
        <f t="shared" si="148"/>
        <v>4</v>
      </c>
    </row>
    <row r="343" spans="2:47" s="7" customFormat="1" ht="15" customHeight="1" thickBot="1" x14ac:dyDescent="0.4">
      <c r="B343" s="3">
        <v>32</v>
      </c>
      <c r="C343" s="93">
        <f>base0!C108</f>
        <v>12</v>
      </c>
      <c r="D343" s="93">
        <f>base0!G108</f>
        <v>11</v>
      </c>
      <c r="E343" s="93">
        <f>base0!K108</f>
        <v>10</v>
      </c>
      <c r="F343" s="93">
        <f>base0!O108</f>
        <v>14</v>
      </c>
      <c r="G343" s="93">
        <f>base0!S108</f>
        <v>17</v>
      </c>
      <c r="H343" s="1"/>
      <c r="I343" s="93">
        <f>base0!D108</f>
        <v>3</v>
      </c>
      <c r="J343" s="93">
        <f>base0!H108</f>
        <v>6</v>
      </c>
      <c r="K343" s="93">
        <f>base0!L108</f>
        <v>7</v>
      </c>
      <c r="L343" s="93">
        <f>base0!P108</f>
        <v>9</v>
      </c>
      <c r="M343" s="93">
        <f>base0!T108</f>
        <v>18</v>
      </c>
      <c r="N343" s="1"/>
      <c r="O343" s="93">
        <f>base0!E108</f>
        <v>2</v>
      </c>
      <c r="P343" s="93">
        <f>base0!I108</f>
        <v>8</v>
      </c>
      <c r="Q343" s="93">
        <f>base0!M108</f>
        <v>16</v>
      </c>
      <c r="R343" s="93">
        <f>base0!Q108</f>
        <v>1</v>
      </c>
      <c r="S343" s="93">
        <f>base0!U108</f>
        <v>19</v>
      </c>
      <c r="T343" s="1"/>
      <c r="U343" s="93">
        <f>base0!F108</f>
        <v>14</v>
      </c>
      <c r="V343" s="93">
        <f>base0!J108</f>
        <v>15</v>
      </c>
      <c r="W343" s="93">
        <f>base0!N108</f>
        <v>11</v>
      </c>
      <c r="X343" s="93">
        <f>base0!R108</f>
        <v>13</v>
      </c>
      <c r="Y343" s="145">
        <f>+base0!V108</f>
        <v>16</v>
      </c>
      <c r="Z343" s="93">
        <f t="shared" si="130"/>
        <v>3</v>
      </c>
      <c r="AA343" s="93">
        <f t="shared" si="131"/>
        <v>2</v>
      </c>
      <c r="AB343" s="93">
        <f t="shared" si="132"/>
        <v>1</v>
      </c>
      <c r="AC343" s="93">
        <f t="shared" si="133"/>
        <v>5</v>
      </c>
      <c r="AD343" s="93">
        <f t="shared" si="134"/>
        <v>8</v>
      </c>
      <c r="AE343" s="93"/>
      <c r="AF343" s="93">
        <f t="shared" si="135"/>
        <v>12</v>
      </c>
      <c r="AG343" s="93">
        <f t="shared" si="136"/>
        <v>15</v>
      </c>
      <c r="AH343" s="93">
        <f t="shared" si="137"/>
        <v>16</v>
      </c>
      <c r="AI343" s="93">
        <f t="shared" si="138"/>
        <v>18</v>
      </c>
      <c r="AJ343" s="93">
        <f t="shared" si="139"/>
        <v>9</v>
      </c>
      <c r="AK343" s="93"/>
      <c r="AL343" s="93">
        <f t="shared" si="140"/>
        <v>11</v>
      </c>
      <c r="AM343" s="93">
        <f t="shared" si="141"/>
        <v>17</v>
      </c>
      <c r="AN343" s="93">
        <f t="shared" si="142"/>
        <v>7</v>
      </c>
      <c r="AO343" s="93">
        <f t="shared" si="143"/>
        <v>10</v>
      </c>
      <c r="AP343" s="93">
        <f t="shared" si="144"/>
        <v>10</v>
      </c>
      <c r="AQ343" s="93"/>
      <c r="AR343" s="93">
        <f t="shared" si="145"/>
        <v>5</v>
      </c>
      <c r="AS343" s="93">
        <f t="shared" si="146"/>
        <v>6</v>
      </c>
      <c r="AT343" s="93">
        <f t="shared" si="147"/>
        <v>2</v>
      </c>
      <c r="AU343" s="93">
        <f t="shared" si="148"/>
        <v>4</v>
      </c>
    </row>
    <row r="344" spans="2:47" s="7" customFormat="1" ht="15" customHeight="1" thickBot="1" x14ac:dyDescent="0.4">
      <c r="B344" s="3">
        <v>33</v>
      </c>
      <c r="C344" s="93">
        <f>base0!C109</f>
        <v>15</v>
      </c>
      <c r="D344" s="93">
        <f>base0!G109</f>
        <v>13</v>
      </c>
      <c r="E344" s="93">
        <f>base0!K109</f>
        <v>3</v>
      </c>
      <c r="F344" s="93">
        <f>base0!O109</f>
        <v>16</v>
      </c>
      <c r="G344" s="93">
        <f>base0!S109</f>
        <v>17</v>
      </c>
      <c r="H344" s="1"/>
      <c r="I344" s="93">
        <f>base0!D109</f>
        <v>12</v>
      </c>
      <c r="J344" s="93">
        <f>base0!H109</f>
        <v>3</v>
      </c>
      <c r="K344" s="93">
        <f>base0!L109</f>
        <v>11</v>
      </c>
      <c r="L344" s="93">
        <f>base0!P109</f>
        <v>7</v>
      </c>
      <c r="M344" s="93">
        <f>base0!T109</f>
        <v>18</v>
      </c>
      <c r="N344" s="1"/>
      <c r="O344" s="93">
        <f>base0!E109</f>
        <v>14</v>
      </c>
      <c r="P344" s="93">
        <f>base0!I109</f>
        <v>2</v>
      </c>
      <c r="Q344" s="93">
        <f>base0!M109</f>
        <v>9</v>
      </c>
      <c r="R344" s="93">
        <f>base0!Q109</f>
        <v>13</v>
      </c>
      <c r="S344" s="93">
        <f>base0!U109</f>
        <v>19</v>
      </c>
      <c r="T344" s="1"/>
      <c r="U344" s="93">
        <f>base0!F109</f>
        <v>11</v>
      </c>
      <c r="V344" s="93">
        <f>base0!J109</f>
        <v>5</v>
      </c>
      <c r="W344" s="93">
        <f>base0!N109</f>
        <v>14</v>
      </c>
      <c r="X344" s="93">
        <f>base0!R109</f>
        <v>1</v>
      </c>
      <c r="Y344" s="145">
        <f>+base0!V109</f>
        <v>1</v>
      </c>
      <c r="Z344" s="93">
        <f t="shared" ref="Z344:Z361" si="149">IF(C344&lt;10,C344+9,C344-9)</f>
        <v>6</v>
      </c>
      <c r="AA344" s="93">
        <f t="shared" ref="AA344:AA361" si="150">IF(D344&lt;10,D344+9,D344-9)</f>
        <v>4</v>
      </c>
      <c r="AB344" s="93">
        <f t="shared" ref="AB344:AB361" si="151">IF(E344&lt;10,E344+9,E344-9)</f>
        <v>12</v>
      </c>
      <c r="AC344" s="93">
        <f t="shared" ref="AC344:AC361" si="152">IF(F344&lt;10,F344+9,F344-9)</f>
        <v>7</v>
      </c>
      <c r="AD344" s="93">
        <f t="shared" ref="AD344:AD361" si="153">IF(G344&lt;10,G344+9,G344-9)</f>
        <v>8</v>
      </c>
      <c r="AE344" s="93"/>
      <c r="AF344" s="93">
        <f t="shared" ref="AF344:AF361" si="154">IF(I344&lt;10,I344+9,I344-9)</f>
        <v>3</v>
      </c>
      <c r="AG344" s="93">
        <f t="shared" ref="AG344:AG361" si="155">IF(J344&lt;10,J344+9,J344-9)</f>
        <v>12</v>
      </c>
      <c r="AH344" s="93">
        <f t="shared" ref="AH344:AH361" si="156">IF(K344&lt;10,K344+9,K344-9)</f>
        <v>2</v>
      </c>
      <c r="AI344" s="93">
        <f t="shared" ref="AI344:AI361" si="157">IF(L344&lt;10,L344+9,L344-9)</f>
        <v>16</v>
      </c>
      <c r="AJ344" s="93">
        <f t="shared" ref="AJ344:AJ361" si="158">IF(M344&lt;10,M344+9,M344-9)</f>
        <v>9</v>
      </c>
      <c r="AK344" s="93"/>
      <c r="AL344" s="93">
        <f t="shared" ref="AL344:AL361" si="159">IF(O344&lt;10,O344+9,O344-9)</f>
        <v>5</v>
      </c>
      <c r="AM344" s="93">
        <f t="shared" ref="AM344:AM361" si="160">IF(P344&lt;10,P344+9,P344-9)</f>
        <v>11</v>
      </c>
      <c r="AN344" s="93">
        <f t="shared" ref="AN344:AN361" si="161">IF(Q344&lt;10,Q344+9,Q344-9)</f>
        <v>18</v>
      </c>
      <c r="AO344" s="93">
        <f t="shared" ref="AO344:AO361" si="162">IF(R344&lt;10,R344+9,R344-9)</f>
        <v>4</v>
      </c>
      <c r="AP344" s="93">
        <f t="shared" ref="AP344:AP361" si="163">IF(S344&lt;10,S344+9,S344-9)</f>
        <v>10</v>
      </c>
      <c r="AQ344" s="93"/>
      <c r="AR344" s="93">
        <f t="shared" ref="AR344:AR361" si="164">IF(U344&lt;10,U344+9,U344-9)</f>
        <v>2</v>
      </c>
      <c r="AS344" s="93">
        <f t="shared" ref="AS344:AS361" si="165">IF(V344&lt;10,V344+9,V344-9)</f>
        <v>14</v>
      </c>
      <c r="AT344" s="93">
        <f t="shared" ref="AT344:AT361" si="166">IF(W344&lt;10,W344+9,W344-9)</f>
        <v>5</v>
      </c>
      <c r="AU344" s="93">
        <f t="shared" ref="AU344:AU361" si="167">IF(X344&lt;10,X344+9,X344-9)</f>
        <v>10</v>
      </c>
    </row>
    <row r="345" spans="2:47" s="7" customFormat="1" ht="15" customHeight="1" thickBot="1" x14ac:dyDescent="0.4">
      <c r="B345" s="3">
        <v>34</v>
      </c>
      <c r="C345" s="93">
        <f>base0!C110</f>
        <v>14</v>
      </c>
      <c r="D345" s="93">
        <f>base0!G110</f>
        <v>12</v>
      </c>
      <c r="E345" s="93">
        <f>base0!K110</f>
        <v>4</v>
      </c>
      <c r="F345" s="93">
        <f>base0!O110</f>
        <v>16</v>
      </c>
      <c r="G345" s="93">
        <f>base0!S110</f>
        <v>17</v>
      </c>
      <c r="H345" s="1"/>
      <c r="I345" s="93">
        <f>base0!D110</f>
        <v>2</v>
      </c>
      <c r="J345" s="93">
        <f>base0!H110</f>
        <v>15</v>
      </c>
      <c r="K345" s="93">
        <f>base0!L110</f>
        <v>3</v>
      </c>
      <c r="L345" s="93">
        <f>base0!P110</f>
        <v>7</v>
      </c>
      <c r="M345" s="93">
        <f>base0!T110</f>
        <v>18</v>
      </c>
      <c r="N345" s="1"/>
      <c r="O345" s="93">
        <f>base0!E110</f>
        <v>8</v>
      </c>
      <c r="P345" s="93">
        <f>base0!I110</f>
        <v>11</v>
      </c>
      <c r="Q345" s="93">
        <f>base0!M110</f>
        <v>6</v>
      </c>
      <c r="R345" s="93">
        <f>base0!Q110</f>
        <v>13</v>
      </c>
      <c r="S345" s="93">
        <f>base0!U110</f>
        <v>19</v>
      </c>
      <c r="T345" s="1"/>
      <c r="U345" s="93">
        <f>base0!F110</f>
        <v>5</v>
      </c>
      <c r="V345" s="93">
        <f>base0!J110</f>
        <v>13</v>
      </c>
      <c r="W345" s="93">
        <f>base0!N110</f>
        <v>14</v>
      </c>
      <c r="X345" s="93">
        <f>base0!R110</f>
        <v>1</v>
      </c>
      <c r="Y345" s="145">
        <f>+base0!V110</f>
        <v>1</v>
      </c>
      <c r="Z345" s="93">
        <f t="shared" si="149"/>
        <v>5</v>
      </c>
      <c r="AA345" s="93">
        <f t="shared" si="150"/>
        <v>3</v>
      </c>
      <c r="AB345" s="93">
        <f t="shared" si="151"/>
        <v>13</v>
      </c>
      <c r="AC345" s="93">
        <f t="shared" si="152"/>
        <v>7</v>
      </c>
      <c r="AD345" s="93">
        <f t="shared" si="153"/>
        <v>8</v>
      </c>
      <c r="AE345" s="93"/>
      <c r="AF345" s="93">
        <f t="shared" si="154"/>
        <v>11</v>
      </c>
      <c r="AG345" s="93">
        <f t="shared" si="155"/>
        <v>6</v>
      </c>
      <c r="AH345" s="93">
        <f t="shared" si="156"/>
        <v>12</v>
      </c>
      <c r="AI345" s="93">
        <f t="shared" si="157"/>
        <v>16</v>
      </c>
      <c r="AJ345" s="93">
        <f t="shared" si="158"/>
        <v>9</v>
      </c>
      <c r="AK345" s="93"/>
      <c r="AL345" s="93">
        <f t="shared" si="159"/>
        <v>17</v>
      </c>
      <c r="AM345" s="93">
        <f t="shared" si="160"/>
        <v>2</v>
      </c>
      <c r="AN345" s="93">
        <f t="shared" si="161"/>
        <v>15</v>
      </c>
      <c r="AO345" s="93">
        <f t="shared" si="162"/>
        <v>4</v>
      </c>
      <c r="AP345" s="93">
        <f t="shared" si="163"/>
        <v>10</v>
      </c>
      <c r="AQ345" s="93"/>
      <c r="AR345" s="93">
        <f t="shared" si="164"/>
        <v>14</v>
      </c>
      <c r="AS345" s="93">
        <f t="shared" si="165"/>
        <v>4</v>
      </c>
      <c r="AT345" s="93">
        <f t="shared" si="166"/>
        <v>5</v>
      </c>
      <c r="AU345" s="93">
        <f t="shared" si="167"/>
        <v>10</v>
      </c>
    </row>
    <row r="346" spans="2:47" s="7" customFormat="1" ht="15" customHeight="1" thickBot="1" x14ac:dyDescent="0.4">
      <c r="B346" s="3">
        <v>35</v>
      </c>
      <c r="C346" s="93">
        <f>base0!C111</f>
        <v>8</v>
      </c>
      <c r="D346" s="93">
        <f>base0!G111</f>
        <v>6</v>
      </c>
      <c r="E346" s="93">
        <f>base0!K111</f>
        <v>8</v>
      </c>
      <c r="F346" s="93">
        <f>base0!O111</f>
        <v>9</v>
      </c>
      <c r="G346" s="93">
        <f>base0!S111</f>
        <v>17</v>
      </c>
      <c r="H346" s="1"/>
      <c r="I346" s="93">
        <f>base0!D111</f>
        <v>3</v>
      </c>
      <c r="J346" s="93">
        <f>base0!H111</f>
        <v>2</v>
      </c>
      <c r="K346" s="93">
        <f>base0!L111</f>
        <v>2</v>
      </c>
      <c r="L346" s="93">
        <f>base0!P111</f>
        <v>14</v>
      </c>
      <c r="M346" s="93">
        <f>base0!T111</f>
        <v>18</v>
      </c>
      <c r="N346" s="1"/>
      <c r="O346" s="93">
        <f>base0!E111</f>
        <v>14</v>
      </c>
      <c r="P346" s="93">
        <f>base0!I111</f>
        <v>11</v>
      </c>
      <c r="Q346" s="93">
        <f>base0!M111</f>
        <v>5</v>
      </c>
      <c r="R346" s="93">
        <f>base0!Q111</f>
        <v>16</v>
      </c>
      <c r="S346" s="93">
        <f>base0!U111</f>
        <v>19</v>
      </c>
      <c r="T346" s="1"/>
      <c r="U346" s="93">
        <f>base0!F111</f>
        <v>12</v>
      </c>
      <c r="V346" s="93">
        <f>base0!J111</f>
        <v>1</v>
      </c>
      <c r="W346" s="93">
        <f>base0!N111</f>
        <v>11</v>
      </c>
      <c r="X346" s="93">
        <f>base0!R111</f>
        <v>1</v>
      </c>
      <c r="Y346" s="145">
        <f>+base0!V111</f>
        <v>1</v>
      </c>
      <c r="Z346" s="93">
        <f t="shared" si="149"/>
        <v>17</v>
      </c>
      <c r="AA346" s="93">
        <f t="shared" si="150"/>
        <v>15</v>
      </c>
      <c r="AB346" s="93">
        <f t="shared" si="151"/>
        <v>17</v>
      </c>
      <c r="AC346" s="93">
        <f t="shared" si="152"/>
        <v>18</v>
      </c>
      <c r="AD346" s="93">
        <f t="shared" si="153"/>
        <v>8</v>
      </c>
      <c r="AE346" s="93"/>
      <c r="AF346" s="93">
        <f t="shared" si="154"/>
        <v>12</v>
      </c>
      <c r="AG346" s="93">
        <f t="shared" si="155"/>
        <v>11</v>
      </c>
      <c r="AH346" s="93">
        <f t="shared" si="156"/>
        <v>11</v>
      </c>
      <c r="AI346" s="93">
        <f t="shared" si="157"/>
        <v>5</v>
      </c>
      <c r="AJ346" s="93">
        <f t="shared" si="158"/>
        <v>9</v>
      </c>
      <c r="AK346" s="93"/>
      <c r="AL346" s="93">
        <f t="shared" si="159"/>
        <v>5</v>
      </c>
      <c r="AM346" s="93">
        <f t="shared" si="160"/>
        <v>2</v>
      </c>
      <c r="AN346" s="93">
        <f t="shared" si="161"/>
        <v>14</v>
      </c>
      <c r="AO346" s="93">
        <f t="shared" si="162"/>
        <v>7</v>
      </c>
      <c r="AP346" s="93">
        <f t="shared" si="163"/>
        <v>10</v>
      </c>
      <c r="AQ346" s="93"/>
      <c r="AR346" s="93">
        <f t="shared" si="164"/>
        <v>3</v>
      </c>
      <c r="AS346" s="93">
        <f t="shared" si="165"/>
        <v>10</v>
      </c>
      <c r="AT346" s="93">
        <f t="shared" si="166"/>
        <v>2</v>
      </c>
      <c r="AU346" s="93">
        <f t="shared" si="167"/>
        <v>10</v>
      </c>
    </row>
    <row r="347" spans="2:47" s="7" customFormat="1" ht="15" customHeight="1" thickBot="1" x14ac:dyDescent="0.4">
      <c r="B347" s="3">
        <v>36</v>
      </c>
      <c r="C347" s="93">
        <f>base0!C112</f>
        <v>3</v>
      </c>
      <c r="D347" s="93">
        <f>base0!G112</f>
        <v>11</v>
      </c>
      <c r="E347" s="93">
        <f>base0!K112</f>
        <v>16</v>
      </c>
      <c r="F347" s="93">
        <f>base0!O112</f>
        <v>1</v>
      </c>
      <c r="G347" s="93">
        <f>base0!S112</f>
        <v>17</v>
      </c>
      <c r="H347" s="1"/>
      <c r="I347" s="93">
        <f>base0!D112</f>
        <v>12</v>
      </c>
      <c r="J347" s="93">
        <f>base0!H112</f>
        <v>8</v>
      </c>
      <c r="K347" s="93">
        <f>base0!L112</f>
        <v>9</v>
      </c>
      <c r="L347" s="93">
        <f>base0!P112</f>
        <v>6</v>
      </c>
      <c r="M347" s="93">
        <f>base0!T112</f>
        <v>18</v>
      </c>
      <c r="N347" s="1"/>
      <c r="O347" s="93">
        <f>base0!E112</f>
        <v>14</v>
      </c>
      <c r="P347" s="93">
        <f>base0!I112</f>
        <v>15</v>
      </c>
      <c r="Q347" s="93">
        <f>base0!M112</f>
        <v>2</v>
      </c>
      <c r="R347" s="93">
        <f>base0!Q112</f>
        <v>10</v>
      </c>
      <c r="S347" s="93">
        <f>base0!U112</f>
        <v>19</v>
      </c>
      <c r="T347" s="1"/>
      <c r="U347" s="93">
        <f>base0!F112</f>
        <v>2</v>
      </c>
      <c r="V347" s="93">
        <f>base0!J112</f>
        <v>1</v>
      </c>
      <c r="W347" s="93">
        <f>base0!N112</f>
        <v>13</v>
      </c>
      <c r="X347" s="93">
        <f>base0!R112</f>
        <v>14</v>
      </c>
      <c r="Y347" s="145">
        <f>+base0!V112</f>
        <v>14</v>
      </c>
      <c r="Z347" s="93">
        <f t="shared" si="149"/>
        <v>12</v>
      </c>
      <c r="AA347" s="93">
        <f t="shared" si="150"/>
        <v>2</v>
      </c>
      <c r="AB347" s="93">
        <f t="shared" si="151"/>
        <v>7</v>
      </c>
      <c r="AC347" s="93">
        <f t="shared" si="152"/>
        <v>10</v>
      </c>
      <c r="AD347" s="93">
        <f t="shared" si="153"/>
        <v>8</v>
      </c>
      <c r="AE347" s="93"/>
      <c r="AF347" s="93">
        <f t="shared" si="154"/>
        <v>3</v>
      </c>
      <c r="AG347" s="93">
        <f t="shared" si="155"/>
        <v>17</v>
      </c>
      <c r="AH347" s="93">
        <f t="shared" si="156"/>
        <v>18</v>
      </c>
      <c r="AI347" s="93">
        <f t="shared" si="157"/>
        <v>15</v>
      </c>
      <c r="AJ347" s="93">
        <f t="shared" si="158"/>
        <v>9</v>
      </c>
      <c r="AK347" s="93"/>
      <c r="AL347" s="93">
        <f t="shared" si="159"/>
        <v>5</v>
      </c>
      <c r="AM347" s="93">
        <f t="shared" si="160"/>
        <v>6</v>
      </c>
      <c r="AN347" s="93">
        <f t="shared" si="161"/>
        <v>11</v>
      </c>
      <c r="AO347" s="93">
        <f t="shared" si="162"/>
        <v>1</v>
      </c>
      <c r="AP347" s="93">
        <f t="shared" si="163"/>
        <v>10</v>
      </c>
      <c r="AQ347" s="93"/>
      <c r="AR347" s="93">
        <f t="shared" si="164"/>
        <v>11</v>
      </c>
      <c r="AS347" s="93">
        <f t="shared" si="165"/>
        <v>10</v>
      </c>
      <c r="AT347" s="93">
        <f t="shared" si="166"/>
        <v>4</v>
      </c>
      <c r="AU347" s="93">
        <f t="shared" si="167"/>
        <v>5</v>
      </c>
    </row>
    <row r="348" spans="2:47" s="7" customFormat="1" ht="15" customHeight="1" thickBot="1" x14ac:dyDescent="0.4">
      <c r="B348" s="3">
        <v>37</v>
      </c>
      <c r="C348" s="93">
        <f>base0!C113</f>
        <v>8</v>
      </c>
      <c r="D348" s="93">
        <f>base0!G113</f>
        <v>3</v>
      </c>
      <c r="E348" s="93">
        <f>base0!K113</f>
        <v>16</v>
      </c>
      <c r="F348" s="93">
        <f>base0!O113</f>
        <v>6</v>
      </c>
      <c r="G348" s="93">
        <f>base0!S113</f>
        <v>17</v>
      </c>
      <c r="H348" s="1"/>
      <c r="I348" s="93">
        <f>base0!D113</f>
        <v>12</v>
      </c>
      <c r="J348" s="93">
        <f>base0!H113</f>
        <v>2</v>
      </c>
      <c r="K348" s="93">
        <f>base0!L113</f>
        <v>2</v>
      </c>
      <c r="L348" s="93">
        <f>base0!P113</f>
        <v>5</v>
      </c>
      <c r="M348" s="93">
        <f>base0!T113</f>
        <v>18</v>
      </c>
      <c r="N348" s="1"/>
      <c r="O348" s="93">
        <f>base0!E113</f>
        <v>11</v>
      </c>
      <c r="P348" s="93">
        <f>base0!I113</f>
        <v>5</v>
      </c>
      <c r="Q348" s="93">
        <f>base0!M113</f>
        <v>13</v>
      </c>
      <c r="R348" s="93">
        <f>base0!Q113</f>
        <v>14</v>
      </c>
      <c r="S348" s="93">
        <f>base0!U113</f>
        <v>19</v>
      </c>
      <c r="T348" s="1"/>
      <c r="U348" s="93">
        <f>base0!F113</f>
        <v>14</v>
      </c>
      <c r="V348" s="93">
        <f>base0!J113</f>
        <v>15</v>
      </c>
      <c r="W348" s="93">
        <f>base0!N113</f>
        <v>1</v>
      </c>
      <c r="X348" s="93">
        <f>base0!R113</f>
        <v>7</v>
      </c>
      <c r="Y348" s="145">
        <f>+base0!V113</f>
        <v>13</v>
      </c>
      <c r="Z348" s="93">
        <f t="shared" si="149"/>
        <v>17</v>
      </c>
      <c r="AA348" s="93">
        <f t="shared" si="150"/>
        <v>12</v>
      </c>
      <c r="AB348" s="93">
        <f t="shared" si="151"/>
        <v>7</v>
      </c>
      <c r="AC348" s="93">
        <f t="shared" si="152"/>
        <v>15</v>
      </c>
      <c r="AD348" s="93">
        <f t="shared" si="153"/>
        <v>8</v>
      </c>
      <c r="AE348" s="93"/>
      <c r="AF348" s="93">
        <f t="shared" si="154"/>
        <v>3</v>
      </c>
      <c r="AG348" s="93">
        <f t="shared" si="155"/>
        <v>11</v>
      </c>
      <c r="AH348" s="93">
        <f t="shared" si="156"/>
        <v>11</v>
      </c>
      <c r="AI348" s="93">
        <f t="shared" si="157"/>
        <v>14</v>
      </c>
      <c r="AJ348" s="93">
        <f t="shared" si="158"/>
        <v>9</v>
      </c>
      <c r="AK348" s="93"/>
      <c r="AL348" s="93">
        <f t="shared" si="159"/>
        <v>2</v>
      </c>
      <c r="AM348" s="93">
        <f t="shared" si="160"/>
        <v>14</v>
      </c>
      <c r="AN348" s="93">
        <f t="shared" si="161"/>
        <v>4</v>
      </c>
      <c r="AO348" s="93">
        <f t="shared" si="162"/>
        <v>5</v>
      </c>
      <c r="AP348" s="93">
        <f t="shared" si="163"/>
        <v>10</v>
      </c>
      <c r="AQ348" s="93"/>
      <c r="AR348" s="93">
        <f t="shared" si="164"/>
        <v>5</v>
      </c>
      <c r="AS348" s="93">
        <f t="shared" si="165"/>
        <v>6</v>
      </c>
      <c r="AT348" s="93">
        <f t="shared" si="166"/>
        <v>10</v>
      </c>
      <c r="AU348" s="93">
        <f t="shared" si="167"/>
        <v>16</v>
      </c>
    </row>
    <row r="349" spans="2:47" s="7" customFormat="1" ht="15" customHeight="1" thickBot="1" x14ac:dyDescent="0.4">
      <c r="B349" s="3">
        <v>38</v>
      </c>
      <c r="C349" s="93">
        <f>base0!C114</f>
        <v>14</v>
      </c>
      <c r="D349" s="93">
        <f>base0!G114</f>
        <v>11</v>
      </c>
      <c r="E349" s="93">
        <f>base0!K114</f>
        <v>16</v>
      </c>
      <c r="F349" s="93">
        <f>base0!O114</f>
        <v>1</v>
      </c>
      <c r="G349" s="93">
        <f>base0!S114</f>
        <v>17</v>
      </c>
      <c r="H349" s="1"/>
      <c r="I349" s="93">
        <f>base0!D114</f>
        <v>12</v>
      </c>
      <c r="J349" s="93">
        <f>base0!H114</f>
        <v>15</v>
      </c>
      <c r="K349" s="93">
        <f>base0!L114</f>
        <v>9</v>
      </c>
      <c r="L349" s="93">
        <f>base0!P114</f>
        <v>6</v>
      </c>
      <c r="M349" s="93">
        <f>base0!T114</f>
        <v>18</v>
      </c>
      <c r="N349" s="1"/>
      <c r="O349" s="93">
        <f>base0!E114</f>
        <v>2</v>
      </c>
      <c r="P349" s="93">
        <f>base0!I114</f>
        <v>3</v>
      </c>
      <c r="Q349" s="93">
        <f>base0!M114</f>
        <v>2</v>
      </c>
      <c r="R349" s="93">
        <f>base0!Q114</f>
        <v>14</v>
      </c>
      <c r="S349" s="93">
        <f>base0!U114</f>
        <v>19</v>
      </c>
      <c r="T349" s="1"/>
      <c r="U349" s="93">
        <f>base0!F114</f>
        <v>8</v>
      </c>
      <c r="V349" s="93">
        <f>base0!J114</f>
        <v>6</v>
      </c>
      <c r="W349" s="93">
        <f>base0!N114</f>
        <v>13</v>
      </c>
      <c r="X349" s="93">
        <f>base0!R114</f>
        <v>7</v>
      </c>
      <c r="Y349" s="145">
        <f>+base0!V114</f>
        <v>13</v>
      </c>
      <c r="Z349" s="93">
        <f t="shared" si="149"/>
        <v>5</v>
      </c>
      <c r="AA349" s="93">
        <f t="shared" si="150"/>
        <v>2</v>
      </c>
      <c r="AB349" s="93">
        <f t="shared" si="151"/>
        <v>7</v>
      </c>
      <c r="AC349" s="93">
        <f t="shared" si="152"/>
        <v>10</v>
      </c>
      <c r="AD349" s="93">
        <f t="shared" si="153"/>
        <v>8</v>
      </c>
      <c r="AE349" s="93"/>
      <c r="AF349" s="93">
        <f t="shared" si="154"/>
        <v>3</v>
      </c>
      <c r="AG349" s="93">
        <f t="shared" si="155"/>
        <v>6</v>
      </c>
      <c r="AH349" s="93">
        <f t="shared" si="156"/>
        <v>18</v>
      </c>
      <c r="AI349" s="93">
        <f t="shared" si="157"/>
        <v>15</v>
      </c>
      <c r="AJ349" s="93">
        <f t="shared" si="158"/>
        <v>9</v>
      </c>
      <c r="AK349" s="93"/>
      <c r="AL349" s="93">
        <f t="shared" si="159"/>
        <v>11</v>
      </c>
      <c r="AM349" s="93">
        <f t="shared" si="160"/>
        <v>12</v>
      </c>
      <c r="AN349" s="93">
        <f t="shared" si="161"/>
        <v>11</v>
      </c>
      <c r="AO349" s="93">
        <f t="shared" si="162"/>
        <v>5</v>
      </c>
      <c r="AP349" s="93">
        <f t="shared" si="163"/>
        <v>10</v>
      </c>
      <c r="AQ349" s="93"/>
      <c r="AR349" s="93">
        <f t="shared" si="164"/>
        <v>17</v>
      </c>
      <c r="AS349" s="93">
        <f t="shared" si="165"/>
        <v>15</v>
      </c>
      <c r="AT349" s="93">
        <f t="shared" si="166"/>
        <v>4</v>
      </c>
      <c r="AU349" s="93">
        <f t="shared" si="167"/>
        <v>16</v>
      </c>
    </row>
    <row r="350" spans="2:47" s="7" customFormat="1" ht="15" customHeight="1" thickBot="1" x14ac:dyDescent="0.4">
      <c r="B350" s="3">
        <v>39</v>
      </c>
      <c r="C350" s="93">
        <f>base0!C115</f>
        <v>14</v>
      </c>
      <c r="D350" s="93">
        <f>base0!G115</f>
        <v>12</v>
      </c>
      <c r="E350" s="93">
        <f>base0!K115</f>
        <v>6</v>
      </c>
      <c r="F350" s="93">
        <f>base0!O115</f>
        <v>9</v>
      </c>
      <c r="G350" s="93">
        <f>base0!S115</f>
        <v>17</v>
      </c>
      <c r="H350" s="1"/>
      <c r="I350" s="93">
        <f>base0!D115</f>
        <v>2</v>
      </c>
      <c r="J350" s="93">
        <f>base0!H115</f>
        <v>15</v>
      </c>
      <c r="K350" s="93">
        <f>base0!L115</f>
        <v>1</v>
      </c>
      <c r="L350" s="93">
        <f>base0!P115</f>
        <v>2</v>
      </c>
      <c r="M350" s="93">
        <f>base0!T115</f>
        <v>18</v>
      </c>
      <c r="N350" s="1"/>
      <c r="O350" s="93">
        <f>base0!E115</f>
        <v>8</v>
      </c>
      <c r="P350" s="93">
        <f>base0!I115</f>
        <v>11</v>
      </c>
      <c r="Q350" s="93">
        <f>base0!M115</f>
        <v>13</v>
      </c>
      <c r="R350" s="93">
        <f>base0!Q115</f>
        <v>4</v>
      </c>
      <c r="S350" s="93">
        <f>base0!U115</f>
        <v>19</v>
      </c>
      <c r="T350" s="1"/>
      <c r="U350" s="93">
        <f>base0!F115</f>
        <v>5</v>
      </c>
      <c r="V350" s="93">
        <f>base0!J115</f>
        <v>13</v>
      </c>
      <c r="W350" s="93">
        <f>base0!N115</f>
        <v>7</v>
      </c>
      <c r="X350" s="93">
        <f>base0!R115</f>
        <v>16</v>
      </c>
      <c r="Y350" s="145">
        <f>+base0!V115</f>
        <v>2</v>
      </c>
      <c r="Z350" s="93">
        <f t="shared" si="149"/>
        <v>5</v>
      </c>
      <c r="AA350" s="93">
        <f t="shared" si="150"/>
        <v>3</v>
      </c>
      <c r="AB350" s="93">
        <f t="shared" si="151"/>
        <v>15</v>
      </c>
      <c r="AC350" s="93">
        <f t="shared" si="152"/>
        <v>18</v>
      </c>
      <c r="AD350" s="93">
        <f t="shared" si="153"/>
        <v>8</v>
      </c>
      <c r="AE350" s="93"/>
      <c r="AF350" s="93">
        <f t="shared" si="154"/>
        <v>11</v>
      </c>
      <c r="AG350" s="93">
        <f t="shared" si="155"/>
        <v>6</v>
      </c>
      <c r="AH350" s="93">
        <f t="shared" si="156"/>
        <v>10</v>
      </c>
      <c r="AI350" s="93">
        <f t="shared" si="157"/>
        <v>11</v>
      </c>
      <c r="AJ350" s="93">
        <f t="shared" si="158"/>
        <v>9</v>
      </c>
      <c r="AK350" s="93"/>
      <c r="AL350" s="93">
        <f t="shared" si="159"/>
        <v>17</v>
      </c>
      <c r="AM350" s="93">
        <f t="shared" si="160"/>
        <v>2</v>
      </c>
      <c r="AN350" s="93">
        <f t="shared" si="161"/>
        <v>4</v>
      </c>
      <c r="AO350" s="93">
        <f t="shared" si="162"/>
        <v>13</v>
      </c>
      <c r="AP350" s="93">
        <f t="shared" si="163"/>
        <v>10</v>
      </c>
      <c r="AQ350" s="93"/>
      <c r="AR350" s="93">
        <f t="shared" si="164"/>
        <v>14</v>
      </c>
      <c r="AS350" s="93">
        <f t="shared" si="165"/>
        <v>4</v>
      </c>
      <c r="AT350" s="93">
        <f t="shared" si="166"/>
        <v>16</v>
      </c>
      <c r="AU350" s="93">
        <f t="shared" si="167"/>
        <v>7</v>
      </c>
    </row>
    <row r="351" spans="2:47" s="7" customFormat="1" ht="15" customHeight="1" thickBot="1" x14ac:dyDescent="0.4">
      <c r="B351" s="3">
        <v>40</v>
      </c>
      <c r="C351" s="93">
        <f>base0!C116</f>
        <v>11</v>
      </c>
      <c r="D351" s="93">
        <f>base0!G116</f>
        <v>7</v>
      </c>
      <c r="E351" s="93">
        <f>base0!K116</f>
        <v>6</v>
      </c>
      <c r="F351" s="93">
        <f>base0!O116</f>
        <v>7</v>
      </c>
      <c r="G351" s="93">
        <f>base0!S116</f>
        <v>17</v>
      </c>
      <c r="H351" s="1"/>
      <c r="I351" s="93">
        <f>base0!D116</f>
        <v>8</v>
      </c>
      <c r="J351" s="93">
        <f>base0!H116</f>
        <v>2</v>
      </c>
      <c r="K351" s="93">
        <f>base0!L116</f>
        <v>1</v>
      </c>
      <c r="L351" s="93">
        <f>base0!P116</f>
        <v>10</v>
      </c>
      <c r="M351" s="93">
        <f>base0!T116</f>
        <v>18</v>
      </c>
      <c r="N351" s="1"/>
      <c r="O351" s="93">
        <f>base0!E116</f>
        <v>14</v>
      </c>
      <c r="P351" s="93">
        <f>base0!I116</f>
        <v>15</v>
      </c>
      <c r="Q351" s="93">
        <f>base0!M116</f>
        <v>8</v>
      </c>
      <c r="R351" s="93">
        <f>base0!Q116</f>
        <v>14</v>
      </c>
      <c r="S351" s="93">
        <f>base0!U116</f>
        <v>19</v>
      </c>
      <c r="T351" s="1"/>
      <c r="U351" s="93">
        <f>base0!F116</f>
        <v>12</v>
      </c>
      <c r="V351" s="93">
        <f>base0!J116</f>
        <v>5</v>
      </c>
      <c r="W351" s="93">
        <f>base0!N116</f>
        <v>13</v>
      </c>
      <c r="X351" s="93">
        <f>base0!R116</f>
        <v>16</v>
      </c>
      <c r="Y351" s="145">
        <f>+base0!V116</f>
        <v>10</v>
      </c>
      <c r="Z351" s="93">
        <f t="shared" si="149"/>
        <v>2</v>
      </c>
      <c r="AA351" s="93">
        <f t="shared" si="150"/>
        <v>16</v>
      </c>
      <c r="AB351" s="93">
        <f t="shared" si="151"/>
        <v>15</v>
      </c>
      <c r="AC351" s="93">
        <f t="shared" si="152"/>
        <v>16</v>
      </c>
      <c r="AD351" s="93">
        <f t="shared" si="153"/>
        <v>8</v>
      </c>
      <c r="AE351" s="93"/>
      <c r="AF351" s="93">
        <f t="shared" si="154"/>
        <v>17</v>
      </c>
      <c r="AG351" s="93">
        <f t="shared" si="155"/>
        <v>11</v>
      </c>
      <c r="AH351" s="93">
        <f t="shared" si="156"/>
        <v>10</v>
      </c>
      <c r="AI351" s="93">
        <f t="shared" si="157"/>
        <v>1</v>
      </c>
      <c r="AJ351" s="93">
        <f t="shared" si="158"/>
        <v>9</v>
      </c>
      <c r="AK351" s="93"/>
      <c r="AL351" s="93">
        <f t="shared" si="159"/>
        <v>5</v>
      </c>
      <c r="AM351" s="93">
        <f t="shared" si="160"/>
        <v>6</v>
      </c>
      <c r="AN351" s="93">
        <f t="shared" si="161"/>
        <v>17</v>
      </c>
      <c r="AO351" s="93">
        <f t="shared" si="162"/>
        <v>5</v>
      </c>
      <c r="AP351" s="93">
        <f t="shared" si="163"/>
        <v>10</v>
      </c>
      <c r="AQ351" s="93"/>
      <c r="AR351" s="93">
        <f t="shared" si="164"/>
        <v>3</v>
      </c>
      <c r="AS351" s="93">
        <f t="shared" si="165"/>
        <v>14</v>
      </c>
      <c r="AT351" s="93">
        <f t="shared" si="166"/>
        <v>4</v>
      </c>
      <c r="AU351" s="93">
        <f t="shared" si="167"/>
        <v>7</v>
      </c>
    </row>
    <row r="352" spans="2:47" s="7" customFormat="1" ht="15" customHeight="1" thickBot="1" x14ac:dyDescent="0.4">
      <c r="B352" s="3">
        <v>41</v>
      </c>
      <c r="C352" s="93">
        <f>base0!C117</f>
        <v>8</v>
      </c>
      <c r="D352" s="93">
        <f>base0!G117</f>
        <v>2</v>
      </c>
      <c r="E352" s="93">
        <f>base0!K117</f>
        <v>1</v>
      </c>
      <c r="F352" s="93">
        <f>base0!O117</f>
        <v>9</v>
      </c>
      <c r="G352" s="93">
        <f>base0!S117</f>
        <v>17</v>
      </c>
      <c r="H352" s="1"/>
      <c r="I352" s="93">
        <f>base0!D117</f>
        <v>14</v>
      </c>
      <c r="J352" s="93">
        <f>base0!H117</f>
        <v>15</v>
      </c>
      <c r="K352" s="93">
        <f>base0!L117</f>
        <v>13</v>
      </c>
      <c r="L352" s="93">
        <f>base0!P117</f>
        <v>10</v>
      </c>
      <c r="M352" s="93">
        <f>base0!T117</f>
        <v>18</v>
      </c>
      <c r="N352" s="1"/>
      <c r="O352" s="93">
        <f>base0!E117</f>
        <v>12</v>
      </c>
      <c r="P352" s="93">
        <f>base0!I117</f>
        <v>6</v>
      </c>
      <c r="Q352" s="93">
        <f>base0!M117</f>
        <v>11</v>
      </c>
      <c r="R352" s="93">
        <f>base0!Q117</f>
        <v>14</v>
      </c>
      <c r="S352" s="93">
        <f>base0!U117</f>
        <v>19</v>
      </c>
      <c r="T352" s="1"/>
      <c r="U352" s="93">
        <f>base0!F117</f>
        <v>11</v>
      </c>
      <c r="V352" s="93">
        <f>base0!J117</f>
        <v>3</v>
      </c>
      <c r="W352" s="93">
        <f>base0!N117</f>
        <v>7</v>
      </c>
      <c r="X352" s="93">
        <f>base0!R117</f>
        <v>16</v>
      </c>
      <c r="Y352" s="145">
        <f>+base0!V117</f>
        <v>10</v>
      </c>
      <c r="Z352" s="93">
        <f t="shared" si="149"/>
        <v>17</v>
      </c>
      <c r="AA352" s="93">
        <f t="shared" si="150"/>
        <v>11</v>
      </c>
      <c r="AB352" s="93">
        <f t="shared" si="151"/>
        <v>10</v>
      </c>
      <c r="AC352" s="93">
        <f t="shared" si="152"/>
        <v>18</v>
      </c>
      <c r="AD352" s="93">
        <f t="shared" si="153"/>
        <v>8</v>
      </c>
      <c r="AE352" s="93"/>
      <c r="AF352" s="93">
        <f t="shared" si="154"/>
        <v>5</v>
      </c>
      <c r="AG352" s="93">
        <f t="shared" si="155"/>
        <v>6</v>
      </c>
      <c r="AH352" s="93">
        <f t="shared" si="156"/>
        <v>4</v>
      </c>
      <c r="AI352" s="93">
        <f t="shared" si="157"/>
        <v>1</v>
      </c>
      <c r="AJ352" s="93">
        <f t="shared" si="158"/>
        <v>9</v>
      </c>
      <c r="AK352" s="93"/>
      <c r="AL352" s="93">
        <f t="shared" si="159"/>
        <v>3</v>
      </c>
      <c r="AM352" s="93">
        <f t="shared" si="160"/>
        <v>15</v>
      </c>
      <c r="AN352" s="93">
        <f t="shared" si="161"/>
        <v>2</v>
      </c>
      <c r="AO352" s="93">
        <f t="shared" si="162"/>
        <v>5</v>
      </c>
      <c r="AP352" s="93">
        <f t="shared" si="163"/>
        <v>10</v>
      </c>
      <c r="AQ352" s="93"/>
      <c r="AR352" s="93">
        <f t="shared" si="164"/>
        <v>2</v>
      </c>
      <c r="AS352" s="93">
        <f t="shared" si="165"/>
        <v>12</v>
      </c>
      <c r="AT352" s="93">
        <f t="shared" si="166"/>
        <v>16</v>
      </c>
      <c r="AU352" s="93">
        <f t="shared" si="167"/>
        <v>7</v>
      </c>
    </row>
    <row r="353" spans="2:47" s="7" customFormat="1" ht="15" customHeight="1" thickBot="1" x14ac:dyDescent="0.4">
      <c r="B353" s="3">
        <v>42</v>
      </c>
      <c r="C353" s="93">
        <f>base0!C118</f>
        <v>8</v>
      </c>
      <c r="D353" s="93">
        <f>base0!G118</f>
        <v>15</v>
      </c>
      <c r="E353" s="93">
        <f>base0!K118</f>
        <v>7</v>
      </c>
      <c r="F353" s="93">
        <f>base0!O118</f>
        <v>11</v>
      </c>
      <c r="G353" s="93">
        <f>base0!S118</f>
        <v>17</v>
      </c>
      <c r="H353" s="1"/>
      <c r="I353" s="93">
        <f>base0!D118</f>
        <v>12</v>
      </c>
      <c r="J353" s="93">
        <f>base0!H118</f>
        <v>2</v>
      </c>
      <c r="K353" s="93">
        <f>base0!L118</f>
        <v>6</v>
      </c>
      <c r="L353" s="93">
        <f>base0!P118</f>
        <v>9</v>
      </c>
      <c r="M353" s="93">
        <f>base0!T118</f>
        <v>18</v>
      </c>
      <c r="N353" s="1"/>
      <c r="O353" s="93">
        <f>base0!E118</f>
        <v>14</v>
      </c>
      <c r="P353" s="93">
        <f>base0!I118</f>
        <v>5</v>
      </c>
      <c r="Q353" s="93">
        <f>base0!M118</f>
        <v>2</v>
      </c>
      <c r="R353" s="93">
        <f>base0!Q118</f>
        <v>14</v>
      </c>
      <c r="S353" s="93">
        <f>base0!U118</f>
        <v>19</v>
      </c>
      <c r="T353" s="1"/>
      <c r="U353" s="93">
        <f>base0!F118</f>
        <v>11</v>
      </c>
      <c r="V353" s="93">
        <f>base0!J118</f>
        <v>6</v>
      </c>
      <c r="W353" s="93">
        <f>base0!N118</f>
        <v>1</v>
      </c>
      <c r="X353" s="93">
        <f>base0!R118</f>
        <v>13</v>
      </c>
      <c r="Y353" s="145">
        <f>+base0!V118</f>
        <v>9</v>
      </c>
      <c r="Z353" s="93">
        <f t="shared" si="149"/>
        <v>17</v>
      </c>
      <c r="AA353" s="93">
        <f t="shared" si="150"/>
        <v>6</v>
      </c>
      <c r="AB353" s="93">
        <f t="shared" si="151"/>
        <v>16</v>
      </c>
      <c r="AC353" s="93">
        <f t="shared" si="152"/>
        <v>2</v>
      </c>
      <c r="AD353" s="93">
        <f t="shared" si="153"/>
        <v>8</v>
      </c>
      <c r="AE353" s="93"/>
      <c r="AF353" s="93">
        <f t="shared" si="154"/>
        <v>3</v>
      </c>
      <c r="AG353" s="93">
        <f t="shared" si="155"/>
        <v>11</v>
      </c>
      <c r="AH353" s="93">
        <f t="shared" si="156"/>
        <v>15</v>
      </c>
      <c r="AI353" s="93">
        <f t="shared" si="157"/>
        <v>18</v>
      </c>
      <c r="AJ353" s="93">
        <f t="shared" si="158"/>
        <v>9</v>
      </c>
      <c r="AK353" s="93"/>
      <c r="AL353" s="93">
        <f t="shared" si="159"/>
        <v>5</v>
      </c>
      <c r="AM353" s="93">
        <f t="shared" si="160"/>
        <v>14</v>
      </c>
      <c r="AN353" s="93">
        <f t="shared" si="161"/>
        <v>11</v>
      </c>
      <c r="AO353" s="93">
        <f t="shared" si="162"/>
        <v>5</v>
      </c>
      <c r="AP353" s="93">
        <f t="shared" si="163"/>
        <v>10</v>
      </c>
      <c r="AQ353" s="93"/>
      <c r="AR353" s="93">
        <f t="shared" si="164"/>
        <v>2</v>
      </c>
      <c r="AS353" s="93">
        <f t="shared" si="165"/>
        <v>15</v>
      </c>
      <c r="AT353" s="93">
        <f t="shared" si="166"/>
        <v>10</v>
      </c>
      <c r="AU353" s="93">
        <f t="shared" si="167"/>
        <v>4</v>
      </c>
    </row>
    <row r="354" spans="2:47" s="7" customFormat="1" ht="15" customHeight="1" thickBot="1" x14ac:dyDescent="0.4">
      <c r="B354" s="3">
        <v>43</v>
      </c>
      <c r="C354" s="93">
        <f>base0!C119</f>
        <v>14</v>
      </c>
      <c r="D354" s="93">
        <f>base0!G119</f>
        <v>12</v>
      </c>
      <c r="E354" s="93">
        <f>base0!K119</f>
        <v>10</v>
      </c>
      <c r="F354" s="93">
        <f>base0!O119</f>
        <v>9</v>
      </c>
      <c r="G354" s="93">
        <f>base0!S119</f>
        <v>18</v>
      </c>
      <c r="H354" s="1"/>
      <c r="I354" s="93">
        <f>base0!D119</f>
        <v>8</v>
      </c>
      <c r="J354" s="93">
        <f>base0!H119</f>
        <v>1</v>
      </c>
      <c r="K354" s="93">
        <f>base0!L119</f>
        <v>1</v>
      </c>
      <c r="L354" s="93">
        <f>base0!P119</f>
        <v>13</v>
      </c>
      <c r="M354" s="93">
        <f>base0!T119</f>
        <v>19</v>
      </c>
      <c r="N354" s="1"/>
      <c r="O354" s="93">
        <f>base0!E119</f>
        <v>6</v>
      </c>
      <c r="P354" s="93">
        <f>base0!I119</f>
        <v>5</v>
      </c>
      <c r="Q354" s="93">
        <f>base0!M119</f>
        <v>11</v>
      </c>
      <c r="R354" s="93">
        <f>base0!Q119</f>
        <v>16</v>
      </c>
      <c r="S354" s="93">
        <f>base0!U119</f>
        <v>20</v>
      </c>
      <c r="T354" s="1"/>
      <c r="U354" s="93">
        <f>base0!F119</f>
        <v>11</v>
      </c>
      <c r="V354" s="93">
        <f>base0!J119</f>
        <v>3</v>
      </c>
      <c r="W354" s="93">
        <f>base0!N119</f>
        <v>8</v>
      </c>
      <c r="X354" s="93">
        <f>base0!R119</f>
        <v>17</v>
      </c>
      <c r="Y354" s="145">
        <f>+base0!V119</f>
        <v>17</v>
      </c>
      <c r="Z354" s="93">
        <f t="shared" si="149"/>
        <v>5</v>
      </c>
      <c r="AA354" s="93">
        <f t="shared" si="150"/>
        <v>3</v>
      </c>
      <c r="AB354" s="93">
        <f t="shared" si="151"/>
        <v>1</v>
      </c>
      <c r="AC354" s="93">
        <f t="shared" si="152"/>
        <v>18</v>
      </c>
      <c r="AD354" s="93">
        <f t="shared" si="153"/>
        <v>9</v>
      </c>
      <c r="AE354" s="93"/>
      <c r="AF354" s="93">
        <f t="shared" si="154"/>
        <v>17</v>
      </c>
      <c r="AG354" s="93">
        <f t="shared" si="155"/>
        <v>10</v>
      </c>
      <c r="AH354" s="93">
        <f t="shared" si="156"/>
        <v>10</v>
      </c>
      <c r="AI354" s="93">
        <f t="shared" si="157"/>
        <v>4</v>
      </c>
      <c r="AJ354" s="93">
        <f t="shared" si="158"/>
        <v>10</v>
      </c>
      <c r="AK354" s="93"/>
      <c r="AL354" s="93">
        <f t="shared" si="159"/>
        <v>15</v>
      </c>
      <c r="AM354" s="93">
        <f t="shared" si="160"/>
        <v>14</v>
      </c>
      <c r="AN354" s="93">
        <f t="shared" si="161"/>
        <v>2</v>
      </c>
      <c r="AO354" s="93">
        <f t="shared" si="162"/>
        <v>7</v>
      </c>
      <c r="AP354" s="93">
        <f t="shared" si="163"/>
        <v>11</v>
      </c>
      <c r="AQ354" s="93"/>
      <c r="AR354" s="93">
        <f t="shared" si="164"/>
        <v>2</v>
      </c>
      <c r="AS354" s="93">
        <f t="shared" si="165"/>
        <v>12</v>
      </c>
      <c r="AT354" s="93">
        <f t="shared" si="166"/>
        <v>17</v>
      </c>
      <c r="AU354" s="93">
        <f t="shared" si="167"/>
        <v>8</v>
      </c>
    </row>
    <row r="355" spans="2:47" s="7" customFormat="1" ht="15" customHeight="1" thickBot="1" x14ac:dyDescent="0.4">
      <c r="B355" s="3">
        <v>44</v>
      </c>
      <c r="C355" s="93">
        <f>base0!C120</f>
        <v>12</v>
      </c>
      <c r="D355" s="93">
        <f>base0!G120</f>
        <v>14</v>
      </c>
      <c r="E355" s="93">
        <f>base0!K120</f>
        <v>3</v>
      </c>
      <c r="F355" s="93">
        <f>base0!O120</f>
        <v>11</v>
      </c>
      <c r="G355" s="93">
        <f>base0!S120</f>
        <v>17</v>
      </c>
      <c r="H355" s="1"/>
      <c r="I355" s="93">
        <f>base0!D120</f>
        <v>8</v>
      </c>
      <c r="J355" s="93">
        <f>base0!H120</f>
        <v>15</v>
      </c>
      <c r="K355" s="93">
        <f>base0!L120</f>
        <v>7</v>
      </c>
      <c r="L355" s="93">
        <f>base0!P120</f>
        <v>9</v>
      </c>
      <c r="M355" s="93">
        <f>base0!T120</f>
        <v>18</v>
      </c>
      <c r="N355" s="1"/>
      <c r="O355" s="93">
        <f>base0!E120</f>
        <v>3</v>
      </c>
      <c r="P355" s="93">
        <f>base0!I120</f>
        <v>11</v>
      </c>
      <c r="Q355" s="93">
        <f>base0!M120</f>
        <v>6</v>
      </c>
      <c r="R355" s="93">
        <f>base0!Q120</f>
        <v>14</v>
      </c>
      <c r="S355" s="93">
        <f>base0!U120</f>
        <v>19</v>
      </c>
      <c r="T355" s="1"/>
      <c r="U355" s="93">
        <f>base0!F120</f>
        <v>2</v>
      </c>
      <c r="V355" s="93">
        <f>base0!J120</f>
        <v>5</v>
      </c>
      <c r="W355" s="93">
        <f>base0!N120</f>
        <v>1</v>
      </c>
      <c r="X355" s="93">
        <f>base0!R120</f>
        <v>13</v>
      </c>
      <c r="Y355" s="145">
        <f>+base0!V120</f>
        <v>20</v>
      </c>
      <c r="Z355" s="93">
        <f t="shared" si="149"/>
        <v>3</v>
      </c>
      <c r="AA355" s="93">
        <f t="shared" si="150"/>
        <v>5</v>
      </c>
      <c r="AB355" s="93">
        <f t="shared" si="151"/>
        <v>12</v>
      </c>
      <c r="AC355" s="93">
        <f t="shared" si="152"/>
        <v>2</v>
      </c>
      <c r="AD355" s="93">
        <f t="shared" si="153"/>
        <v>8</v>
      </c>
      <c r="AE355" s="93"/>
      <c r="AF355" s="93">
        <f t="shared" si="154"/>
        <v>17</v>
      </c>
      <c r="AG355" s="93">
        <f t="shared" si="155"/>
        <v>6</v>
      </c>
      <c r="AH355" s="93">
        <f t="shared" si="156"/>
        <v>16</v>
      </c>
      <c r="AI355" s="93">
        <f t="shared" si="157"/>
        <v>18</v>
      </c>
      <c r="AJ355" s="93">
        <f t="shared" si="158"/>
        <v>9</v>
      </c>
      <c r="AK355" s="93"/>
      <c r="AL355" s="93">
        <f t="shared" si="159"/>
        <v>12</v>
      </c>
      <c r="AM355" s="93">
        <f t="shared" si="160"/>
        <v>2</v>
      </c>
      <c r="AN355" s="93">
        <f t="shared" si="161"/>
        <v>15</v>
      </c>
      <c r="AO355" s="93">
        <f t="shared" si="162"/>
        <v>5</v>
      </c>
      <c r="AP355" s="93">
        <f t="shared" si="163"/>
        <v>10</v>
      </c>
      <c r="AQ355" s="93"/>
      <c r="AR355" s="93">
        <f t="shared" si="164"/>
        <v>11</v>
      </c>
      <c r="AS355" s="93">
        <f t="shared" si="165"/>
        <v>14</v>
      </c>
      <c r="AT355" s="93">
        <f t="shared" si="166"/>
        <v>10</v>
      </c>
      <c r="AU355" s="93">
        <f t="shared" si="167"/>
        <v>4</v>
      </c>
    </row>
    <row r="356" spans="2:47" s="7" customFormat="1" ht="15" customHeight="1" thickBot="1" x14ac:dyDescent="0.4">
      <c r="B356" s="3">
        <v>45</v>
      </c>
      <c r="C356" s="93">
        <f>base0!C121</f>
        <v>12</v>
      </c>
      <c r="D356" s="93">
        <f>base0!G121</f>
        <v>2</v>
      </c>
      <c r="E356" s="93">
        <f>base0!K121</f>
        <v>6</v>
      </c>
      <c r="F356" s="93">
        <f>base0!O121</f>
        <v>9</v>
      </c>
      <c r="G356" s="93">
        <f>base0!S121</f>
        <v>17</v>
      </c>
      <c r="H356" s="1"/>
      <c r="I356" s="93">
        <f>base0!D121</f>
        <v>14</v>
      </c>
      <c r="J356" s="93">
        <f>base0!H121</f>
        <v>11</v>
      </c>
      <c r="K356" s="93">
        <f>base0!L121</f>
        <v>7</v>
      </c>
      <c r="L356" s="93">
        <f>base0!P121</f>
        <v>11</v>
      </c>
      <c r="M356" s="93">
        <f>base0!T121</f>
        <v>18</v>
      </c>
      <c r="N356" s="1"/>
      <c r="O356" s="93">
        <f>base0!E121</f>
        <v>6</v>
      </c>
      <c r="P356" s="93">
        <f>base0!I121</f>
        <v>3</v>
      </c>
      <c r="Q356" s="93">
        <f>base0!M121</f>
        <v>1</v>
      </c>
      <c r="R356" s="93">
        <f>base0!Q121</f>
        <v>13</v>
      </c>
      <c r="S356" s="93">
        <f>base0!U121</f>
        <v>19</v>
      </c>
      <c r="T356" s="1"/>
      <c r="U356" s="93">
        <f>base0!F121</f>
        <v>8</v>
      </c>
      <c r="V356" s="93">
        <f>base0!J121</f>
        <v>15</v>
      </c>
      <c r="W356" s="93">
        <f>base0!N121</f>
        <v>14</v>
      </c>
      <c r="X356" s="93">
        <f>base0!R121</f>
        <v>16</v>
      </c>
      <c r="Y356" s="145">
        <f>+base0!V121</f>
        <v>11</v>
      </c>
      <c r="Z356" s="93">
        <f t="shared" si="149"/>
        <v>3</v>
      </c>
      <c r="AA356" s="93">
        <f t="shared" si="150"/>
        <v>11</v>
      </c>
      <c r="AB356" s="93">
        <f t="shared" si="151"/>
        <v>15</v>
      </c>
      <c r="AC356" s="93">
        <f t="shared" si="152"/>
        <v>18</v>
      </c>
      <c r="AD356" s="93">
        <f t="shared" si="153"/>
        <v>8</v>
      </c>
      <c r="AE356" s="93"/>
      <c r="AF356" s="93">
        <f t="shared" si="154"/>
        <v>5</v>
      </c>
      <c r="AG356" s="93">
        <f t="shared" si="155"/>
        <v>2</v>
      </c>
      <c r="AH356" s="93">
        <f t="shared" si="156"/>
        <v>16</v>
      </c>
      <c r="AI356" s="93">
        <f t="shared" si="157"/>
        <v>2</v>
      </c>
      <c r="AJ356" s="93">
        <f t="shared" si="158"/>
        <v>9</v>
      </c>
      <c r="AK356" s="93"/>
      <c r="AL356" s="93">
        <f t="shared" si="159"/>
        <v>15</v>
      </c>
      <c r="AM356" s="93">
        <f t="shared" si="160"/>
        <v>12</v>
      </c>
      <c r="AN356" s="93">
        <f t="shared" si="161"/>
        <v>10</v>
      </c>
      <c r="AO356" s="93">
        <f t="shared" si="162"/>
        <v>4</v>
      </c>
      <c r="AP356" s="93">
        <f t="shared" si="163"/>
        <v>10</v>
      </c>
      <c r="AQ356" s="93"/>
      <c r="AR356" s="93">
        <f t="shared" si="164"/>
        <v>17</v>
      </c>
      <c r="AS356" s="93">
        <f t="shared" si="165"/>
        <v>6</v>
      </c>
      <c r="AT356" s="93">
        <f t="shared" si="166"/>
        <v>5</v>
      </c>
      <c r="AU356" s="93">
        <f t="shared" si="167"/>
        <v>7</v>
      </c>
    </row>
    <row r="357" spans="2:47" s="7" customFormat="1" ht="15" customHeight="1" thickBot="1" x14ac:dyDescent="0.4">
      <c r="B357" s="3">
        <v>46</v>
      </c>
      <c r="C357" s="93">
        <f>base0!C122</f>
        <v>14</v>
      </c>
      <c r="D357" s="93">
        <f>base0!G122</f>
        <v>15</v>
      </c>
      <c r="E357" s="93">
        <f>base0!K122</f>
        <v>6</v>
      </c>
      <c r="F357" s="93">
        <f>base0!O122</f>
        <v>9</v>
      </c>
      <c r="G357" s="93">
        <f>base0!S122</f>
        <v>17</v>
      </c>
      <c r="H357" s="1"/>
      <c r="I357" s="93">
        <f>base0!D122</f>
        <v>12</v>
      </c>
      <c r="J357" s="93">
        <f>base0!H122</f>
        <v>11</v>
      </c>
      <c r="K357" s="93">
        <f>base0!L122</f>
        <v>7</v>
      </c>
      <c r="L357" s="93">
        <f>base0!P122</f>
        <v>11</v>
      </c>
      <c r="M357" s="93">
        <f>base0!T122</f>
        <v>18</v>
      </c>
      <c r="N357" s="1"/>
      <c r="O357" s="93">
        <f>base0!E122</f>
        <v>3</v>
      </c>
      <c r="P357" s="93">
        <f>base0!I122</f>
        <v>6</v>
      </c>
      <c r="Q357" s="93">
        <f>base0!M122</f>
        <v>1</v>
      </c>
      <c r="R357" s="93">
        <f>base0!Q122</f>
        <v>13</v>
      </c>
      <c r="S357" s="93">
        <f>base0!U122</f>
        <v>19</v>
      </c>
      <c r="T357" s="1"/>
      <c r="U357" s="93">
        <f>base0!F122</f>
        <v>2</v>
      </c>
      <c r="V357" s="93">
        <f>base0!J122</f>
        <v>13</v>
      </c>
      <c r="W357" s="93">
        <f>base0!N122</f>
        <v>14</v>
      </c>
      <c r="X357" s="93">
        <f>base0!R122</f>
        <v>16</v>
      </c>
      <c r="Y357" s="145">
        <f>+base0!V122</f>
        <v>11</v>
      </c>
      <c r="Z357" s="93">
        <f t="shared" si="149"/>
        <v>5</v>
      </c>
      <c r="AA357" s="93">
        <f t="shared" si="150"/>
        <v>6</v>
      </c>
      <c r="AB357" s="93">
        <f t="shared" si="151"/>
        <v>15</v>
      </c>
      <c r="AC357" s="93">
        <f t="shared" si="152"/>
        <v>18</v>
      </c>
      <c r="AD357" s="93">
        <f t="shared" si="153"/>
        <v>8</v>
      </c>
      <c r="AE357" s="93"/>
      <c r="AF357" s="93">
        <f t="shared" si="154"/>
        <v>3</v>
      </c>
      <c r="AG357" s="93">
        <f t="shared" si="155"/>
        <v>2</v>
      </c>
      <c r="AH357" s="93">
        <f t="shared" si="156"/>
        <v>16</v>
      </c>
      <c r="AI357" s="93">
        <f t="shared" si="157"/>
        <v>2</v>
      </c>
      <c r="AJ357" s="93">
        <f t="shared" si="158"/>
        <v>9</v>
      </c>
      <c r="AK357" s="93"/>
      <c r="AL357" s="93">
        <f t="shared" si="159"/>
        <v>12</v>
      </c>
      <c r="AM357" s="93">
        <f t="shared" si="160"/>
        <v>15</v>
      </c>
      <c r="AN357" s="93">
        <f t="shared" si="161"/>
        <v>10</v>
      </c>
      <c r="AO357" s="93">
        <f t="shared" si="162"/>
        <v>4</v>
      </c>
      <c r="AP357" s="93">
        <f t="shared" si="163"/>
        <v>10</v>
      </c>
      <c r="AQ357" s="93"/>
      <c r="AR357" s="93">
        <f t="shared" si="164"/>
        <v>11</v>
      </c>
      <c r="AS357" s="93">
        <f t="shared" si="165"/>
        <v>4</v>
      </c>
      <c r="AT357" s="93">
        <f t="shared" si="166"/>
        <v>5</v>
      </c>
      <c r="AU357" s="93">
        <f t="shared" si="167"/>
        <v>7</v>
      </c>
    </row>
    <row r="358" spans="2:47" s="7" customFormat="1" ht="15" customHeight="1" thickBot="1" x14ac:dyDescent="0.4">
      <c r="B358" s="3">
        <v>47</v>
      </c>
      <c r="C358" s="93">
        <f>base0!C123</f>
        <v>14</v>
      </c>
      <c r="D358" s="93">
        <f>base0!G123</f>
        <v>15</v>
      </c>
      <c r="E358" s="93">
        <f>base0!K123</f>
        <v>6</v>
      </c>
      <c r="F358" s="93">
        <f>base0!O123</f>
        <v>9</v>
      </c>
      <c r="G358" s="93">
        <f>base0!S123</f>
        <v>17</v>
      </c>
      <c r="H358" s="1"/>
      <c r="I358" s="93">
        <f>base0!D123</f>
        <v>11</v>
      </c>
      <c r="J358" s="93">
        <f>base0!H123</f>
        <v>12</v>
      </c>
      <c r="K358" s="93">
        <f>base0!L123</f>
        <v>7</v>
      </c>
      <c r="L358" s="93">
        <f>base0!P123</f>
        <v>11</v>
      </c>
      <c r="M358" s="93">
        <f>base0!T123</f>
        <v>18</v>
      </c>
      <c r="N358" s="1"/>
      <c r="O358" s="93">
        <f>base0!E123</f>
        <v>8</v>
      </c>
      <c r="P358" s="93">
        <f>base0!I123</f>
        <v>13</v>
      </c>
      <c r="Q358" s="93">
        <f>base0!M123</f>
        <v>1</v>
      </c>
      <c r="R358" s="93">
        <f>base0!Q123</f>
        <v>13</v>
      </c>
      <c r="S358" s="93">
        <f>base0!U123</f>
        <v>19</v>
      </c>
      <c r="T358" s="1"/>
      <c r="U358" s="93">
        <f>base0!F123</f>
        <v>2</v>
      </c>
      <c r="V358" s="93">
        <f>base0!J123</f>
        <v>6</v>
      </c>
      <c r="W358" s="93">
        <f>base0!N123</f>
        <v>14</v>
      </c>
      <c r="X358" s="93">
        <f>base0!R123</f>
        <v>16</v>
      </c>
      <c r="Y358" s="145">
        <f>+base0!V123</f>
        <v>11</v>
      </c>
      <c r="Z358" s="93">
        <f t="shared" si="149"/>
        <v>5</v>
      </c>
      <c r="AA358" s="93">
        <f t="shared" si="150"/>
        <v>6</v>
      </c>
      <c r="AB358" s="93">
        <f t="shared" si="151"/>
        <v>15</v>
      </c>
      <c r="AC358" s="93">
        <f t="shared" si="152"/>
        <v>18</v>
      </c>
      <c r="AD358" s="93">
        <f t="shared" si="153"/>
        <v>8</v>
      </c>
      <c r="AE358" s="93"/>
      <c r="AF358" s="93">
        <f t="shared" si="154"/>
        <v>2</v>
      </c>
      <c r="AG358" s="93">
        <f t="shared" si="155"/>
        <v>3</v>
      </c>
      <c r="AH358" s="93">
        <f t="shared" si="156"/>
        <v>16</v>
      </c>
      <c r="AI358" s="93">
        <f t="shared" si="157"/>
        <v>2</v>
      </c>
      <c r="AJ358" s="93">
        <f t="shared" si="158"/>
        <v>9</v>
      </c>
      <c r="AK358" s="93"/>
      <c r="AL358" s="93">
        <f t="shared" si="159"/>
        <v>17</v>
      </c>
      <c r="AM358" s="93">
        <f t="shared" si="160"/>
        <v>4</v>
      </c>
      <c r="AN358" s="93">
        <f t="shared" si="161"/>
        <v>10</v>
      </c>
      <c r="AO358" s="93">
        <f t="shared" si="162"/>
        <v>4</v>
      </c>
      <c r="AP358" s="93">
        <f t="shared" si="163"/>
        <v>10</v>
      </c>
      <c r="AQ358" s="93"/>
      <c r="AR358" s="93">
        <f t="shared" si="164"/>
        <v>11</v>
      </c>
      <c r="AS358" s="93">
        <f t="shared" si="165"/>
        <v>15</v>
      </c>
      <c r="AT358" s="93">
        <f t="shared" si="166"/>
        <v>5</v>
      </c>
      <c r="AU358" s="93">
        <f t="shared" si="167"/>
        <v>7</v>
      </c>
    </row>
    <row r="359" spans="2:47" s="7" customFormat="1" ht="15" customHeight="1" thickBot="1" x14ac:dyDescent="0.4">
      <c r="B359" s="3">
        <v>48</v>
      </c>
      <c r="C359" s="93">
        <f>base0!C124</f>
        <v>8</v>
      </c>
      <c r="D359" s="93">
        <f>base0!G124</f>
        <v>2</v>
      </c>
      <c r="E359" s="93">
        <f>base0!K124</f>
        <v>6</v>
      </c>
      <c r="F359" s="93">
        <f>base0!O124</f>
        <v>1</v>
      </c>
      <c r="G359" s="93">
        <f>base0!S124</f>
        <v>17</v>
      </c>
      <c r="H359" s="1"/>
      <c r="I359" s="93">
        <f>base0!D124</f>
        <v>14</v>
      </c>
      <c r="J359" s="93">
        <f>base0!H124</f>
        <v>15</v>
      </c>
      <c r="K359" s="93">
        <f>base0!L124</f>
        <v>14</v>
      </c>
      <c r="L359" s="93">
        <f>base0!P124</f>
        <v>16</v>
      </c>
      <c r="M359" s="93">
        <f>base0!T124</f>
        <v>18</v>
      </c>
      <c r="N359" s="1"/>
      <c r="O359" s="93">
        <f>base0!E124</f>
        <v>11</v>
      </c>
      <c r="P359" s="93">
        <f>base0!I124</f>
        <v>3</v>
      </c>
      <c r="Q359" s="93">
        <f>base0!M124</f>
        <v>7</v>
      </c>
      <c r="R359" s="93">
        <f>base0!Q124</f>
        <v>11</v>
      </c>
      <c r="S359" s="93">
        <f>base0!U124</f>
        <v>19</v>
      </c>
      <c r="T359" s="1"/>
      <c r="U359" s="93">
        <f>base0!F124</f>
        <v>12</v>
      </c>
      <c r="V359" s="93">
        <f>base0!J124</f>
        <v>6</v>
      </c>
      <c r="W359" s="93">
        <f>base0!N124</f>
        <v>9</v>
      </c>
      <c r="X359" s="93">
        <f>base0!R124</f>
        <v>13</v>
      </c>
      <c r="Y359" s="145">
        <f>+base0!V124</f>
        <v>16</v>
      </c>
      <c r="Z359" s="93">
        <f t="shared" si="149"/>
        <v>17</v>
      </c>
      <c r="AA359" s="93">
        <f t="shared" si="150"/>
        <v>11</v>
      </c>
      <c r="AB359" s="93">
        <f t="shared" si="151"/>
        <v>15</v>
      </c>
      <c r="AC359" s="93">
        <f t="shared" si="152"/>
        <v>10</v>
      </c>
      <c r="AD359" s="93">
        <f t="shared" si="153"/>
        <v>8</v>
      </c>
      <c r="AE359" s="93"/>
      <c r="AF359" s="93">
        <f t="shared" si="154"/>
        <v>5</v>
      </c>
      <c r="AG359" s="93">
        <f t="shared" si="155"/>
        <v>6</v>
      </c>
      <c r="AH359" s="93">
        <f t="shared" si="156"/>
        <v>5</v>
      </c>
      <c r="AI359" s="93">
        <f t="shared" si="157"/>
        <v>7</v>
      </c>
      <c r="AJ359" s="93">
        <f t="shared" si="158"/>
        <v>9</v>
      </c>
      <c r="AK359" s="93"/>
      <c r="AL359" s="93">
        <f t="shared" si="159"/>
        <v>2</v>
      </c>
      <c r="AM359" s="93">
        <f t="shared" si="160"/>
        <v>12</v>
      </c>
      <c r="AN359" s="93">
        <f t="shared" si="161"/>
        <v>16</v>
      </c>
      <c r="AO359" s="93">
        <f t="shared" si="162"/>
        <v>2</v>
      </c>
      <c r="AP359" s="93">
        <f t="shared" si="163"/>
        <v>10</v>
      </c>
      <c r="AQ359" s="93"/>
      <c r="AR359" s="93">
        <f t="shared" si="164"/>
        <v>3</v>
      </c>
      <c r="AS359" s="93">
        <f t="shared" si="165"/>
        <v>15</v>
      </c>
      <c r="AT359" s="93">
        <f t="shared" si="166"/>
        <v>18</v>
      </c>
      <c r="AU359" s="93">
        <f t="shared" si="167"/>
        <v>4</v>
      </c>
    </row>
    <row r="360" spans="2:47" s="7" customFormat="1" ht="15" customHeight="1" thickBot="1" x14ac:dyDescent="0.4">
      <c r="B360" s="3">
        <v>49</v>
      </c>
      <c r="C360" s="93">
        <f>base0!C125</f>
        <v>14</v>
      </c>
      <c r="D360" s="93">
        <f>base0!G125</f>
        <v>7</v>
      </c>
      <c r="E360" s="93">
        <f>base0!K125</f>
        <v>14</v>
      </c>
      <c r="F360" s="93">
        <f>base0!O125</f>
        <v>9</v>
      </c>
      <c r="G360" s="93">
        <f>base0!S125</f>
        <v>17</v>
      </c>
      <c r="H360" s="1"/>
      <c r="I360" s="93">
        <f>base0!D125</f>
        <v>8</v>
      </c>
      <c r="J360" s="93">
        <f>base0!H125</f>
        <v>9</v>
      </c>
      <c r="K360" s="93">
        <f>base0!L125</f>
        <v>10</v>
      </c>
      <c r="L360" s="93">
        <f>base0!P125</f>
        <v>1</v>
      </c>
      <c r="M360" s="93">
        <f>base0!T125</f>
        <v>18</v>
      </c>
      <c r="N360" s="1"/>
      <c r="O360" s="93">
        <f>base0!E125</f>
        <v>3</v>
      </c>
      <c r="P360" s="93">
        <f>base0!I125</f>
        <v>13</v>
      </c>
      <c r="Q360" s="93">
        <f>base0!M125</f>
        <v>12</v>
      </c>
      <c r="R360" s="93">
        <f>base0!Q125</f>
        <v>2</v>
      </c>
      <c r="S360" s="93">
        <f>base0!U125</f>
        <v>19</v>
      </c>
      <c r="T360" s="1"/>
      <c r="U360" s="93">
        <f>base0!F125</f>
        <v>1</v>
      </c>
      <c r="V360" s="93">
        <f>base0!J125</f>
        <v>11</v>
      </c>
      <c r="W360" s="93">
        <f>base0!N125</f>
        <v>7</v>
      </c>
      <c r="X360" s="93">
        <f>base0!R125</f>
        <v>13</v>
      </c>
      <c r="Y360" s="145">
        <f>+base0!V125</f>
        <v>1</v>
      </c>
      <c r="Z360" s="93">
        <f t="shared" si="149"/>
        <v>5</v>
      </c>
      <c r="AA360" s="93">
        <f t="shared" si="150"/>
        <v>16</v>
      </c>
      <c r="AB360" s="93">
        <f t="shared" si="151"/>
        <v>5</v>
      </c>
      <c r="AC360" s="93">
        <f t="shared" si="152"/>
        <v>18</v>
      </c>
      <c r="AD360" s="93">
        <f t="shared" si="153"/>
        <v>8</v>
      </c>
      <c r="AE360" s="93"/>
      <c r="AF360" s="93">
        <f t="shared" si="154"/>
        <v>17</v>
      </c>
      <c r="AG360" s="93">
        <f t="shared" si="155"/>
        <v>18</v>
      </c>
      <c r="AH360" s="93">
        <f t="shared" si="156"/>
        <v>1</v>
      </c>
      <c r="AI360" s="93">
        <f t="shared" si="157"/>
        <v>10</v>
      </c>
      <c r="AJ360" s="93">
        <f t="shared" si="158"/>
        <v>9</v>
      </c>
      <c r="AK360" s="93"/>
      <c r="AL360" s="93">
        <f t="shared" si="159"/>
        <v>12</v>
      </c>
      <c r="AM360" s="93">
        <f t="shared" si="160"/>
        <v>4</v>
      </c>
      <c r="AN360" s="93">
        <f t="shared" si="161"/>
        <v>3</v>
      </c>
      <c r="AO360" s="93">
        <f t="shared" si="162"/>
        <v>11</v>
      </c>
      <c r="AP360" s="93">
        <f t="shared" si="163"/>
        <v>10</v>
      </c>
      <c r="AQ360" s="93"/>
      <c r="AR360" s="93">
        <f t="shared" si="164"/>
        <v>10</v>
      </c>
      <c r="AS360" s="93">
        <f t="shared" si="165"/>
        <v>2</v>
      </c>
      <c r="AT360" s="93">
        <f t="shared" si="166"/>
        <v>16</v>
      </c>
      <c r="AU360" s="93">
        <f t="shared" si="167"/>
        <v>4</v>
      </c>
    </row>
    <row r="361" spans="2:47" s="7" customFormat="1" ht="15" customHeight="1" thickBot="1" x14ac:dyDescent="0.4">
      <c r="B361" s="3">
        <v>50</v>
      </c>
      <c r="C361" s="93">
        <f>base0!C126</f>
        <v>14</v>
      </c>
      <c r="D361" s="93">
        <f>base0!G126</f>
        <v>15</v>
      </c>
      <c r="E361" s="93">
        <f>base0!K126</f>
        <v>14</v>
      </c>
      <c r="F361" s="93">
        <f>base0!O126</f>
        <v>5</v>
      </c>
      <c r="G361" s="93">
        <f>base0!S126</f>
        <v>17</v>
      </c>
      <c r="H361" s="1"/>
      <c r="I361" s="93">
        <f>base0!D126</f>
        <v>12</v>
      </c>
      <c r="J361" s="93">
        <f>base0!H126</f>
        <v>6</v>
      </c>
      <c r="K361" s="93">
        <f>base0!L126</f>
        <v>10</v>
      </c>
      <c r="L361" s="93">
        <f>base0!P126</f>
        <v>16</v>
      </c>
      <c r="M361" s="93">
        <f>base0!T126</f>
        <v>18</v>
      </c>
      <c r="N361" s="1"/>
      <c r="O361" s="93">
        <f>base0!E126</f>
        <v>2</v>
      </c>
      <c r="P361" s="93">
        <f>base0!I126</f>
        <v>8</v>
      </c>
      <c r="Q361" s="93">
        <f>base0!M126</f>
        <v>1</v>
      </c>
      <c r="R361" s="93">
        <f>base0!Q126</f>
        <v>11</v>
      </c>
      <c r="S361" s="93">
        <f>base0!U126</f>
        <v>19</v>
      </c>
      <c r="T361" s="1"/>
      <c r="U361" s="93">
        <f>base0!F126</f>
        <v>3</v>
      </c>
      <c r="V361" s="93">
        <f>base0!J126</f>
        <v>11</v>
      </c>
      <c r="W361" s="93">
        <f>base0!N126</f>
        <v>2</v>
      </c>
      <c r="X361" s="93">
        <f>base0!R126</f>
        <v>13</v>
      </c>
      <c r="Y361" s="145">
        <f>+base0!V126</f>
        <v>16</v>
      </c>
      <c r="Z361" s="93">
        <f t="shared" si="149"/>
        <v>5</v>
      </c>
      <c r="AA361" s="93">
        <f t="shared" si="150"/>
        <v>6</v>
      </c>
      <c r="AB361" s="93">
        <f t="shared" si="151"/>
        <v>5</v>
      </c>
      <c r="AC361" s="93">
        <f t="shared" si="152"/>
        <v>14</v>
      </c>
      <c r="AD361" s="93">
        <f t="shared" si="153"/>
        <v>8</v>
      </c>
      <c r="AE361" s="93"/>
      <c r="AF361" s="93">
        <f t="shared" si="154"/>
        <v>3</v>
      </c>
      <c r="AG361" s="93">
        <f t="shared" si="155"/>
        <v>15</v>
      </c>
      <c r="AH361" s="93">
        <f t="shared" si="156"/>
        <v>1</v>
      </c>
      <c r="AI361" s="93">
        <f t="shared" si="157"/>
        <v>7</v>
      </c>
      <c r="AJ361" s="93">
        <f t="shared" si="158"/>
        <v>9</v>
      </c>
      <c r="AK361" s="93"/>
      <c r="AL361" s="93">
        <f t="shared" si="159"/>
        <v>11</v>
      </c>
      <c r="AM361" s="93">
        <f t="shared" si="160"/>
        <v>17</v>
      </c>
      <c r="AN361" s="93">
        <f t="shared" si="161"/>
        <v>10</v>
      </c>
      <c r="AO361" s="93">
        <f t="shared" si="162"/>
        <v>2</v>
      </c>
      <c r="AP361" s="93">
        <f t="shared" si="163"/>
        <v>10</v>
      </c>
      <c r="AQ361" s="93"/>
      <c r="AR361" s="93">
        <f t="shared" si="164"/>
        <v>12</v>
      </c>
      <c r="AS361" s="93">
        <f t="shared" si="165"/>
        <v>2</v>
      </c>
      <c r="AT361" s="93">
        <f t="shared" si="166"/>
        <v>11</v>
      </c>
      <c r="AU361" s="93">
        <f t="shared" si="167"/>
        <v>4</v>
      </c>
    </row>
    <row r="362" spans="2:47" s="7" customFormat="1" ht="15" customHeight="1" x14ac:dyDescent="0.35">
      <c r="B362" s="3"/>
      <c r="C362" s="1" t="s">
        <v>393</v>
      </c>
      <c r="D362" s="1" t="s">
        <v>393</v>
      </c>
      <c r="E362" s="1" t="s">
        <v>393</v>
      </c>
      <c r="F362" s="1" t="s">
        <v>393</v>
      </c>
      <c r="G362" s="1" t="s">
        <v>393</v>
      </c>
      <c r="H362" s="1" t="s">
        <v>393</v>
      </c>
      <c r="I362" s="1" t="s">
        <v>393</v>
      </c>
      <c r="J362" s="1" t="s">
        <v>393</v>
      </c>
      <c r="K362" s="1" t="s">
        <v>393</v>
      </c>
      <c r="L362" s="1" t="s">
        <v>393</v>
      </c>
      <c r="M362" s="1" t="s">
        <v>393</v>
      </c>
      <c r="N362" s="1" t="s">
        <v>393</v>
      </c>
      <c r="O362" s="1" t="s">
        <v>393</v>
      </c>
      <c r="P362" s="1" t="s">
        <v>393</v>
      </c>
      <c r="Q362" s="1" t="s">
        <v>393</v>
      </c>
      <c r="R362" s="1" t="s">
        <v>393</v>
      </c>
      <c r="S362" s="1" t="s">
        <v>393</v>
      </c>
      <c r="T362" s="1" t="s">
        <v>393</v>
      </c>
      <c r="U362" s="1" t="s">
        <v>393</v>
      </c>
      <c r="V362" s="1" t="s">
        <v>393</v>
      </c>
      <c r="W362" s="1" t="s">
        <v>393</v>
      </c>
      <c r="X362" s="1" t="s">
        <v>393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5">
        <v>1</v>
      </c>
      <c r="D364" s="65">
        <v>2</v>
      </c>
      <c r="E364" s="65">
        <v>3</v>
      </c>
      <c r="F364" s="65">
        <v>4</v>
      </c>
      <c r="H364" s="65">
        <v>5</v>
      </c>
      <c r="I364" s="65">
        <v>6</v>
      </c>
      <c r="J364" s="65">
        <v>7</v>
      </c>
      <c r="K364" s="65">
        <v>8</v>
      </c>
      <c r="M364" s="65">
        <v>9</v>
      </c>
      <c r="N364" s="65">
        <v>10</v>
      </c>
      <c r="O364" s="65">
        <v>11</v>
      </c>
      <c r="P364" s="65">
        <v>12</v>
      </c>
      <c r="R364" s="65">
        <v>13</v>
      </c>
      <c r="S364" s="65">
        <v>14</v>
      </c>
      <c r="T364" s="65">
        <v>15</v>
      </c>
      <c r="U364" s="65">
        <v>16</v>
      </c>
      <c r="V364" s="65"/>
      <c r="W364" s="1"/>
      <c r="X364" s="65">
        <v>17</v>
      </c>
      <c r="Y364" s="65">
        <v>18</v>
      </c>
      <c r="Z364" s="65">
        <v>19</v>
      </c>
      <c r="AA364" s="65">
        <v>20</v>
      </c>
      <c r="AB364" s="65"/>
    </row>
    <row r="365" spans="2:47" s="7" customFormat="1" ht="15" customHeight="1" thickBot="1" x14ac:dyDescent="0.4">
      <c r="B365" s="3"/>
      <c r="C365" s="93">
        <f>+base0!C77</f>
        <v>6</v>
      </c>
      <c r="D365" s="93">
        <f>base0!H77</f>
        <v>11</v>
      </c>
      <c r="E365" s="93">
        <f>base0!M77</f>
        <v>14</v>
      </c>
      <c r="F365" s="93">
        <f>base0!R77</f>
        <v>16</v>
      </c>
      <c r="H365" s="93">
        <f>base0!D77</f>
        <v>12</v>
      </c>
      <c r="I365" s="93">
        <f>base0!I77</f>
        <v>3</v>
      </c>
      <c r="J365" s="93">
        <f>N146</f>
        <v>11</v>
      </c>
      <c r="K365" s="93">
        <f>base0!S77</f>
        <v>17</v>
      </c>
      <c r="M365" s="93">
        <f>base0!E77</f>
        <v>1</v>
      </c>
      <c r="N365" s="93">
        <f>base0!J77</f>
        <v>7</v>
      </c>
      <c r="O365" s="93">
        <f>base0!O77</f>
        <v>4</v>
      </c>
      <c r="P365" s="93">
        <f>base0!T77</f>
        <v>18</v>
      </c>
      <c r="R365" s="93">
        <f>base0!F77</f>
        <v>8</v>
      </c>
      <c r="S365" s="93">
        <f>base0!K77</f>
        <v>9</v>
      </c>
      <c r="T365" s="93">
        <f>base0!P77</f>
        <v>5</v>
      </c>
      <c r="U365" s="93">
        <f>base0!U77</f>
        <v>19</v>
      </c>
      <c r="V365" s="93"/>
      <c r="W365" s="1"/>
      <c r="X365" s="93">
        <f>base0!G77</f>
        <v>13</v>
      </c>
      <c r="Y365" s="93">
        <f>base0!L77</f>
        <v>10</v>
      </c>
      <c r="Z365" s="93">
        <f>base0!Q77</f>
        <v>15</v>
      </c>
      <c r="AA365" s="93">
        <f>base0!V77</f>
        <v>20</v>
      </c>
      <c r="AB365" s="93"/>
    </row>
    <row r="366" spans="2:47" s="7" customFormat="1" ht="15" customHeight="1" thickBot="1" x14ac:dyDescent="0.4">
      <c r="B366" s="3"/>
      <c r="C366" s="93">
        <f>+base0!C78</f>
        <v>3</v>
      </c>
      <c r="D366" s="93">
        <f>base0!H78</f>
        <v>2</v>
      </c>
      <c r="E366" s="93">
        <f>base0!M78</f>
        <v>9</v>
      </c>
      <c r="F366" s="93">
        <f>base0!R78</f>
        <v>16</v>
      </c>
      <c r="H366" s="93">
        <f>base0!D78</f>
        <v>4</v>
      </c>
      <c r="I366" s="93">
        <f>base0!I78</f>
        <v>10</v>
      </c>
      <c r="J366" s="93">
        <f>N147</f>
        <v>16</v>
      </c>
      <c r="K366" s="93">
        <f>base0!S78</f>
        <v>17</v>
      </c>
      <c r="M366" s="93">
        <f>base0!E78</f>
        <v>5</v>
      </c>
      <c r="N366" s="93">
        <f>base0!J78</f>
        <v>1</v>
      </c>
      <c r="O366" s="93">
        <f>base0!O78</f>
        <v>14</v>
      </c>
      <c r="P366" s="93">
        <f>base0!T78</f>
        <v>18</v>
      </c>
      <c r="R366" s="93">
        <f>base0!F78</f>
        <v>7</v>
      </c>
      <c r="S366" s="93">
        <f>base0!K78</f>
        <v>11</v>
      </c>
      <c r="T366" s="93">
        <f>base0!P78</f>
        <v>13</v>
      </c>
      <c r="U366" s="93">
        <f>base0!U78</f>
        <v>19</v>
      </c>
      <c r="V366" s="93"/>
      <c r="W366" s="1"/>
      <c r="X366" s="93">
        <f>base0!G78</f>
        <v>6</v>
      </c>
      <c r="Y366" s="93">
        <f>base0!L78</f>
        <v>8</v>
      </c>
      <c r="Z366" s="93">
        <f>base0!Q78</f>
        <v>15</v>
      </c>
      <c r="AA366" s="93">
        <f>base0!V78</f>
        <v>20</v>
      </c>
      <c r="AB366" s="93"/>
    </row>
    <row r="367" spans="2:47" s="7" customFormat="1" ht="15" customHeight="1" thickBot="1" x14ac:dyDescent="0.4">
      <c r="B367" s="3"/>
      <c r="C367" s="93">
        <f>+base0!C79</f>
        <v>6</v>
      </c>
      <c r="D367" s="93">
        <f>base0!H79</f>
        <v>10</v>
      </c>
      <c r="E367" s="93">
        <f>base0!M79</f>
        <v>9</v>
      </c>
      <c r="F367" s="93">
        <f>base0!R79</f>
        <v>16</v>
      </c>
      <c r="H367" s="93">
        <f>base0!D79</f>
        <v>7</v>
      </c>
      <c r="I367" s="93">
        <f>base0!I79</f>
        <v>14</v>
      </c>
      <c r="J367" s="93">
        <f>N148</f>
        <v>11</v>
      </c>
      <c r="K367" s="93">
        <f>base0!S79</f>
        <v>17</v>
      </c>
      <c r="M367" s="93">
        <f>base0!E79</f>
        <v>5</v>
      </c>
      <c r="N367" s="93">
        <f>base0!J79</f>
        <v>4</v>
      </c>
      <c r="O367" s="93">
        <f>base0!O79</f>
        <v>11</v>
      </c>
      <c r="P367" s="93">
        <f>base0!T79</f>
        <v>18</v>
      </c>
      <c r="R367" s="93">
        <f>base0!F79</f>
        <v>1</v>
      </c>
      <c r="S367" s="93">
        <f>base0!K79</f>
        <v>2</v>
      </c>
      <c r="T367" s="93">
        <f>base0!P79</f>
        <v>13</v>
      </c>
      <c r="U367" s="93">
        <f>base0!U79</f>
        <v>19</v>
      </c>
      <c r="V367" s="93"/>
      <c r="W367" s="1"/>
      <c r="X367" s="93">
        <f>base0!G79</f>
        <v>3</v>
      </c>
      <c r="Y367" s="93">
        <f>base0!L79</f>
        <v>8</v>
      </c>
      <c r="Z367" s="93">
        <f>base0!Q79</f>
        <v>15</v>
      </c>
      <c r="AA367" s="93">
        <f>base0!V79</f>
        <v>20</v>
      </c>
      <c r="AB367" s="93"/>
    </row>
    <row r="368" spans="2:47" s="7" customFormat="1" ht="15" customHeight="1" thickBot="1" x14ac:dyDescent="0.4">
      <c r="B368" s="3"/>
      <c r="C368" s="93">
        <f>+base0!C80</f>
        <v>6</v>
      </c>
      <c r="D368" s="93">
        <f>base0!H80</f>
        <v>7</v>
      </c>
      <c r="E368" s="93">
        <f>base0!M80</f>
        <v>2</v>
      </c>
      <c r="F368" s="93">
        <f>base0!R80</f>
        <v>13</v>
      </c>
      <c r="H368" s="93">
        <f>base0!D80</f>
        <v>14</v>
      </c>
      <c r="I368" s="93">
        <f>base0!I80</f>
        <v>8</v>
      </c>
      <c r="J368" s="93">
        <f>base0!J80</f>
        <v>9</v>
      </c>
      <c r="K368" s="93">
        <f>base0!K80</f>
        <v>15</v>
      </c>
      <c r="M368" s="93">
        <f>base0!E80</f>
        <v>10</v>
      </c>
      <c r="N368" s="93">
        <f>base0!J80</f>
        <v>9</v>
      </c>
      <c r="O368" s="93">
        <f>base0!O80</f>
        <v>16</v>
      </c>
      <c r="P368" s="93">
        <f>base0!T80</f>
        <v>18</v>
      </c>
      <c r="R368" s="93">
        <f>base0!F80</f>
        <v>12</v>
      </c>
      <c r="S368" s="93">
        <f>base0!K80</f>
        <v>15</v>
      </c>
      <c r="T368" s="93">
        <f>base0!P80</f>
        <v>4</v>
      </c>
      <c r="U368" s="93">
        <f>base0!U80</f>
        <v>19</v>
      </c>
      <c r="V368" s="93"/>
      <c r="W368" s="1"/>
      <c r="X368" s="93">
        <f>base0!G80</f>
        <v>3</v>
      </c>
      <c r="Y368" s="93">
        <f>base0!L80</f>
        <v>1</v>
      </c>
      <c r="Z368" s="93">
        <f>base0!Q80</f>
        <v>11</v>
      </c>
      <c r="AA368" s="93">
        <f>base0!V80</f>
        <v>20</v>
      </c>
      <c r="AB368" s="93"/>
    </row>
    <row r="369" spans="2:28" s="7" customFormat="1" ht="15" customHeight="1" thickBot="1" x14ac:dyDescent="0.4">
      <c r="B369" s="3"/>
      <c r="C369" s="93">
        <f>+base0!C81</f>
        <v>7</v>
      </c>
      <c r="D369" s="93">
        <f>base0!H81</f>
        <v>2</v>
      </c>
      <c r="E369" s="93">
        <f>base0!M81</f>
        <v>9</v>
      </c>
      <c r="F369" s="93">
        <f>base0!R81</f>
        <v>16</v>
      </c>
      <c r="H369" s="93">
        <f>base0!D81</f>
        <v>3</v>
      </c>
      <c r="I369" s="93">
        <f>base0!I81</f>
        <v>15</v>
      </c>
      <c r="J369" s="93">
        <f t="shared" ref="J369:J408" si="168">N149</f>
        <v>5</v>
      </c>
      <c r="K369" s="93">
        <f>base0!S81</f>
        <v>17</v>
      </c>
      <c r="M369" s="93">
        <f>base0!E81</f>
        <v>10</v>
      </c>
      <c r="N369" s="93">
        <f>base0!J81</f>
        <v>5</v>
      </c>
      <c r="O369" s="93">
        <f>base0!O81</f>
        <v>8</v>
      </c>
      <c r="P369" s="93">
        <f>base0!T81</f>
        <v>18</v>
      </c>
      <c r="R369" s="93">
        <f>base0!F81</f>
        <v>4</v>
      </c>
      <c r="S369" s="93">
        <f>base0!K81</f>
        <v>14</v>
      </c>
      <c r="T369" s="93">
        <f>base0!P81</f>
        <v>13</v>
      </c>
      <c r="U369" s="93">
        <f>base0!U81</f>
        <v>19</v>
      </c>
      <c r="V369" s="93"/>
      <c r="W369" s="1"/>
      <c r="X369" s="93">
        <f>base0!G81</f>
        <v>6</v>
      </c>
      <c r="Y369" s="93">
        <f>base0!L81</f>
        <v>1</v>
      </c>
      <c r="Z369" s="93">
        <f>base0!Q81</f>
        <v>11</v>
      </c>
      <c r="AA369" s="93">
        <f>base0!V81</f>
        <v>20</v>
      </c>
      <c r="AB369" s="93"/>
    </row>
    <row r="370" spans="2:28" s="7" customFormat="1" ht="15" customHeight="1" thickBot="1" x14ac:dyDescent="0.4">
      <c r="B370" s="3"/>
      <c r="C370" s="93">
        <f>+base0!C82</f>
        <v>6</v>
      </c>
      <c r="D370" s="93">
        <f>base0!H82</f>
        <v>9</v>
      </c>
      <c r="E370" s="93">
        <f>base0!M82</f>
        <v>13</v>
      </c>
      <c r="F370" s="93">
        <f>base0!R82</f>
        <v>16</v>
      </c>
      <c r="H370" s="93">
        <f>base0!D82</f>
        <v>4</v>
      </c>
      <c r="I370" s="93">
        <f>base0!I82</f>
        <v>10</v>
      </c>
      <c r="J370" s="93">
        <f t="shared" si="168"/>
        <v>7</v>
      </c>
      <c r="K370" s="93">
        <f>base0!S82</f>
        <v>17</v>
      </c>
      <c r="M370" s="93">
        <f>base0!E82</f>
        <v>3</v>
      </c>
      <c r="N370" s="93">
        <f>base0!J82</f>
        <v>14</v>
      </c>
      <c r="O370" s="93">
        <f>base0!O82</f>
        <v>12</v>
      </c>
      <c r="P370" s="93">
        <f>base0!T82</f>
        <v>18</v>
      </c>
      <c r="R370" s="93">
        <f>base0!F82</f>
        <v>8</v>
      </c>
      <c r="S370" s="93">
        <f>base0!K82</f>
        <v>2</v>
      </c>
      <c r="T370" s="93">
        <f>base0!P82</f>
        <v>15</v>
      </c>
      <c r="U370" s="93">
        <f>base0!U82</f>
        <v>19</v>
      </c>
      <c r="V370" s="93"/>
      <c r="W370" s="1"/>
      <c r="X370" s="93">
        <f>base0!G82</f>
        <v>5</v>
      </c>
      <c r="Y370" s="93">
        <f>base0!L82</f>
        <v>7</v>
      </c>
      <c r="Z370" s="93">
        <f>base0!Q82</f>
        <v>11</v>
      </c>
      <c r="AA370" s="93">
        <f>base0!V82</f>
        <v>20</v>
      </c>
      <c r="AB370" s="93"/>
    </row>
    <row r="371" spans="2:28" s="7" customFormat="1" ht="15" customHeight="1" thickBot="1" x14ac:dyDescent="0.4">
      <c r="B371" s="3"/>
      <c r="C371" s="93">
        <f>+base0!C83</f>
        <v>4</v>
      </c>
      <c r="D371" s="93">
        <f>base0!H83</f>
        <v>15</v>
      </c>
      <c r="E371" s="93">
        <f>base0!M83</f>
        <v>9</v>
      </c>
      <c r="F371" s="93">
        <f>base0!R83</f>
        <v>16</v>
      </c>
      <c r="H371" s="93">
        <f>base0!D83</f>
        <v>3</v>
      </c>
      <c r="I371" s="93">
        <f>base0!I83</f>
        <v>10</v>
      </c>
      <c r="J371" s="93">
        <f t="shared" si="168"/>
        <v>7</v>
      </c>
      <c r="K371" s="93">
        <f>base0!S83</f>
        <v>17</v>
      </c>
      <c r="M371" s="93">
        <f>base0!E83</f>
        <v>2</v>
      </c>
      <c r="N371" s="93">
        <f>base0!J83</f>
        <v>6</v>
      </c>
      <c r="O371" s="93">
        <f>base0!O83</f>
        <v>7</v>
      </c>
      <c r="P371" s="93">
        <f>base0!T83</f>
        <v>18</v>
      </c>
      <c r="R371" s="93">
        <f>base0!F83</f>
        <v>8</v>
      </c>
      <c r="S371" s="93">
        <f>base0!K83</f>
        <v>12</v>
      </c>
      <c r="T371" s="93">
        <f>base0!P83</f>
        <v>14</v>
      </c>
      <c r="U371" s="93">
        <f>base0!U83</f>
        <v>19</v>
      </c>
      <c r="V371" s="93"/>
      <c r="W371" s="1"/>
      <c r="X371" s="93">
        <f>base0!G83</f>
        <v>5</v>
      </c>
      <c r="Y371" s="93">
        <f>base0!L83</f>
        <v>1</v>
      </c>
      <c r="Z371" s="93">
        <f>base0!Q83</f>
        <v>13</v>
      </c>
      <c r="AA371" s="93">
        <f>base0!V83</f>
        <v>20</v>
      </c>
      <c r="AB371" s="93"/>
    </row>
    <row r="372" spans="2:28" s="7" customFormat="1" ht="15" customHeight="1" thickBot="1" x14ac:dyDescent="0.4">
      <c r="B372" s="3"/>
      <c r="C372" s="93">
        <f>+base0!C84</f>
        <v>4</v>
      </c>
      <c r="D372" s="93">
        <f>base0!H84</f>
        <v>12</v>
      </c>
      <c r="E372" s="93">
        <f>base0!M84</f>
        <v>11</v>
      </c>
      <c r="F372" s="93">
        <f>base0!R84</f>
        <v>13</v>
      </c>
      <c r="H372" s="93">
        <f>base0!D84</f>
        <v>15</v>
      </c>
      <c r="I372" s="93">
        <f>base0!I84</f>
        <v>8</v>
      </c>
      <c r="J372" s="93">
        <f t="shared" si="168"/>
        <v>13</v>
      </c>
      <c r="K372" s="93">
        <f>base0!S84</f>
        <v>17</v>
      </c>
      <c r="M372" s="93">
        <f>base0!E84</f>
        <v>2</v>
      </c>
      <c r="N372" s="93">
        <f>base0!J84</f>
        <v>10</v>
      </c>
      <c r="O372" s="93">
        <f>base0!O84</f>
        <v>9</v>
      </c>
      <c r="P372" s="93">
        <f>base0!T84</f>
        <v>18</v>
      </c>
      <c r="R372" s="93">
        <f>base0!F84</f>
        <v>5</v>
      </c>
      <c r="S372" s="93">
        <f>base0!K84</f>
        <v>6</v>
      </c>
      <c r="T372" s="93">
        <f>base0!P84</f>
        <v>14</v>
      </c>
      <c r="U372" s="93">
        <f>base0!U84</f>
        <v>19</v>
      </c>
      <c r="V372" s="93"/>
      <c r="W372" s="1"/>
      <c r="X372" s="93">
        <f>base0!G84</f>
        <v>3</v>
      </c>
      <c r="Y372" s="93">
        <f>base0!L84</f>
        <v>7</v>
      </c>
      <c r="Z372" s="93">
        <f>base0!Q84</f>
        <v>1</v>
      </c>
      <c r="AA372" s="93">
        <f>base0!V84</f>
        <v>20</v>
      </c>
      <c r="AB372" s="93"/>
    </row>
    <row r="373" spans="2:28" s="7" customFormat="1" ht="15" customHeight="1" thickBot="1" x14ac:dyDescent="0.4">
      <c r="B373" s="3"/>
      <c r="C373" s="93">
        <f>+base0!C85</f>
        <v>15</v>
      </c>
      <c r="D373" s="93">
        <f>base0!H85</f>
        <v>5</v>
      </c>
      <c r="E373" s="93">
        <f>base0!M85</f>
        <v>6</v>
      </c>
      <c r="F373" s="93">
        <f>base0!R85</f>
        <v>13</v>
      </c>
      <c r="H373" s="93">
        <f>base0!D85</f>
        <v>4</v>
      </c>
      <c r="I373" s="93">
        <f>base0!I85</f>
        <v>8</v>
      </c>
      <c r="J373" s="93">
        <f t="shared" si="168"/>
        <v>1</v>
      </c>
      <c r="K373" s="93">
        <f>base0!S85</f>
        <v>17</v>
      </c>
      <c r="M373" s="93">
        <f>base0!E85</f>
        <v>3</v>
      </c>
      <c r="N373" s="93">
        <f>base0!J85</f>
        <v>10</v>
      </c>
      <c r="O373" s="93">
        <f>base0!O85</f>
        <v>14</v>
      </c>
      <c r="P373" s="93">
        <f>base0!T85</f>
        <v>18</v>
      </c>
      <c r="R373" s="93">
        <f>base0!F85</f>
        <v>2</v>
      </c>
      <c r="S373" s="93">
        <f>base0!K85</f>
        <v>7</v>
      </c>
      <c r="T373" s="93">
        <f>base0!P85</f>
        <v>9</v>
      </c>
      <c r="U373" s="93">
        <f>base0!U85</f>
        <v>19</v>
      </c>
      <c r="V373" s="93"/>
      <c r="W373" s="1"/>
      <c r="X373" s="93">
        <f>base0!G85</f>
        <v>12</v>
      </c>
      <c r="Y373" s="93">
        <f>base0!L85</f>
        <v>16</v>
      </c>
      <c r="Z373" s="93">
        <f>base0!Q85</f>
        <v>1</v>
      </c>
      <c r="AA373" s="93">
        <f>base0!V85</f>
        <v>20</v>
      </c>
      <c r="AB373" s="93"/>
    </row>
    <row r="374" spans="2:28" s="7" customFormat="1" ht="15" customHeight="1" thickBot="1" x14ac:dyDescent="0.4">
      <c r="B374" s="3"/>
      <c r="C374" s="93">
        <f>+base0!C86</f>
        <v>4</v>
      </c>
      <c r="D374" s="93">
        <f>base0!H86</f>
        <v>14</v>
      </c>
      <c r="E374" s="93">
        <f>base0!M86</f>
        <v>12</v>
      </c>
      <c r="F374" s="93">
        <f>base0!R86</f>
        <v>16</v>
      </c>
      <c r="H374" s="93">
        <f>base0!D86</f>
        <v>13</v>
      </c>
      <c r="I374" s="93">
        <f>base0!I86</f>
        <v>5</v>
      </c>
      <c r="J374" s="93">
        <f t="shared" si="168"/>
        <v>9</v>
      </c>
      <c r="K374" s="93">
        <f>base0!S86</f>
        <v>17</v>
      </c>
      <c r="M374" s="93">
        <f>base0!E86</f>
        <v>1</v>
      </c>
      <c r="N374" s="93">
        <f>base0!J86</f>
        <v>3</v>
      </c>
      <c r="O374" s="93">
        <f>base0!O86</f>
        <v>10</v>
      </c>
      <c r="P374" s="93">
        <f>base0!T86</f>
        <v>18</v>
      </c>
      <c r="R374" s="93">
        <f>base0!F86</f>
        <v>11</v>
      </c>
      <c r="S374" s="93">
        <f>base0!K86</f>
        <v>8</v>
      </c>
      <c r="T374" s="93">
        <f>base0!P86</f>
        <v>15</v>
      </c>
      <c r="U374" s="93">
        <f>base0!U86</f>
        <v>19</v>
      </c>
      <c r="V374" s="93"/>
      <c r="W374" s="1"/>
      <c r="X374" s="93">
        <f>base0!G86</f>
        <v>7</v>
      </c>
      <c r="Y374" s="93">
        <f>base0!L86</f>
        <v>6</v>
      </c>
      <c r="Z374" s="93">
        <f>base0!Q86</f>
        <v>9</v>
      </c>
      <c r="AA374" s="93">
        <f>base0!V86</f>
        <v>20</v>
      </c>
      <c r="AB374" s="93"/>
    </row>
    <row r="375" spans="2:28" s="7" customFormat="1" ht="15" customHeight="1" thickBot="1" x14ac:dyDescent="0.4">
      <c r="B375" s="3"/>
      <c r="C375" s="93">
        <f>+base0!C87</f>
        <v>10</v>
      </c>
      <c r="D375" s="93">
        <f>base0!H87</f>
        <v>8</v>
      </c>
      <c r="E375" s="93">
        <f>base0!M87</f>
        <v>11</v>
      </c>
      <c r="F375" s="93">
        <f>base0!R87</f>
        <v>3</v>
      </c>
      <c r="H375" s="93">
        <f>base0!D87</f>
        <v>9</v>
      </c>
      <c r="I375" s="93">
        <f>base0!I87</f>
        <v>14</v>
      </c>
      <c r="J375" s="93">
        <f t="shared" si="168"/>
        <v>4</v>
      </c>
      <c r="K375" s="93">
        <f>base0!S87</f>
        <v>17</v>
      </c>
      <c r="M375" s="93">
        <f>base0!E87</f>
        <v>7</v>
      </c>
      <c r="N375" s="93">
        <f>base0!J87</f>
        <v>15</v>
      </c>
      <c r="O375" s="93">
        <f>base0!O87</f>
        <v>16</v>
      </c>
      <c r="P375" s="93">
        <f>base0!T87</f>
        <v>18</v>
      </c>
      <c r="R375" s="93">
        <f>base0!F87</f>
        <v>1</v>
      </c>
      <c r="S375" s="93">
        <f>base0!K87</f>
        <v>2</v>
      </c>
      <c r="T375" s="93">
        <f>base0!P87</f>
        <v>12</v>
      </c>
      <c r="U375" s="93">
        <f>base0!U87</f>
        <v>19</v>
      </c>
      <c r="V375" s="93"/>
      <c r="W375" s="1"/>
      <c r="X375" s="93">
        <f>base0!G87</f>
        <v>4</v>
      </c>
      <c r="Y375" s="93">
        <f>base0!L87</f>
        <v>6</v>
      </c>
      <c r="Z375" s="93">
        <f>base0!Q87</f>
        <v>13</v>
      </c>
      <c r="AA375" s="93">
        <f>base0!V87</f>
        <v>20</v>
      </c>
      <c r="AB375" s="93"/>
    </row>
    <row r="376" spans="2:28" s="7" customFormat="1" ht="15" customHeight="1" thickBot="1" x14ac:dyDescent="0.4">
      <c r="B376" s="3"/>
      <c r="C376" s="93">
        <f>+base0!C88</f>
        <v>5</v>
      </c>
      <c r="D376" s="93">
        <f>base0!H88</f>
        <v>14</v>
      </c>
      <c r="E376" s="93">
        <f>base0!M88</f>
        <v>6</v>
      </c>
      <c r="F376" s="93">
        <f>base0!R88</f>
        <v>20</v>
      </c>
      <c r="H376" s="93">
        <f>base0!D88</f>
        <v>8</v>
      </c>
      <c r="I376" s="93">
        <f>base0!I88</f>
        <v>11</v>
      </c>
      <c r="J376" s="93">
        <f t="shared" si="168"/>
        <v>4</v>
      </c>
      <c r="K376" s="93">
        <f>base0!S88</f>
        <v>19</v>
      </c>
      <c r="M376" s="93">
        <f>base0!E88</f>
        <v>10</v>
      </c>
      <c r="N376" s="93">
        <f>base0!J88</f>
        <v>2</v>
      </c>
      <c r="O376" s="93">
        <f>base0!O88</f>
        <v>9</v>
      </c>
      <c r="P376" s="93">
        <f>base0!T88</f>
        <v>18</v>
      </c>
      <c r="R376" s="93">
        <f>base0!F88</f>
        <v>4</v>
      </c>
      <c r="S376" s="93">
        <f>base0!K88</f>
        <v>13</v>
      </c>
      <c r="T376" s="93">
        <f>base0!P88</f>
        <v>12</v>
      </c>
      <c r="U376" s="93">
        <f>base0!U88</f>
        <v>17</v>
      </c>
      <c r="V376" s="93"/>
      <c r="W376" s="1"/>
      <c r="X376" s="93">
        <f>base0!G88</f>
        <v>15</v>
      </c>
      <c r="Y376" s="93">
        <f>base0!L88</f>
        <v>3</v>
      </c>
      <c r="Z376" s="93">
        <f>base0!Q88</f>
        <v>1</v>
      </c>
      <c r="AA376" s="93">
        <f>base0!V88</f>
        <v>16</v>
      </c>
      <c r="AB376" s="93"/>
    </row>
    <row r="377" spans="2:28" s="7" customFormat="1" ht="15" customHeight="1" thickBot="1" x14ac:dyDescent="0.4">
      <c r="B377" s="3"/>
      <c r="C377" s="93">
        <f>+base0!C89</f>
        <v>8</v>
      </c>
      <c r="D377" s="93">
        <f>base0!H89</f>
        <v>12</v>
      </c>
      <c r="E377" s="93">
        <f>base0!M89</f>
        <v>2</v>
      </c>
      <c r="F377" s="93">
        <f>base0!R89</f>
        <v>1</v>
      </c>
      <c r="H377" s="93">
        <f>base0!D89</f>
        <v>14</v>
      </c>
      <c r="I377" s="93">
        <f>base0!I89</f>
        <v>15</v>
      </c>
      <c r="J377" s="93">
        <f t="shared" si="168"/>
        <v>5</v>
      </c>
      <c r="K377" s="93">
        <f>base0!S89</f>
        <v>20</v>
      </c>
      <c r="M377" s="93">
        <f>base0!E89</f>
        <v>4</v>
      </c>
      <c r="N377" s="93">
        <f>base0!J89</f>
        <v>3</v>
      </c>
      <c r="O377" s="93">
        <f>base0!O89</f>
        <v>13</v>
      </c>
      <c r="P377" s="93">
        <f>base0!T89</f>
        <v>19</v>
      </c>
      <c r="R377" s="93">
        <f>base0!F89</f>
        <v>10</v>
      </c>
      <c r="S377" s="93">
        <f>base0!K89</f>
        <v>5</v>
      </c>
      <c r="T377" s="93">
        <f>base0!P89</f>
        <v>6</v>
      </c>
      <c r="U377" s="93">
        <f>base0!U89</f>
        <v>18</v>
      </c>
      <c r="V377" s="93"/>
      <c r="W377" s="1"/>
      <c r="X377" s="93">
        <f>base0!G89</f>
        <v>16</v>
      </c>
      <c r="Y377" s="93">
        <f>base0!L89</f>
        <v>11</v>
      </c>
      <c r="Z377" s="93">
        <f>base0!Q89</f>
        <v>9</v>
      </c>
      <c r="AA377" s="93">
        <f>base0!V89</f>
        <v>17</v>
      </c>
      <c r="AB377" s="93"/>
    </row>
    <row r="378" spans="2:28" s="7" customFormat="1" ht="15" customHeight="1" thickBot="1" x14ac:dyDescent="0.4">
      <c r="B378" s="3"/>
      <c r="C378" s="93">
        <f>+base0!C90</f>
        <v>8</v>
      </c>
      <c r="D378" s="93">
        <f>base0!H90</f>
        <v>15</v>
      </c>
      <c r="E378" s="93">
        <f>base0!M90</f>
        <v>7</v>
      </c>
      <c r="F378" s="93">
        <f>base0!R90</f>
        <v>16</v>
      </c>
      <c r="H378" s="93">
        <f>base0!D90</f>
        <v>12</v>
      </c>
      <c r="I378" s="93">
        <f>base0!I90</f>
        <v>5</v>
      </c>
      <c r="J378" s="93">
        <f t="shared" si="168"/>
        <v>7</v>
      </c>
      <c r="K378" s="93">
        <f>base0!S90</f>
        <v>20</v>
      </c>
      <c r="M378" s="93">
        <f>base0!E90</f>
        <v>10</v>
      </c>
      <c r="N378" s="93">
        <f>base0!J90</f>
        <v>11</v>
      </c>
      <c r="O378" s="93">
        <f>base0!O90</f>
        <v>6</v>
      </c>
      <c r="P378" s="93">
        <f>base0!T90</f>
        <v>19</v>
      </c>
      <c r="R378" s="93">
        <f>base0!F90</f>
        <v>4</v>
      </c>
      <c r="S378" s="93">
        <f>base0!K90</f>
        <v>3</v>
      </c>
      <c r="T378" s="93">
        <f>base0!P90</f>
        <v>9</v>
      </c>
      <c r="U378" s="93">
        <f>base0!U90</f>
        <v>18</v>
      </c>
      <c r="V378" s="93"/>
      <c r="W378" s="1"/>
      <c r="X378" s="93">
        <f>base0!G90</f>
        <v>14</v>
      </c>
      <c r="Y378" s="93">
        <f>base0!L90</f>
        <v>2</v>
      </c>
      <c r="Z378" s="93">
        <f>base0!Q90</f>
        <v>1</v>
      </c>
      <c r="AA378" s="93">
        <f>base0!V90</f>
        <v>17</v>
      </c>
      <c r="AB378" s="93"/>
    </row>
    <row r="379" spans="2:28" s="7" customFormat="1" ht="15" customHeight="1" thickBot="1" x14ac:dyDescent="0.4">
      <c r="B379" s="3"/>
      <c r="C379" s="93">
        <f>+base0!C91</f>
        <v>14</v>
      </c>
      <c r="D379" s="93">
        <f>base0!H91</f>
        <v>15</v>
      </c>
      <c r="E379" s="93">
        <f>base0!M91</f>
        <v>13</v>
      </c>
      <c r="F379" s="93">
        <f>base0!R91</f>
        <v>4</v>
      </c>
      <c r="H379" s="93">
        <f>base0!D91</f>
        <v>12</v>
      </c>
      <c r="I379" s="93">
        <f>base0!I91</f>
        <v>3</v>
      </c>
      <c r="J379" s="93">
        <f t="shared" si="168"/>
        <v>5</v>
      </c>
      <c r="K379" s="93">
        <f>base0!S91</f>
        <v>17</v>
      </c>
      <c r="M379" s="93">
        <f>base0!E91</f>
        <v>8</v>
      </c>
      <c r="N379" s="93">
        <f>base0!J91</f>
        <v>6</v>
      </c>
      <c r="O379" s="93">
        <f>base0!O91</f>
        <v>9</v>
      </c>
      <c r="P379" s="93">
        <f>base0!T91</f>
        <v>18</v>
      </c>
      <c r="R379" s="93">
        <f>base0!F91</f>
        <v>11</v>
      </c>
      <c r="S379" s="93">
        <f>base0!K91</f>
        <v>7</v>
      </c>
      <c r="T379" s="93">
        <f>base0!P91</f>
        <v>10</v>
      </c>
      <c r="U379" s="93">
        <f>base0!U91</f>
        <v>19</v>
      </c>
      <c r="V379" s="93"/>
      <c r="W379" s="1"/>
      <c r="X379" s="93">
        <f>base0!G91</f>
        <v>2</v>
      </c>
      <c r="Y379" s="93">
        <f>base0!L91</f>
        <v>5</v>
      </c>
      <c r="Z379" s="93">
        <f>base0!Q91</f>
        <v>16</v>
      </c>
      <c r="AA379" s="93">
        <f>base0!V91</f>
        <v>20</v>
      </c>
      <c r="AB379" s="93"/>
    </row>
    <row r="380" spans="2:28" s="7" customFormat="1" ht="15" customHeight="1" thickBot="1" x14ac:dyDescent="0.4">
      <c r="B380" s="3"/>
      <c r="C380" s="93">
        <f>+base0!C92</f>
        <v>5</v>
      </c>
      <c r="D380" s="93">
        <f>base0!H92</f>
        <v>12</v>
      </c>
      <c r="E380" s="93">
        <f>base0!M92</f>
        <v>16</v>
      </c>
      <c r="F380" s="93">
        <f>base0!R92</f>
        <v>4</v>
      </c>
      <c r="H380" s="93">
        <f>base0!D92</f>
        <v>14</v>
      </c>
      <c r="I380" s="93">
        <f>base0!I92</f>
        <v>15</v>
      </c>
      <c r="J380" s="93">
        <f t="shared" si="168"/>
        <v>9</v>
      </c>
      <c r="K380" s="93">
        <f>base0!S92</f>
        <v>17</v>
      </c>
      <c r="M380" s="93">
        <f>base0!E92</f>
        <v>11</v>
      </c>
      <c r="N380" s="93">
        <f>base0!J92</f>
        <v>7</v>
      </c>
      <c r="O380" s="93">
        <f>base0!O92</f>
        <v>13</v>
      </c>
      <c r="P380" s="93">
        <f>base0!T92</f>
        <v>18</v>
      </c>
      <c r="R380" s="93">
        <f>base0!F92</f>
        <v>3</v>
      </c>
      <c r="S380" s="93">
        <f>base0!K92</f>
        <v>2</v>
      </c>
      <c r="T380" s="93">
        <f>base0!P92</f>
        <v>6</v>
      </c>
      <c r="U380" s="93">
        <f>base0!U92</f>
        <v>19</v>
      </c>
      <c r="V380" s="93"/>
      <c r="W380" s="1"/>
      <c r="X380" s="93">
        <f>base0!G92</f>
        <v>8</v>
      </c>
      <c r="Y380" s="93">
        <f>base0!L92</f>
        <v>10</v>
      </c>
      <c r="Z380" s="93">
        <f>base0!Q92</f>
        <v>1</v>
      </c>
      <c r="AA380" s="93">
        <f>base0!V92</f>
        <v>20</v>
      </c>
      <c r="AB380" s="93"/>
    </row>
    <row r="381" spans="2:28" s="7" customFormat="1" ht="15" customHeight="1" thickBot="1" x14ac:dyDescent="0.4">
      <c r="B381" s="3"/>
      <c r="C381" s="93">
        <f>+base0!C93</f>
        <v>8</v>
      </c>
      <c r="D381" s="93">
        <f>base0!H93</f>
        <v>6</v>
      </c>
      <c r="E381" s="93">
        <f>base0!M93</f>
        <v>13</v>
      </c>
      <c r="F381" s="93">
        <f>base0!R93</f>
        <v>16</v>
      </c>
      <c r="H381" s="93">
        <f>base0!D93</f>
        <v>11</v>
      </c>
      <c r="I381" s="93">
        <f>base0!I93</f>
        <v>9</v>
      </c>
      <c r="J381" s="93">
        <f t="shared" si="168"/>
        <v>14</v>
      </c>
      <c r="K381" s="93">
        <f>base0!S93</f>
        <v>17</v>
      </c>
      <c r="M381" s="93">
        <f>base0!E93</f>
        <v>1</v>
      </c>
      <c r="N381" s="93">
        <f>base0!J93</f>
        <v>2</v>
      </c>
      <c r="O381" s="93">
        <f>base0!O93</f>
        <v>14</v>
      </c>
      <c r="P381" s="93">
        <f>base0!T93</f>
        <v>18</v>
      </c>
      <c r="R381" s="93">
        <f>base0!F93</f>
        <v>12</v>
      </c>
      <c r="S381" s="93">
        <f>base0!K93</f>
        <v>15</v>
      </c>
      <c r="T381" s="93">
        <f>base0!P93</f>
        <v>3</v>
      </c>
      <c r="U381" s="93">
        <f>base0!U93</f>
        <v>19</v>
      </c>
      <c r="V381" s="93"/>
      <c r="W381" s="1"/>
      <c r="X381" s="93">
        <f>base0!G93</f>
        <v>5</v>
      </c>
      <c r="Y381" s="93">
        <f>base0!L93</f>
        <v>7</v>
      </c>
      <c r="Z381" s="93">
        <f>base0!Q93</f>
        <v>10</v>
      </c>
      <c r="AA381" s="93">
        <f>base0!V93</f>
        <v>20</v>
      </c>
      <c r="AB381" s="93"/>
    </row>
    <row r="382" spans="2:28" s="7" customFormat="1" ht="15" customHeight="1" thickBot="1" x14ac:dyDescent="0.4">
      <c r="B382" s="3"/>
      <c r="C382" s="93">
        <f>+base0!C94</f>
        <v>5</v>
      </c>
      <c r="D382" s="93">
        <f>base0!H94</f>
        <v>16</v>
      </c>
      <c r="E382" s="93">
        <f>base0!M94</f>
        <v>1</v>
      </c>
      <c r="F382" s="93">
        <f>base0!R94</f>
        <v>3</v>
      </c>
      <c r="H382" s="93">
        <f>base0!D94</f>
        <v>14</v>
      </c>
      <c r="I382" s="93">
        <f>base0!I94</f>
        <v>11</v>
      </c>
      <c r="J382" s="93">
        <f t="shared" si="168"/>
        <v>13</v>
      </c>
      <c r="K382" s="93">
        <f>base0!S94</f>
        <v>17</v>
      </c>
      <c r="M382" s="93">
        <f>base0!E94</f>
        <v>15</v>
      </c>
      <c r="N382" s="93">
        <f>base0!J94</f>
        <v>13</v>
      </c>
      <c r="O382" s="93">
        <f>base0!O94</f>
        <v>7</v>
      </c>
      <c r="P382" s="93">
        <f>base0!T94</f>
        <v>18</v>
      </c>
      <c r="R382" s="93">
        <f>base0!F94</f>
        <v>12</v>
      </c>
      <c r="S382" s="93">
        <f>base0!K94</f>
        <v>9</v>
      </c>
      <c r="T382" s="93">
        <f>base0!P94</f>
        <v>8</v>
      </c>
      <c r="U382" s="93">
        <f>base0!U94</f>
        <v>19</v>
      </c>
      <c r="V382" s="93"/>
      <c r="W382" s="1"/>
      <c r="X382" s="93">
        <f>base0!G94</f>
        <v>10</v>
      </c>
      <c r="Y382" s="93">
        <f>base0!L94</f>
        <v>6</v>
      </c>
      <c r="Z382" s="93">
        <f>base0!Q94</f>
        <v>2</v>
      </c>
      <c r="AA382" s="93">
        <f>base0!V94</f>
        <v>20</v>
      </c>
      <c r="AB382" s="93"/>
    </row>
    <row r="383" spans="2:28" s="7" customFormat="1" ht="15" customHeight="1" thickBot="1" x14ac:dyDescent="0.4">
      <c r="B383" s="3"/>
      <c r="C383" s="93">
        <f>+base0!C95</f>
        <v>14</v>
      </c>
      <c r="D383" s="93">
        <f>base0!H95</f>
        <v>15</v>
      </c>
      <c r="E383" s="93">
        <f>base0!M95</f>
        <v>12</v>
      </c>
      <c r="F383" s="93">
        <f>base0!R95</f>
        <v>4</v>
      </c>
      <c r="H383" s="93">
        <f>base0!D95</f>
        <v>16</v>
      </c>
      <c r="I383" s="93">
        <f>base0!I95</f>
        <v>13</v>
      </c>
      <c r="J383" s="93">
        <f t="shared" si="168"/>
        <v>1</v>
      </c>
      <c r="K383" s="93">
        <f>base0!S95</f>
        <v>17</v>
      </c>
      <c r="M383" s="93">
        <f>base0!E95</f>
        <v>2</v>
      </c>
      <c r="N383" s="93">
        <f>base0!J95</f>
        <v>8</v>
      </c>
      <c r="O383" s="93">
        <f>base0!O95</f>
        <v>11</v>
      </c>
      <c r="P383" s="93">
        <f>base0!T95</f>
        <v>18</v>
      </c>
      <c r="R383" s="93">
        <f>base0!F95</f>
        <v>1</v>
      </c>
      <c r="S383" s="93">
        <f>base0!K95</f>
        <v>7</v>
      </c>
      <c r="T383" s="93">
        <f>base0!P95</f>
        <v>6</v>
      </c>
      <c r="U383" s="93">
        <f>base0!U95</f>
        <v>19</v>
      </c>
      <c r="V383" s="93"/>
      <c r="W383" s="1"/>
      <c r="X383" s="93">
        <f>base0!G95</f>
        <v>3</v>
      </c>
      <c r="Y383" s="93">
        <f>base0!L95</f>
        <v>10</v>
      </c>
      <c r="Z383" s="93">
        <f>base0!Q95</f>
        <v>9</v>
      </c>
      <c r="AA383" s="93">
        <f>base0!V95</f>
        <v>20</v>
      </c>
      <c r="AB383" s="93"/>
    </row>
    <row r="384" spans="2:28" s="7" customFormat="1" ht="15" customHeight="1" thickBot="1" x14ac:dyDescent="0.4">
      <c r="B384" s="3"/>
      <c r="C384" s="93">
        <f>+base0!C96</f>
        <v>4</v>
      </c>
      <c r="D384" s="93">
        <f>base0!H96</f>
        <v>2</v>
      </c>
      <c r="E384" s="93">
        <f>base0!M96</f>
        <v>1</v>
      </c>
      <c r="F384" s="93">
        <f>base0!R96</f>
        <v>14</v>
      </c>
      <c r="H384" s="93">
        <f>base0!D96</f>
        <v>12</v>
      </c>
      <c r="I384" s="93">
        <f>base0!I96</f>
        <v>5</v>
      </c>
      <c r="J384" s="93">
        <f t="shared" si="168"/>
        <v>1</v>
      </c>
      <c r="K384" s="93">
        <f>base0!S96</f>
        <v>17</v>
      </c>
      <c r="M384" s="93">
        <f>base0!E96</f>
        <v>8</v>
      </c>
      <c r="N384" s="93">
        <f>base0!J96</f>
        <v>6</v>
      </c>
      <c r="O384" s="93">
        <f>base0!O96</f>
        <v>9</v>
      </c>
      <c r="P384" s="93">
        <f>base0!T96</f>
        <v>18</v>
      </c>
      <c r="R384" s="93">
        <f>base0!F96</f>
        <v>11</v>
      </c>
      <c r="S384" s="93">
        <f>base0!K96</f>
        <v>3</v>
      </c>
      <c r="T384" s="93">
        <f>base0!P96</f>
        <v>16</v>
      </c>
      <c r="U384" s="93">
        <f>base0!U96</f>
        <v>19</v>
      </c>
      <c r="V384" s="93"/>
      <c r="W384" s="1"/>
      <c r="X384" s="93">
        <f>base0!G96</f>
        <v>15</v>
      </c>
      <c r="Y384" s="93">
        <f>base0!L96</f>
        <v>13</v>
      </c>
      <c r="Z384" s="93">
        <f>base0!Q96</f>
        <v>10</v>
      </c>
      <c r="AA384" s="93">
        <f>base0!V96</f>
        <v>20</v>
      </c>
      <c r="AB384" s="93"/>
    </row>
    <row r="385" spans="2:28" s="7" customFormat="1" ht="15" customHeight="1" thickBot="1" x14ac:dyDescent="0.4">
      <c r="B385" s="3"/>
      <c r="C385" s="93">
        <f>+base0!C97</f>
        <v>8</v>
      </c>
      <c r="D385" s="93">
        <f>base0!H97</f>
        <v>1</v>
      </c>
      <c r="E385" s="93">
        <f>base0!M97</f>
        <v>2</v>
      </c>
      <c r="F385" s="93">
        <f>base0!R97</f>
        <v>1</v>
      </c>
      <c r="H385" s="93">
        <f>base0!D97</f>
        <v>7</v>
      </c>
      <c r="I385" s="93">
        <f>base0!I97</f>
        <v>12</v>
      </c>
      <c r="J385" s="93">
        <f t="shared" si="168"/>
        <v>13</v>
      </c>
      <c r="K385" s="93">
        <f>base0!S97</f>
        <v>17</v>
      </c>
      <c r="M385" s="93">
        <f>base0!E97</f>
        <v>14</v>
      </c>
      <c r="N385" s="93">
        <f>base0!J97</f>
        <v>10</v>
      </c>
      <c r="O385" s="93">
        <f>base0!O97</f>
        <v>9</v>
      </c>
      <c r="P385" s="93">
        <f>base0!T97</f>
        <v>18</v>
      </c>
      <c r="R385" s="93">
        <f>base0!F97</f>
        <v>13</v>
      </c>
      <c r="S385" s="93">
        <f>base0!K97</f>
        <v>4</v>
      </c>
      <c r="T385" s="93">
        <f>base0!P97</f>
        <v>14</v>
      </c>
      <c r="U385" s="93">
        <f>base0!U97</f>
        <v>19</v>
      </c>
      <c r="V385" s="93"/>
      <c r="W385" s="1"/>
      <c r="X385" s="93">
        <f>base0!G97</f>
        <v>11</v>
      </c>
      <c r="Y385" s="93">
        <f>base0!L97</f>
        <v>12</v>
      </c>
      <c r="Z385" s="93">
        <f>base0!Q97</f>
        <v>13</v>
      </c>
      <c r="AA385" s="93">
        <f>base0!V97</f>
        <v>1</v>
      </c>
      <c r="AB385" s="93"/>
    </row>
    <row r="386" spans="2:28" s="7" customFormat="1" ht="15" customHeight="1" thickBot="1" x14ac:dyDescent="0.4">
      <c r="B386" s="3"/>
      <c r="C386" s="93">
        <f>+base0!C98</f>
        <v>8</v>
      </c>
      <c r="D386" s="93">
        <f>base0!H98</f>
        <v>15</v>
      </c>
      <c r="E386" s="93">
        <f>base0!M98</f>
        <v>6</v>
      </c>
      <c r="F386" s="93">
        <f>base0!R98</f>
        <v>1</v>
      </c>
      <c r="H386" s="93">
        <f>base0!D98</f>
        <v>14</v>
      </c>
      <c r="I386" s="93">
        <f>base0!I98</f>
        <v>3</v>
      </c>
      <c r="J386" s="93">
        <f t="shared" si="168"/>
        <v>13</v>
      </c>
      <c r="K386" s="93">
        <f>base0!S98</f>
        <v>17</v>
      </c>
      <c r="M386" s="93">
        <f>base0!E98</f>
        <v>11</v>
      </c>
      <c r="N386" s="93">
        <f>base0!J98</f>
        <v>7</v>
      </c>
      <c r="O386" s="93">
        <f>base0!O98</f>
        <v>14</v>
      </c>
      <c r="P386" s="93">
        <f>base0!T98</f>
        <v>18</v>
      </c>
      <c r="R386" s="93">
        <f>base0!F98</f>
        <v>12</v>
      </c>
      <c r="S386" s="93">
        <f>base0!K98</f>
        <v>4</v>
      </c>
      <c r="T386" s="93">
        <f>base0!P98</f>
        <v>7</v>
      </c>
      <c r="U386" s="93">
        <f>base0!U98</f>
        <v>19</v>
      </c>
      <c r="V386" s="93"/>
      <c r="W386" s="1"/>
      <c r="X386" s="93">
        <f>base0!G98</f>
        <v>2</v>
      </c>
      <c r="Y386" s="93">
        <f>base0!L98</f>
        <v>11</v>
      </c>
      <c r="Z386" s="93">
        <f>base0!Q98</f>
        <v>13</v>
      </c>
      <c r="AA386" s="93">
        <f>base0!V98</f>
        <v>1</v>
      </c>
      <c r="AB386" s="93"/>
    </row>
    <row r="387" spans="2:28" s="7" customFormat="1" ht="15" customHeight="1" thickBot="1" x14ac:dyDescent="0.4">
      <c r="B387" s="3"/>
      <c r="C387" s="93">
        <f>+base0!C99</f>
        <v>12</v>
      </c>
      <c r="D387" s="93">
        <f>base0!H99</f>
        <v>6</v>
      </c>
      <c r="E387" s="93">
        <f>base0!M99</f>
        <v>9</v>
      </c>
      <c r="F387" s="93">
        <f>base0!R99</f>
        <v>1</v>
      </c>
      <c r="H387" s="93">
        <f>base0!D99</f>
        <v>14</v>
      </c>
      <c r="I387" s="93">
        <f>base0!I99</f>
        <v>3</v>
      </c>
      <c r="J387" s="93">
        <f t="shared" si="168"/>
        <v>16</v>
      </c>
      <c r="K387" s="93">
        <f>base0!S99</f>
        <v>17</v>
      </c>
      <c r="M387" s="93">
        <f>base0!E99</f>
        <v>15</v>
      </c>
      <c r="N387" s="93">
        <f>base0!J99</f>
        <v>13</v>
      </c>
      <c r="O387" s="93">
        <f>base0!O99</f>
        <v>16</v>
      </c>
      <c r="P387" s="93">
        <f>base0!T99</f>
        <v>18</v>
      </c>
      <c r="R387" s="93">
        <f>base0!F99</f>
        <v>11</v>
      </c>
      <c r="S387" s="93">
        <f>base0!K99</f>
        <v>5</v>
      </c>
      <c r="T387" s="93">
        <f>base0!P99</f>
        <v>7</v>
      </c>
      <c r="U387" s="93">
        <f>base0!U99</f>
        <v>19</v>
      </c>
      <c r="V387" s="93"/>
      <c r="W387" s="1"/>
      <c r="X387" s="93">
        <f>base0!G99</f>
        <v>2</v>
      </c>
      <c r="Y387" s="93">
        <f>base0!L99</f>
        <v>6</v>
      </c>
      <c r="Z387" s="93">
        <f>base0!Q99</f>
        <v>13</v>
      </c>
      <c r="AA387" s="93">
        <f>base0!V99</f>
        <v>1</v>
      </c>
      <c r="AB387" s="93"/>
    </row>
    <row r="388" spans="2:28" s="7" customFormat="1" ht="15" customHeight="1" thickBot="1" x14ac:dyDescent="0.4">
      <c r="B388" s="3"/>
      <c r="C388" s="93">
        <f>+base0!C100</f>
        <v>14</v>
      </c>
      <c r="D388" s="93">
        <f>base0!H100</f>
        <v>11</v>
      </c>
      <c r="E388" s="93">
        <f>base0!M100</f>
        <v>1</v>
      </c>
      <c r="F388" s="93">
        <f>base0!R100</f>
        <v>16</v>
      </c>
      <c r="H388" s="93">
        <f>base0!D100</f>
        <v>15</v>
      </c>
      <c r="I388" s="93">
        <f>base0!I100</f>
        <v>7</v>
      </c>
      <c r="J388" s="93">
        <f t="shared" si="168"/>
        <v>11</v>
      </c>
      <c r="K388" s="93">
        <f>base0!S100</f>
        <v>18</v>
      </c>
      <c r="M388" s="93">
        <f>base0!E100</f>
        <v>12</v>
      </c>
      <c r="N388" s="93">
        <f>base0!J100</f>
        <v>3</v>
      </c>
      <c r="O388" s="93">
        <f>base0!O100</f>
        <v>11</v>
      </c>
      <c r="P388" s="93">
        <f>base0!T100</f>
        <v>19</v>
      </c>
      <c r="R388" s="93">
        <f>base0!F100</f>
        <v>2</v>
      </c>
      <c r="S388" s="93">
        <f>base0!K100</f>
        <v>16</v>
      </c>
      <c r="T388" s="93">
        <f>base0!P100</f>
        <v>14</v>
      </c>
      <c r="U388" s="93">
        <f>base0!U100</f>
        <v>20</v>
      </c>
      <c r="V388" s="93"/>
      <c r="W388" s="1"/>
      <c r="X388" s="93">
        <f>base0!G100</f>
        <v>8</v>
      </c>
      <c r="Y388" s="93">
        <f>base0!L100</f>
        <v>9</v>
      </c>
      <c r="Z388" s="93">
        <f>base0!Q100</f>
        <v>6</v>
      </c>
      <c r="AA388" s="93">
        <f>base0!V100</f>
        <v>6</v>
      </c>
      <c r="AB388" s="93"/>
    </row>
    <row r="389" spans="2:28" s="7" customFormat="1" ht="15" customHeight="1" thickBot="1" x14ac:dyDescent="0.4">
      <c r="B389" s="3"/>
      <c r="C389" s="93">
        <f>+base0!C101</f>
        <v>14</v>
      </c>
      <c r="D389" s="93">
        <f>base0!H101</f>
        <v>3</v>
      </c>
      <c r="E389" s="93">
        <f>base0!M101</f>
        <v>5</v>
      </c>
      <c r="F389" s="93">
        <f>base0!R101</f>
        <v>16</v>
      </c>
      <c r="H389" s="93">
        <f>base0!D101</f>
        <v>12</v>
      </c>
      <c r="I389" s="93">
        <f>base0!I101</f>
        <v>6</v>
      </c>
      <c r="J389" s="93">
        <f t="shared" si="168"/>
        <v>16</v>
      </c>
      <c r="K389" s="93">
        <f>base0!S101</f>
        <v>18</v>
      </c>
      <c r="M389" s="93">
        <f>base0!E101</f>
        <v>11</v>
      </c>
      <c r="N389" s="93">
        <f>base0!J101</f>
        <v>8</v>
      </c>
      <c r="O389" s="93">
        <f>base0!O101</f>
        <v>13</v>
      </c>
      <c r="P389" s="93">
        <f>base0!T101</f>
        <v>19</v>
      </c>
      <c r="R389" s="93">
        <f>base0!F101</f>
        <v>2</v>
      </c>
      <c r="S389" s="93">
        <f>base0!K101</f>
        <v>16</v>
      </c>
      <c r="T389" s="93">
        <f>base0!P101</f>
        <v>14</v>
      </c>
      <c r="U389" s="93">
        <f>base0!U101</f>
        <v>20</v>
      </c>
      <c r="V389" s="93"/>
      <c r="W389" s="1"/>
      <c r="X389" s="93">
        <f>base0!G101</f>
        <v>15</v>
      </c>
      <c r="Y389" s="93">
        <f>base0!L101</f>
        <v>9</v>
      </c>
      <c r="Z389" s="93">
        <f>base0!Q101</f>
        <v>6</v>
      </c>
      <c r="AA389" s="93">
        <f>base0!V101</f>
        <v>6</v>
      </c>
      <c r="AB389" s="93"/>
    </row>
    <row r="390" spans="2:28" s="7" customFormat="1" ht="15" customHeight="1" thickBot="1" x14ac:dyDescent="0.4">
      <c r="B390" s="3"/>
      <c r="C390" s="93">
        <f>+base0!C102</f>
        <v>14</v>
      </c>
      <c r="D390" s="93">
        <f>base0!H102</f>
        <v>3</v>
      </c>
      <c r="E390" s="93">
        <f>base0!M102</f>
        <v>5</v>
      </c>
      <c r="F390" s="93">
        <f>base0!R102</f>
        <v>16</v>
      </c>
      <c r="H390" s="93">
        <f>base0!D102</f>
        <v>12</v>
      </c>
      <c r="I390" s="93">
        <f>base0!I102</f>
        <v>2</v>
      </c>
      <c r="J390" s="93">
        <f t="shared" si="168"/>
        <v>11</v>
      </c>
      <c r="K390" s="93">
        <f>base0!S102</f>
        <v>18</v>
      </c>
      <c r="M390" s="93">
        <f>base0!E102</f>
        <v>11</v>
      </c>
      <c r="N390" s="93">
        <f>base0!J102</f>
        <v>5</v>
      </c>
      <c r="O390" s="93">
        <f>base0!O102</f>
        <v>13</v>
      </c>
      <c r="P390" s="93">
        <f>base0!T102</f>
        <v>19</v>
      </c>
      <c r="R390" s="93">
        <f>base0!F102</f>
        <v>15</v>
      </c>
      <c r="S390" s="93">
        <f>base0!K102</f>
        <v>16</v>
      </c>
      <c r="T390" s="93">
        <f>base0!P102</f>
        <v>11</v>
      </c>
      <c r="U390" s="93">
        <f>base0!U102</f>
        <v>20</v>
      </c>
      <c r="V390" s="93"/>
      <c r="W390" s="1"/>
      <c r="X390" s="93">
        <f>base0!G102</f>
        <v>8</v>
      </c>
      <c r="Y390" s="93">
        <f>base0!L102</f>
        <v>2</v>
      </c>
      <c r="Z390" s="93">
        <f>base0!Q102</f>
        <v>14</v>
      </c>
      <c r="AA390" s="93">
        <f>base0!V102</f>
        <v>13</v>
      </c>
      <c r="AB390" s="93"/>
    </row>
    <row r="391" spans="2:28" s="7" customFormat="1" ht="15" customHeight="1" thickBot="1" x14ac:dyDescent="0.4">
      <c r="B391" s="3"/>
      <c r="C391" s="93">
        <f>+base0!C103</f>
        <v>14</v>
      </c>
      <c r="D391" s="93">
        <f>base0!H103</f>
        <v>8</v>
      </c>
      <c r="E391" s="93">
        <f>base0!M103</f>
        <v>16</v>
      </c>
      <c r="F391" s="93">
        <f>base0!R103</f>
        <v>7</v>
      </c>
      <c r="H391" s="93">
        <f>base0!D103</f>
        <v>11</v>
      </c>
      <c r="I391" s="93">
        <f>base0!I103</f>
        <v>5</v>
      </c>
      <c r="J391" s="93">
        <f t="shared" si="168"/>
        <v>14</v>
      </c>
      <c r="K391" s="93">
        <f>base0!S103</f>
        <v>17</v>
      </c>
      <c r="M391" s="93">
        <f>base0!E103</f>
        <v>15</v>
      </c>
      <c r="N391" s="93">
        <f>base0!J103</f>
        <v>6</v>
      </c>
      <c r="O391" s="93">
        <f>base0!O103</f>
        <v>14</v>
      </c>
      <c r="P391" s="93">
        <f>base0!T103</f>
        <v>18</v>
      </c>
      <c r="R391" s="93">
        <f>base0!F103</f>
        <v>12</v>
      </c>
      <c r="S391" s="93">
        <f>base0!K103</f>
        <v>1</v>
      </c>
      <c r="T391" s="93">
        <f>base0!P103</f>
        <v>8</v>
      </c>
      <c r="U391" s="93">
        <f>base0!U103</f>
        <v>19</v>
      </c>
      <c r="V391" s="93"/>
      <c r="W391" s="1"/>
      <c r="X391" s="93">
        <f>base0!G103</f>
        <v>2</v>
      </c>
      <c r="Y391" s="93">
        <f>base0!L103</f>
        <v>5</v>
      </c>
      <c r="Z391" s="93">
        <f>base0!Q103</f>
        <v>6</v>
      </c>
      <c r="AA391" s="93">
        <f>base0!V103</f>
        <v>1</v>
      </c>
      <c r="AB391" s="93"/>
    </row>
    <row r="392" spans="2:28" s="7" customFormat="1" ht="15" customHeight="1" thickBot="1" x14ac:dyDescent="0.4">
      <c r="B392" s="3"/>
      <c r="C392" s="93">
        <f>+base0!C104</f>
        <v>14</v>
      </c>
      <c r="D392" s="93">
        <f>base0!H104</f>
        <v>2</v>
      </c>
      <c r="E392" s="93">
        <f>base0!M104</f>
        <v>16</v>
      </c>
      <c r="F392" s="93">
        <f>base0!R104</f>
        <v>7</v>
      </c>
      <c r="H392" s="93">
        <f>base0!D104</f>
        <v>12</v>
      </c>
      <c r="I392" s="93">
        <f>base0!I104</f>
        <v>7</v>
      </c>
      <c r="J392" s="93">
        <f t="shared" si="168"/>
        <v>14</v>
      </c>
      <c r="K392" s="93">
        <f>base0!S104</f>
        <v>17</v>
      </c>
      <c r="M392" s="93">
        <f>base0!E104</f>
        <v>15</v>
      </c>
      <c r="N392" s="93">
        <f>base0!J104</f>
        <v>3</v>
      </c>
      <c r="O392" s="93">
        <f>base0!O104</f>
        <v>11</v>
      </c>
      <c r="P392" s="93">
        <f>base0!T104</f>
        <v>18</v>
      </c>
      <c r="R392" s="93">
        <f>base0!F104</f>
        <v>11</v>
      </c>
      <c r="S392" s="93">
        <f>base0!K104</f>
        <v>9</v>
      </c>
      <c r="T392" s="93">
        <f>base0!P104</f>
        <v>14</v>
      </c>
      <c r="U392" s="93">
        <f>base0!U104</f>
        <v>19</v>
      </c>
      <c r="V392" s="93"/>
      <c r="W392" s="1"/>
      <c r="X392" s="93">
        <f>base0!G104</f>
        <v>8</v>
      </c>
      <c r="Y392" s="93">
        <f>base0!L104</f>
        <v>1</v>
      </c>
      <c r="Z392" s="93">
        <f>base0!Q104</f>
        <v>6</v>
      </c>
      <c r="AA392" s="93">
        <f>base0!V104</f>
        <v>6</v>
      </c>
      <c r="AB392" s="93"/>
    </row>
    <row r="393" spans="2:28" s="7" customFormat="1" ht="15" customHeight="1" thickBot="1" x14ac:dyDescent="0.4">
      <c r="B393" s="3"/>
      <c r="C393" s="93">
        <f>+base0!C105</f>
        <v>12</v>
      </c>
      <c r="D393" s="93">
        <f>base0!H105</f>
        <v>11</v>
      </c>
      <c r="E393" s="93">
        <f>base0!M105</f>
        <v>5</v>
      </c>
      <c r="F393" s="93">
        <f>base0!R105</f>
        <v>7</v>
      </c>
      <c r="H393" s="93">
        <f>base0!D105</f>
        <v>14</v>
      </c>
      <c r="I393" s="93">
        <f>base0!I105</f>
        <v>13</v>
      </c>
      <c r="J393" s="93">
        <f t="shared" si="168"/>
        <v>11</v>
      </c>
      <c r="K393" s="93">
        <f>base0!S105</f>
        <v>17</v>
      </c>
      <c r="M393" s="93">
        <f>base0!E105</f>
        <v>8</v>
      </c>
      <c r="N393" s="93">
        <f>base0!J105</f>
        <v>5</v>
      </c>
      <c r="O393" s="93">
        <f>base0!O105</f>
        <v>13</v>
      </c>
      <c r="P393" s="93">
        <f>base0!T105</f>
        <v>18</v>
      </c>
      <c r="R393" s="93">
        <f>base0!F105</f>
        <v>2</v>
      </c>
      <c r="S393" s="93">
        <f>base0!K105</f>
        <v>2</v>
      </c>
      <c r="T393" s="93">
        <f>base0!P105</f>
        <v>14</v>
      </c>
      <c r="U393" s="93">
        <f>base0!U105</f>
        <v>19</v>
      </c>
      <c r="V393" s="93"/>
      <c r="W393" s="1"/>
      <c r="X393" s="93">
        <f>base0!G105</f>
        <v>15</v>
      </c>
      <c r="Y393" s="93">
        <f>base0!L105</f>
        <v>1</v>
      </c>
      <c r="Z393" s="93">
        <f>base0!Q105</f>
        <v>6</v>
      </c>
      <c r="AA393" s="93">
        <f>base0!V105</f>
        <v>1</v>
      </c>
      <c r="AB393" s="93"/>
    </row>
    <row r="394" spans="2:28" s="7" customFormat="1" ht="15" customHeight="1" thickBot="1" x14ac:dyDescent="0.4">
      <c r="B394" s="3"/>
      <c r="C394" s="93">
        <f>+base0!C106</f>
        <v>12</v>
      </c>
      <c r="D394" s="93">
        <f>base0!H106</f>
        <v>11</v>
      </c>
      <c r="E394" s="93">
        <f>base0!M106</f>
        <v>16</v>
      </c>
      <c r="F394" s="93">
        <f>base0!R106</f>
        <v>13</v>
      </c>
      <c r="H394" s="93">
        <f>base0!D106</f>
        <v>14</v>
      </c>
      <c r="I394" s="93">
        <f>base0!I106</f>
        <v>15</v>
      </c>
      <c r="J394" s="93">
        <f t="shared" si="168"/>
        <v>13</v>
      </c>
      <c r="K394" s="93">
        <f>base0!S106</f>
        <v>17</v>
      </c>
      <c r="M394" s="93">
        <f>base0!E106</f>
        <v>8</v>
      </c>
      <c r="N394" s="93">
        <f>base0!J106</f>
        <v>1</v>
      </c>
      <c r="O394" s="93">
        <f>base0!O106</f>
        <v>14</v>
      </c>
      <c r="P394" s="93">
        <f>base0!T106</f>
        <v>18</v>
      </c>
      <c r="R394" s="93">
        <f>base0!F106</f>
        <v>2</v>
      </c>
      <c r="S394" s="93">
        <f>base0!K106</f>
        <v>10</v>
      </c>
      <c r="T394" s="93">
        <f>base0!P106</f>
        <v>9</v>
      </c>
      <c r="U394" s="93">
        <f>base0!U106</f>
        <v>19</v>
      </c>
      <c r="V394" s="93"/>
      <c r="W394" s="1"/>
      <c r="X394" s="93">
        <f>base0!G106</f>
        <v>3</v>
      </c>
      <c r="Y394" s="93">
        <f>base0!L106</f>
        <v>7</v>
      </c>
      <c r="Z394" s="93">
        <f>base0!Q106</f>
        <v>1</v>
      </c>
      <c r="AA394" s="93">
        <f>base0!V106</f>
        <v>16</v>
      </c>
      <c r="AB394" s="93"/>
    </row>
    <row r="395" spans="2:28" s="7" customFormat="1" ht="15" customHeight="1" thickBot="1" x14ac:dyDescent="0.4">
      <c r="B395" s="3"/>
      <c r="C395" s="93">
        <f>+base0!C107</f>
        <v>14</v>
      </c>
      <c r="D395" s="93">
        <f>base0!H107</f>
        <v>2</v>
      </c>
      <c r="E395" s="93">
        <f>base0!M107</f>
        <v>7</v>
      </c>
      <c r="F395" s="93">
        <f>base0!R107</f>
        <v>13</v>
      </c>
      <c r="H395" s="93">
        <f>base0!D107</f>
        <v>15</v>
      </c>
      <c r="I395" s="93">
        <f>base0!I107</f>
        <v>3</v>
      </c>
      <c r="J395" s="93">
        <f t="shared" si="168"/>
        <v>1</v>
      </c>
      <c r="K395" s="93">
        <f>base0!S107</f>
        <v>17</v>
      </c>
      <c r="M395" s="93">
        <f>base0!E107</f>
        <v>12</v>
      </c>
      <c r="N395" s="93">
        <f>base0!J107</f>
        <v>5</v>
      </c>
      <c r="O395" s="93">
        <f>base0!O107</f>
        <v>6</v>
      </c>
      <c r="P395" s="93">
        <f>base0!T107</f>
        <v>18</v>
      </c>
      <c r="R395" s="93">
        <f>base0!F107</f>
        <v>11</v>
      </c>
      <c r="S395" s="93">
        <f>base0!K107</f>
        <v>3</v>
      </c>
      <c r="T395" s="93">
        <f>base0!P107</f>
        <v>9</v>
      </c>
      <c r="U395" s="93">
        <f>base0!U107</f>
        <v>19</v>
      </c>
      <c r="V395" s="93"/>
      <c r="W395" s="1"/>
      <c r="X395" s="93">
        <f>base0!G107</f>
        <v>8</v>
      </c>
      <c r="Y395" s="93">
        <f>base0!L107</f>
        <v>12</v>
      </c>
      <c r="Z395" s="93">
        <f>base0!Q107</f>
        <v>1</v>
      </c>
      <c r="AA395" s="93">
        <f>base0!V107</f>
        <v>7</v>
      </c>
      <c r="AB395" s="93"/>
    </row>
    <row r="396" spans="2:28" s="7" customFormat="1" ht="15" customHeight="1" thickBot="1" x14ac:dyDescent="0.4">
      <c r="B396" s="3"/>
      <c r="C396" s="93">
        <f>+base0!C108</f>
        <v>12</v>
      </c>
      <c r="D396" s="93">
        <f>base0!H108</f>
        <v>6</v>
      </c>
      <c r="E396" s="93">
        <f>base0!M108</f>
        <v>16</v>
      </c>
      <c r="F396" s="93">
        <f>base0!R108</f>
        <v>13</v>
      </c>
      <c r="H396" s="93">
        <f>base0!D108</f>
        <v>3</v>
      </c>
      <c r="I396" s="93">
        <f>base0!I108</f>
        <v>8</v>
      </c>
      <c r="J396" s="93">
        <f t="shared" si="168"/>
        <v>13</v>
      </c>
      <c r="K396" s="93">
        <f>base0!S108</f>
        <v>17</v>
      </c>
      <c r="M396" s="93">
        <f>base0!E108</f>
        <v>2</v>
      </c>
      <c r="N396" s="93">
        <f>base0!J108</f>
        <v>15</v>
      </c>
      <c r="O396" s="93">
        <f>base0!O108</f>
        <v>14</v>
      </c>
      <c r="P396" s="93">
        <f>base0!T108</f>
        <v>18</v>
      </c>
      <c r="R396" s="93">
        <f>base0!F108</f>
        <v>14</v>
      </c>
      <c r="S396" s="93">
        <f>base0!K108</f>
        <v>10</v>
      </c>
      <c r="T396" s="93">
        <f>base0!P108</f>
        <v>9</v>
      </c>
      <c r="U396" s="93">
        <f>base0!U108</f>
        <v>19</v>
      </c>
      <c r="V396" s="93"/>
      <c r="W396" s="1"/>
      <c r="X396" s="93">
        <f>base0!G108</f>
        <v>11</v>
      </c>
      <c r="Y396" s="93">
        <f>base0!L108</f>
        <v>7</v>
      </c>
      <c r="Z396" s="93">
        <f>base0!Q108</f>
        <v>1</v>
      </c>
      <c r="AA396" s="93">
        <f>base0!V108</f>
        <v>16</v>
      </c>
      <c r="AB396" s="93"/>
    </row>
    <row r="397" spans="2:28" s="7" customFormat="1" ht="15" customHeight="1" thickBot="1" x14ac:dyDescent="0.4">
      <c r="B397" s="3"/>
      <c r="C397" s="93">
        <f>+base0!C109</f>
        <v>15</v>
      </c>
      <c r="D397" s="93">
        <f>base0!H109</f>
        <v>3</v>
      </c>
      <c r="E397" s="93">
        <f>base0!M109</f>
        <v>9</v>
      </c>
      <c r="F397" s="93">
        <f>base0!R109</f>
        <v>1</v>
      </c>
      <c r="H397" s="93">
        <f>base0!D109</f>
        <v>12</v>
      </c>
      <c r="I397" s="93">
        <f>base0!I109</f>
        <v>2</v>
      </c>
      <c r="J397" s="93">
        <f t="shared" si="168"/>
        <v>7</v>
      </c>
      <c r="K397" s="93">
        <f>base0!S109</f>
        <v>17</v>
      </c>
      <c r="M397" s="93">
        <f>base0!E109</f>
        <v>14</v>
      </c>
      <c r="N397" s="93">
        <f>base0!J109</f>
        <v>5</v>
      </c>
      <c r="O397" s="93">
        <f>base0!O109</f>
        <v>16</v>
      </c>
      <c r="P397" s="93">
        <f>base0!T109</f>
        <v>18</v>
      </c>
      <c r="R397" s="93">
        <f>base0!F109</f>
        <v>11</v>
      </c>
      <c r="S397" s="93">
        <f>base0!K109</f>
        <v>3</v>
      </c>
      <c r="T397" s="93">
        <f>base0!P109</f>
        <v>7</v>
      </c>
      <c r="U397" s="93">
        <f>base0!U109</f>
        <v>19</v>
      </c>
      <c r="V397" s="93"/>
      <c r="W397" s="1"/>
      <c r="X397" s="93">
        <f>base0!G109</f>
        <v>13</v>
      </c>
      <c r="Y397" s="93">
        <f>base0!L109</f>
        <v>11</v>
      </c>
      <c r="Z397" s="93">
        <f>base0!Q109</f>
        <v>13</v>
      </c>
      <c r="AA397" s="93">
        <f>base0!V109</f>
        <v>1</v>
      </c>
      <c r="AB397" s="93"/>
    </row>
    <row r="398" spans="2:28" s="7" customFormat="1" ht="15" customHeight="1" thickBot="1" x14ac:dyDescent="0.4">
      <c r="B398" s="3"/>
      <c r="C398" s="93">
        <f>+base0!C110</f>
        <v>14</v>
      </c>
      <c r="D398" s="93">
        <f>base0!H110</f>
        <v>15</v>
      </c>
      <c r="E398" s="93">
        <f>base0!M110</f>
        <v>6</v>
      </c>
      <c r="F398" s="93">
        <f>base0!R110</f>
        <v>1</v>
      </c>
      <c r="H398" s="93">
        <f>base0!D110</f>
        <v>2</v>
      </c>
      <c r="I398" s="93">
        <f>base0!I110</f>
        <v>11</v>
      </c>
      <c r="J398" s="93">
        <f t="shared" si="168"/>
        <v>13</v>
      </c>
      <c r="K398" s="93">
        <f>base0!S110</f>
        <v>17</v>
      </c>
      <c r="M398" s="93">
        <f>base0!E110</f>
        <v>8</v>
      </c>
      <c r="N398" s="93">
        <f>base0!J110</f>
        <v>13</v>
      </c>
      <c r="O398" s="93">
        <f>base0!O110</f>
        <v>16</v>
      </c>
      <c r="P398" s="93">
        <f>base0!T110</f>
        <v>18</v>
      </c>
      <c r="R398" s="93">
        <f>base0!F110</f>
        <v>5</v>
      </c>
      <c r="S398" s="93">
        <f>base0!K110</f>
        <v>4</v>
      </c>
      <c r="T398" s="93">
        <f>base0!P110</f>
        <v>7</v>
      </c>
      <c r="U398" s="93">
        <f>base0!U110</f>
        <v>19</v>
      </c>
      <c r="V398" s="93"/>
      <c r="W398" s="1"/>
      <c r="X398" s="93">
        <f>base0!G110</f>
        <v>12</v>
      </c>
      <c r="Y398" s="93">
        <f>base0!L110</f>
        <v>3</v>
      </c>
      <c r="Z398" s="93">
        <f>base0!Q110</f>
        <v>13</v>
      </c>
      <c r="AA398" s="93">
        <f>base0!V110</f>
        <v>1</v>
      </c>
      <c r="AB398" s="93"/>
    </row>
    <row r="399" spans="2:28" s="7" customFormat="1" ht="15" customHeight="1" thickBot="1" x14ac:dyDescent="0.4">
      <c r="B399" s="3"/>
      <c r="C399" s="93">
        <f>+base0!C111</f>
        <v>8</v>
      </c>
      <c r="D399" s="93">
        <f>base0!H111</f>
        <v>2</v>
      </c>
      <c r="E399" s="93">
        <f>base0!M111</f>
        <v>5</v>
      </c>
      <c r="F399" s="93">
        <f>base0!R111</f>
        <v>1</v>
      </c>
      <c r="H399" s="93">
        <f>base0!D111</f>
        <v>3</v>
      </c>
      <c r="I399" s="93">
        <f>base0!I111</f>
        <v>11</v>
      </c>
      <c r="J399" s="93">
        <f t="shared" si="168"/>
        <v>7</v>
      </c>
      <c r="K399" s="93">
        <f>base0!S111</f>
        <v>17</v>
      </c>
      <c r="M399" s="93">
        <f>base0!E111</f>
        <v>14</v>
      </c>
      <c r="N399" s="93">
        <f>base0!J111</f>
        <v>1</v>
      </c>
      <c r="O399" s="93">
        <f>base0!O111</f>
        <v>9</v>
      </c>
      <c r="P399" s="93">
        <f>base0!T111</f>
        <v>18</v>
      </c>
      <c r="R399" s="93">
        <f>base0!F111</f>
        <v>12</v>
      </c>
      <c r="S399" s="93">
        <f>base0!K111</f>
        <v>8</v>
      </c>
      <c r="T399" s="93">
        <f>base0!P111</f>
        <v>14</v>
      </c>
      <c r="U399" s="93">
        <f>base0!U111</f>
        <v>19</v>
      </c>
      <c r="V399" s="93"/>
      <c r="W399" s="1"/>
      <c r="X399" s="93">
        <f>base0!G111</f>
        <v>6</v>
      </c>
      <c r="Y399" s="93">
        <f>base0!L111</f>
        <v>2</v>
      </c>
      <c r="Z399" s="93">
        <f>base0!Q111</f>
        <v>16</v>
      </c>
      <c r="AA399" s="93">
        <f>base0!V111</f>
        <v>1</v>
      </c>
      <c r="AB399" s="93"/>
    </row>
    <row r="400" spans="2:28" s="7" customFormat="1" ht="15" customHeight="1" thickBot="1" x14ac:dyDescent="0.4">
      <c r="B400" s="3"/>
      <c r="C400" s="93">
        <f>+base0!C112</f>
        <v>3</v>
      </c>
      <c r="D400" s="93">
        <f>base0!H112</f>
        <v>8</v>
      </c>
      <c r="E400" s="93">
        <f>base0!M112</f>
        <v>2</v>
      </c>
      <c r="F400" s="93">
        <f>base0!R112</f>
        <v>14</v>
      </c>
      <c r="H400" s="93">
        <f>base0!D112</f>
        <v>12</v>
      </c>
      <c r="I400" s="93">
        <f>base0!I112</f>
        <v>15</v>
      </c>
      <c r="J400" s="93">
        <f t="shared" si="168"/>
        <v>1</v>
      </c>
      <c r="K400" s="93">
        <f>base0!S112</f>
        <v>17</v>
      </c>
      <c r="M400" s="93">
        <f>base0!E112</f>
        <v>14</v>
      </c>
      <c r="N400" s="93">
        <f>base0!J112</f>
        <v>1</v>
      </c>
      <c r="O400" s="93">
        <f>base0!O112</f>
        <v>1</v>
      </c>
      <c r="P400" s="93">
        <f>base0!T112</f>
        <v>18</v>
      </c>
      <c r="R400" s="93">
        <f>base0!F112</f>
        <v>2</v>
      </c>
      <c r="S400" s="93">
        <f>base0!K112</f>
        <v>16</v>
      </c>
      <c r="T400" s="93">
        <f>base0!P112</f>
        <v>6</v>
      </c>
      <c r="U400" s="93">
        <f>base0!U112</f>
        <v>19</v>
      </c>
      <c r="V400" s="93"/>
      <c r="W400" s="1"/>
      <c r="X400" s="93">
        <f>base0!G112</f>
        <v>11</v>
      </c>
      <c r="Y400" s="93">
        <f>base0!L112</f>
        <v>9</v>
      </c>
      <c r="Z400" s="93">
        <f>base0!Q112</f>
        <v>10</v>
      </c>
      <c r="AA400" s="93">
        <f>base0!V112</f>
        <v>14</v>
      </c>
      <c r="AB400" s="93"/>
    </row>
    <row r="401" spans="2:43" s="7" customFormat="1" ht="15" customHeight="1" thickBot="1" x14ac:dyDescent="0.4">
      <c r="B401" s="3"/>
      <c r="C401" s="93">
        <f>+base0!C113</f>
        <v>8</v>
      </c>
      <c r="D401" s="93">
        <f>base0!H113</f>
        <v>2</v>
      </c>
      <c r="E401" s="93">
        <f>base0!M113</f>
        <v>13</v>
      </c>
      <c r="F401" s="93">
        <f>base0!R113</f>
        <v>7</v>
      </c>
      <c r="H401" s="93">
        <f>base0!D113</f>
        <v>12</v>
      </c>
      <c r="I401" s="93">
        <f>base0!I113</f>
        <v>5</v>
      </c>
      <c r="J401" s="93">
        <f t="shared" si="168"/>
        <v>8</v>
      </c>
      <c r="K401" s="93">
        <f>base0!S113</f>
        <v>17</v>
      </c>
      <c r="M401" s="93">
        <f>base0!E113</f>
        <v>11</v>
      </c>
      <c r="N401" s="93">
        <f>base0!J113</f>
        <v>15</v>
      </c>
      <c r="O401" s="93">
        <f>base0!O113</f>
        <v>6</v>
      </c>
      <c r="P401" s="93">
        <f>base0!T113</f>
        <v>18</v>
      </c>
      <c r="R401" s="93">
        <f>base0!F113</f>
        <v>14</v>
      </c>
      <c r="S401" s="93">
        <f>base0!K113</f>
        <v>16</v>
      </c>
      <c r="T401" s="93">
        <f>base0!P113</f>
        <v>5</v>
      </c>
      <c r="U401" s="93">
        <f>base0!U113</f>
        <v>19</v>
      </c>
      <c r="V401" s="93"/>
      <c r="W401" s="1"/>
      <c r="X401" s="93">
        <f>base0!G113</f>
        <v>3</v>
      </c>
      <c r="Y401" s="93">
        <f>base0!L113</f>
        <v>2</v>
      </c>
      <c r="Z401" s="93">
        <f>base0!Q113</f>
        <v>14</v>
      </c>
      <c r="AA401" s="93">
        <f>base0!V113</f>
        <v>13</v>
      </c>
      <c r="AB401" s="93"/>
    </row>
    <row r="402" spans="2:43" s="7" customFormat="1" ht="15" customHeight="1" thickBot="1" x14ac:dyDescent="0.4">
      <c r="B402" s="3"/>
      <c r="C402" s="93">
        <f>+base0!C114</f>
        <v>14</v>
      </c>
      <c r="D402" s="93">
        <f>base0!H114</f>
        <v>15</v>
      </c>
      <c r="E402" s="93">
        <f>base0!M114</f>
        <v>2</v>
      </c>
      <c r="F402" s="93">
        <f>base0!R114</f>
        <v>7</v>
      </c>
      <c r="H402" s="93">
        <f>base0!D114</f>
        <v>12</v>
      </c>
      <c r="I402" s="93">
        <f>base0!I114</f>
        <v>3</v>
      </c>
      <c r="J402" s="93">
        <f t="shared" si="168"/>
        <v>1</v>
      </c>
      <c r="K402" s="93">
        <f>base0!S114</f>
        <v>17</v>
      </c>
      <c r="M402" s="93">
        <f>base0!E114</f>
        <v>2</v>
      </c>
      <c r="N402" s="93">
        <f>base0!J114</f>
        <v>6</v>
      </c>
      <c r="O402" s="93">
        <f>base0!O114</f>
        <v>1</v>
      </c>
      <c r="P402" s="93">
        <f>base0!T114</f>
        <v>18</v>
      </c>
      <c r="R402" s="93">
        <f>base0!F114</f>
        <v>8</v>
      </c>
      <c r="S402" s="93">
        <f>base0!K114</f>
        <v>16</v>
      </c>
      <c r="T402" s="93">
        <f>base0!P114</f>
        <v>6</v>
      </c>
      <c r="U402" s="93">
        <f>base0!U114</f>
        <v>19</v>
      </c>
      <c r="V402" s="93"/>
      <c r="W402" s="1"/>
      <c r="X402" s="93">
        <f>base0!G114</f>
        <v>11</v>
      </c>
      <c r="Y402" s="93">
        <f>base0!L114</f>
        <v>9</v>
      </c>
      <c r="Z402" s="93">
        <f>base0!Q114</f>
        <v>14</v>
      </c>
      <c r="AA402" s="93">
        <f>base0!V114</f>
        <v>13</v>
      </c>
      <c r="AB402" s="93"/>
    </row>
    <row r="403" spans="2:43" s="7" customFormat="1" ht="15" customHeight="1" thickBot="1" x14ac:dyDescent="0.4">
      <c r="B403" s="3"/>
      <c r="C403" s="93">
        <f>+base0!C115</f>
        <v>14</v>
      </c>
      <c r="D403" s="93">
        <f>base0!H115</f>
        <v>15</v>
      </c>
      <c r="E403" s="93">
        <f>base0!M115</f>
        <v>13</v>
      </c>
      <c r="F403" s="93">
        <f>base0!R115</f>
        <v>16</v>
      </c>
      <c r="H403" s="93">
        <f>base0!D115</f>
        <v>2</v>
      </c>
      <c r="I403" s="93">
        <f>base0!I115</f>
        <v>11</v>
      </c>
      <c r="J403" s="93">
        <f t="shared" si="168"/>
        <v>14</v>
      </c>
      <c r="K403" s="93">
        <f>base0!S115</f>
        <v>17</v>
      </c>
      <c r="M403" s="93">
        <f>base0!E115</f>
        <v>8</v>
      </c>
      <c r="N403" s="93">
        <f>base0!J115</f>
        <v>13</v>
      </c>
      <c r="O403" s="93">
        <f>base0!O115</f>
        <v>9</v>
      </c>
      <c r="P403" s="93">
        <f>base0!T115</f>
        <v>18</v>
      </c>
      <c r="R403" s="93">
        <f>base0!F115</f>
        <v>5</v>
      </c>
      <c r="S403" s="93">
        <f>base0!K115</f>
        <v>6</v>
      </c>
      <c r="T403" s="93">
        <f>base0!P115</f>
        <v>2</v>
      </c>
      <c r="U403" s="93">
        <f>base0!U115</f>
        <v>19</v>
      </c>
      <c r="V403" s="93"/>
      <c r="W403" s="1"/>
      <c r="X403" s="93">
        <f>base0!G115</f>
        <v>12</v>
      </c>
      <c r="Y403" s="93">
        <f>base0!L115</f>
        <v>1</v>
      </c>
      <c r="Z403" s="93">
        <f>base0!Q115</f>
        <v>4</v>
      </c>
      <c r="AA403" s="93">
        <f>base0!V115</f>
        <v>2</v>
      </c>
      <c r="AB403" s="93"/>
    </row>
    <row r="404" spans="2:43" s="7" customFormat="1" ht="15" customHeight="1" thickBot="1" x14ac:dyDescent="0.4">
      <c r="B404" s="3"/>
      <c r="C404" s="93">
        <f>+base0!C116</f>
        <v>11</v>
      </c>
      <c r="D404" s="93">
        <f>base0!H116</f>
        <v>2</v>
      </c>
      <c r="E404" s="93">
        <f>base0!M116</f>
        <v>8</v>
      </c>
      <c r="F404" s="93">
        <f>base0!R116</f>
        <v>16</v>
      </c>
      <c r="H404" s="93">
        <f>base0!D116</f>
        <v>8</v>
      </c>
      <c r="I404" s="93">
        <f>base0!I116</f>
        <v>15</v>
      </c>
      <c r="J404" s="93">
        <f t="shared" si="168"/>
        <v>14</v>
      </c>
      <c r="K404" s="93">
        <f>base0!S116</f>
        <v>17</v>
      </c>
      <c r="M404" s="93">
        <f>base0!E116</f>
        <v>14</v>
      </c>
      <c r="N404" s="93">
        <f>base0!J116</f>
        <v>5</v>
      </c>
      <c r="O404" s="93">
        <f>base0!O116</f>
        <v>7</v>
      </c>
      <c r="P404" s="93">
        <f>base0!T116</f>
        <v>18</v>
      </c>
      <c r="R404" s="93">
        <f>base0!F116</f>
        <v>12</v>
      </c>
      <c r="S404" s="93">
        <f>base0!K116</f>
        <v>6</v>
      </c>
      <c r="T404" s="93">
        <f>base0!P116</f>
        <v>10</v>
      </c>
      <c r="U404" s="93">
        <f>base0!U116</f>
        <v>19</v>
      </c>
      <c r="V404" s="93"/>
      <c r="W404" s="1"/>
      <c r="X404" s="93">
        <f>base0!G116</f>
        <v>7</v>
      </c>
      <c r="Y404" s="93">
        <f>base0!L116</f>
        <v>1</v>
      </c>
      <c r="Z404" s="93">
        <f>base0!Q116</f>
        <v>14</v>
      </c>
      <c r="AA404" s="93">
        <f>base0!V116</f>
        <v>10</v>
      </c>
      <c r="AB404" s="93"/>
    </row>
    <row r="405" spans="2:43" s="7" customFormat="1" ht="15" customHeight="1" thickBot="1" x14ac:dyDescent="0.4">
      <c r="B405" s="3"/>
      <c r="C405" s="93">
        <f>+base0!C117</f>
        <v>8</v>
      </c>
      <c r="D405" s="93">
        <f>base0!H117</f>
        <v>15</v>
      </c>
      <c r="E405" s="93">
        <f>base0!M117</f>
        <v>11</v>
      </c>
      <c r="F405" s="93">
        <f>base0!R117</f>
        <v>16</v>
      </c>
      <c r="H405" s="93">
        <f>base0!D117</f>
        <v>14</v>
      </c>
      <c r="I405" s="93">
        <f>base0!I117</f>
        <v>6</v>
      </c>
      <c r="J405" s="93">
        <f t="shared" si="168"/>
        <v>14</v>
      </c>
      <c r="K405" s="93">
        <f>base0!S117</f>
        <v>17</v>
      </c>
      <c r="M405" s="93">
        <f>base0!E117</f>
        <v>12</v>
      </c>
      <c r="N405" s="93">
        <f>base0!J117</f>
        <v>3</v>
      </c>
      <c r="O405" s="93">
        <f>base0!O117</f>
        <v>9</v>
      </c>
      <c r="P405" s="93">
        <f>base0!T117</f>
        <v>18</v>
      </c>
      <c r="R405" s="93">
        <f>base0!F117</f>
        <v>11</v>
      </c>
      <c r="S405" s="93">
        <f>base0!K117</f>
        <v>1</v>
      </c>
      <c r="T405" s="93">
        <f>base0!P117</f>
        <v>10</v>
      </c>
      <c r="U405" s="93">
        <f>base0!U117</f>
        <v>19</v>
      </c>
      <c r="V405" s="93"/>
      <c r="W405" s="1"/>
      <c r="X405" s="93">
        <f>base0!G117</f>
        <v>2</v>
      </c>
      <c r="Y405" s="93">
        <f>base0!L117</f>
        <v>13</v>
      </c>
      <c r="Z405" s="93">
        <f>base0!Q117</f>
        <v>14</v>
      </c>
      <c r="AA405" s="93">
        <f>base0!V117</f>
        <v>10</v>
      </c>
      <c r="AB405" s="93"/>
    </row>
    <row r="406" spans="2:43" s="7" customFormat="1" ht="15" customHeight="1" thickBot="1" x14ac:dyDescent="0.4">
      <c r="B406" s="3"/>
      <c r="C406" s="93">
        <f>+base0!C118</f>
        <v>8</v>
      </c>
      <c r="D406" s="93">
        <f>base0!H118</f>
        <v>2</v>
      </c>
      <c r="E406" s="93">
        <f>base0!M118</f>
        <v>2</v>
      </c>
      <c r="F406" s="93">
        <f>base0!R118</f>
        <v>13</v>
      </c>
      <c r="H406" s="93">
        <f>base0!D118</f>
        <v>12</v>
      </c>
      <c r="I406" s="93">
        <f>base0!I118</f>
        <v>5</v>
      </c>
      <c r="J406" s="93">
        <f t="shared" si="168"/>
        <v>9</v>
      </c>
      <c r="K406" s="93">
        <f>base0!S118</f>
        <v>17</v>
      </c>
      <c r="M406" s="93">
        <f>base0!E118</f>
        <v>14</v>
      </c>
      <c r="N406" s="93">
        <f>base0!J118</f>
        <v>6</v>
      </c>
      <c r="O406" s="93">
        <f>base0!O118</f>
        <v>11</v>
      </c>
      <c r="P406" s="93">
        <f>base0!T118</f>
        <v>18</v>
      </c>
      <c r="R406" s="93">
        <f>base0!F118</f>
        <v>11</v>
      </c>
      <c r="S406" s="93">
        <f>base0!K118</f>
        <v>7</v>
      </c>
      <c r="T406" s="93">
        <f>base0!P118</f>
        <v>9</v>
      </c>
      <c r="U406" s="93">
        <f>base0!U118</f>
        <v>19</v>
      </c>
      <c r="V406" s="93"/>
      <c r="W406" s="1"/>
      <c r="X406" s="93">
        <f>base0!G118</f>
        <v>15</v>
      </c>
      <c r="Y406" s="93">
        <f>base0!L118</f>
        <v>6</v>
      </c>
      <c r="Z406" s="93">
        <f>base0!Q118</f>
        <v>14</v>
      </c>
      <c r="AA406" s="93">
        <f>base0!V118</f>
        <v>9</v>
      </c>
      <c r="AB406" s="93"/>
    </row>
    <row r="407" spans="2:43" s="7" customFormat="1" ht="15" customHeight="1" thickBot="1" x14ac:dyDescent="0.4">
      <c r="B407" s="3"/>
      <c r="C407" s="93">
        <f>+base0!C119</f>
        <v>14</v>
      </c>
      <c r="D407" s="93">
        <f>base0!H119</f>
        <v>1</v>
      </c>
      <c r="E407" s="93">
        <f>base0!M119</f>
        <v>11</v>
      </c>
      <c r="F407" s="93">
        <f>base0!R119</f>
        <v>17</v>
      </c>
      <c r="H407" s="93">
        <f>base0!D119</f>
        <v>8</v>
      </c>
      <c r="I407" s="93">
        <f>base0!I119</f>
        <v>5</v>
      </c>
      <c r="J407" s="93">
        <f t="shared" si="168"/>
        <v>7</v>
      </c>
      <c r="K407" s="93">
        <f>base0!S119</f>
        <v>18</v>
      </c>
      <c r="M407" s="93">
        <f>base0!E119</f>
        <v>6</v>
      </c>
      <c r="N407" s="93">
        <f>base0!J119</f>
        <v>3</v>
      </c>
      <c r="O407" s="93">
        <f>base0!O119</f>
        <v>9</v>
      </c>
      <c r="P407" s="93">
        <f>base0!T119</f>
        <v>19</v>
      </c>
      <c r="R407" s="93">
        <f>base0!F119</f>
        <v>11</v>
      </c>
      <c r="S407" s="93">
        <f>base0!K119</f>
        <v>10</v>
      </c>
      <c r="T407" s="93">
        <f>base0!P119</f>
        <v>13</v>
      </c>
      <c r="U407" s="93">
        <f>base0!U119</f>
        <v>20</v>
      </c>
      <c r="V407" s="93"/>
      <c r="W407" s="1"/>
      <c r="X407" s="93">
        <f>base0!G119</f>
        <v>12</v>
      </c>
      <c r="Y407" s="93">
        <f>base0!L119</f>
        <v>1</v>
      </c>
      <c r="Z407" s="93">
        <f>base0!Q119</f>
        <v>16</v>
      </c>
      <c r="AA407" s="93">
        <f>base0!V119</f>
        <v>17</v>
      </c>
      <c r="AB407" s="93"/>
    </row>
    <row r="408" spans="2:43" s="7" customFormat="1" ht="15" customHeight="1" thickBot="1" x14ac:dyDescent="0.4">
      <c r="B408" s="3"/>
      <c r="C408" s="93">
        <f>+base0!C120</f>
        <v>12</v>
      </c>
      <c r="D408" s="93">
        <f>base0!H120</f>
        <v>15</v>
      </c>
      <c r="E408" s="93">
        <f>base0!M120</f>
        <v>6</v>
      </c>
      <c r="F408" s="93">
        <f>base0!R120</f>
        <v>13</v>
      </c>
      <c r="H408" s="93">
        <f>base0!D120</f>
        <v>8</v>
      </c>
      <c r="I408" s="93">
        <f>base0!I120</f>
        <v>11</v>
      </c>
      <c r="J408" s="93">
        <f t="shared" si="168"/>
        <v>2</v>
      </c>
      <c r="K408" s="93">
        <f>base0!S120</f>
        <v>17</v>
      </c>
      <c r="M408" s="93">
        <f>base0!E120</f>
        <v>3</v>
      </c>
      <c r="N408" s="93">
        <f>base0!J120</f>
        <v>5</v>
      </c>
      <c r="O408" s="93">
        <f>base0!O120</f>
        <v>11</v>
      </c>
      <c r="P408" s="93">
        <f>base0!T120</f>
        <v>18</v>
      </c>
      <c r="R408" s="93">
        <f>base0!F120</f>
        <v>2</v>
      </c>
      <c r="S408" s="93">
        <f>base0!K120</f>
        <v>3</v>
      </c>
      <c r="T408" s="93">
        <f>base0!P120</f>
        <v>9</v>
      </c>
      <c r="U408" s="93">
        <f>base0!U120</f>
        <v>19</v>
      </c>
      <c r="V408" s="93"/>
      <c r="W408" s="1"/>
      <c r="X408" s="93">
        <f>base0!G120</f>
        <v>14</v>
      </c>
      <c r="Y408" s="93">
        <f>base0!L120</f>
        <v>7</v>
      </c>
      <c r="Z408" s="93">
        <f>base0!Q120</f>
        <v>14</v>
      </c>
      <c r="AA408" s="93">
        <f>base0!V120</f>
        <v>20</v>
      </c>
      <c r="AB408" s="93"/>
    </row>
    <row r="409" spans="2:43" s="7" customFormat="1" ht="15" customHeight="1" thickBot="1" x14ac:dyDescent="0.4">
      <c r="B409" s="3"/>
      <c r="C409" s="93">
        <f>+base0!C121</f>
        <v>12</v>
      </c>
      <c r="D409" s="93">
        <f>base0!H121</f>
        <v>11</v>
      </c>
      <c r="E409" s="93">
        <f>base0!M121</f>
        <v>1</v>
      </c>
      <c r="F409" s="93">
        <f>base0!R121</f>
        <v>16</v>
      </c>
      <c r="H409" s="93">
        <f>base0!D121</f>
        <v>14</v>
      </c>
      <c r="I409" s="93">
        <f>base0!I121</f>
        <v>3</v>
      </c>
      <c r="J409" s="93">
        <f t="shared" ref="J409:J414" si="169">N190</f>
        <v>0</v>
      </c>
      <c r="K409" s="93">
        <f>base0!S121</f>
        <v>17</v>
      </c>
      <c r="M409" s="93">
        <f>base0!E121</f>
        <v>6</v>
      </c>
      <c r="N409" s="93">
        <f>base0!J121</f>
        <v>15</v>
      </c>
      <c r="O409" s="93">
        <f>base0!O121</f>
        <v>9</v>
      </c>
      <c r="P409" s="93">
        <f>base0!T121</f>
        <v>18</v>
      </c>
      <c r="R409" s="93">
        <f>base0!F121</f>
        <v>8</v>
      </c>
      <c r="S409" s="93">
        <f>base0!K121</f>
        <v>6</v>
      </c>
      <c r="T409" s="93">
        <f>base0!P121</f>
        <v>11</v>
      </c>
      <c r="U409" s="93">
        <f>base0!U121</f>
        <v>19</v>
      </c>
      <c r="V409" s="93"/>
      <c r="W409" s="1"/>
      <c r="X409" s="93">
        <f>base0!G121</f>
        <v>2</v>
      </c>
      <c r="Y409" s="93">
        <f>base0!L121</f>
        <v>7</v>
      </c>
      <c r="Z409" s="93">
        <f>base0!Q121</f>
        <v>13</v>
      </c>
      <c r="AA409" s="93">
        <f>base0!V121</f>
        <v>11</v>
      </c>
      <c r="AB409" s="93"/>
    </row>
    <row r="410" spans="2:43" s="7" customFormat="1" ht="15" customHeight="1" thickBot="1" x14ac:dyDescent="0.4">
      <c r="B410" s="3"/>
      <c r="C410" s="93">
        <f>+base0!C122</f>
        <v>14</v>
      </c>
      <c r="D410" s="93">
        <f>base0!H122</f>
        <v>11</v>
      </c>
      <c r="E410" s="93">
        <f>base0!M122</f>
        <v>1</v>
      </c>
      <c r="F410" s="93">
        <f>base0!R122</f>
        <v>16</v>
      </c>
      <c r="H410" s="93">
        <f>base0!D122</f>
        <v>12</v>
      </c>
      <c r="I410" s="93">
        <f>base0!I122</f>
        <v>6</v>
      </c>
      <c r="J410" s="93">
        <f t="shared" si="169"/>
        <v>0</v>
      </c>
      <c r="K410" s="93">
        <f>base0!S122</f>
        <v>17</v>
      </c>
      <c r="M410" s="93">
        <f>base0!E122</f>
        <v>3</v>
      </c>
      <c r="N410" s="93">
        <f>base0!J122</f>
        <v>13</v>
      </c>
      <c r="O410" s="93">
        <f>base0!O122</f>
        <v>9</v>
      </c>
      <c r="P410" s="93">
        <f>base0!T122</f>
        <v>18</v>
      </c>
      <c r="R410" s="93">
        <f>base0!F122</f>
        <v>2</v>
      </c>
      <c r="S410" s="93">
        <f>base0!K122</f>
        <v>6</v>
      </c>
      <c r="T410" s="93">
        <f>base0!P122</f>
        <v>11</v>
      </c>
      <c r="U410" s="93">
        <f>base0!U122</f>
        <v>19</v>
      </c>
      <c r="V410" s="93"/>
      <c r="W410" s="1"/>
      <c r="X410" s="93">
        <f>base0!G122</f>
        <v>15</v>
      </c>
      <c r="Y410" s="93">
        <f>base0!L122</f>
        <v>7</v>
      </c>
      <c r="Z410" s="93">
        <f>base0!Q122</f>
        <v>13</v>
      </c>
      <c r="AA410" s="93">
        <f>base0!V122</f>
        <v>11</v>
      </c>
      <c r="AB410" s="93"/>
    </row>
    <row r="411" spans="2:43" s="7" customFormat="1" ht="15" customHeight="1" thickBot="1" x14ac:dyDescent="0.4">
      <c r="B411" s="3"/>
      <c r="C411" s="93">
        <f>+base0!C123</f>
        <v>14</v>
      </c>
      <c r="D411" s="93">
        <f>base0!H123</f>
        <v>12</v>
      </c>
      <c r="E411" s="93">
        <f>base0!M123</f>
        <v>1</v>
      </c>
      <c r="F411" s="93">
        <f>base0!R123</f>
        <v>16</v>
      </c>
      <c r="H411" s="93">
        <f>base0!D123</f>
        <v>11</v>
      </c>
      <c r="I411" s="93">
        <f>base0!I123</f>
        <v>13</v>
      </c>
      <c r="J411" s="93">
        <f t="shared" si="169"/>
        <v>0</v>
      </c>
      <c r="K411" s="93">
        <f>base0!S123</f>
        <v>17</v>
      </c>
      <c r="M411" s="93">
        <f>base0!E123</f>
        <v>8</v>
      </c>
      <c r="N411" s="93">
        <f>base0!J123</f>
        <v>6</v>
      </c>
      <c r="O411" s="93">
        <f>base0!O123</f>
        <v>9</v>
      </c>
      <c r="P411" s="93">
        <f>base0!T123</f>
        <v>18</v>
      </c>
      <c r="R411" s="93">
        <f>base0!F123</f>
        <v>2</v>
      </c>
      <c r="S411" s="93">
        <f>base0!K123</f>
        <v>6</v>
      </c>
      <c r="T411" s="93">
        <f>base0!P123</f>
        <v>11</v>
      </c>
      <c r="U411" s="93">
        <f>base0!U123</f>
        <v>19</v>
      </c>
      <c r="V411" s="93"/>
      <c r="W411" s="1"/>
      <c r="X411" s="93">
        <f>base0!G123</f>
        <v>15</v>
      </c>
      <c r="Y411" s="93">
        <f>base0!L123</f>
        <v>7</v>
      </c>
      <c r="Z411" s="93">
        <f>base0!Q123</f>
        <v>13</v>
      </c>
      <c r="AA411" s="93">
        <f>base0!V123</f>
        <v>11</v>
      </c>
      <c r="AB411" s="93"/>
    </row>
    <row r="412" spans="2:43" s="7" customFormat="1" ht="15" customHeight="1" thickBot="1" x14ac:dyDescent="0.4">
      <c r="B412" s="3"/>
      <c r="C412" s="93">
        <f>+base0!C124</f>
        <v>8</v>
      </c>
      <c r="D412" s="93">
        <f>base0!H124</f>
        <v>15</v>
      </c>
      <c r="E412" s="93">
        <f>base0!M124</f>
        <v>7</v>
      </c>
      <c r="F412" s="93">
        <f>base0!R124</f>
        <v>13</v>
      </c>
      <c r="H412" s="93">
        <f>base0!D124</f>
        <v>14</v>
      </c>
      <c r="I412" s="93">
        <f>base0!I124</f>
        <v>3</v>
      </c>
      <c r="J412" s="93">
        <f t="shared" si="169"/>
        <v>0</v>
      </c>
      <c r="K412" s="93">
        <f>base0!S124</f>
        <v>17</v>
      </c>
      <c r="M412" s="93">
        <f>base0!E124</f>
        <v>11</v>
      </c>
      <c r="N412" s="93">
        <f>base0!J124</f>
        <v>6</v>
      </c>
      <c r="O412" s="93">
        <f>base0!O124</f>
        <v>1</v>
      </c>
      <c r="P412" s="93">
        <f>base0!T124</f>
        <v>18</v>
      </c>
      <c r="R412" s="93">
        <f>base0!F124</f>
        <v>12</v>
      </c>
      <c r="S412" s="93">
        <f>base0!K124</f>
        <v>6</v>
      </c>
      <c r="T412" s="93">
        <f>base0!P124</f>
        <v>16</v>
      </c>
      <c r="U412" s="93">
        <f>base0!U124</f>
        <v>19</v>
      </c>
      <c r="V412" s="93"/>
      <c r="W412" s="1"/>
      <c r="X412" s="93">
        <f>base0!G124</f>
        <v>2</v>
      </c>
      <c r="Y412" s="93">
        <f>base0!L124</f>
        <v>14</v>
      </c>
      <c r="Z412" s="93">
        <f>base0!Q124</f>
        <v>11</v>
      </c>
      <c r="AA412" s="93">
        <f>base0!V124</f>
        <v>16</v>
      </c>
      <c r="AB412" s="93"/>
    </row>
    <row r="413" spans="2:43" s="7" customFormat="1" ht="15" customHeight="1" thickBot="1" x14ac:dyDescent="0.4">
      <c r="B413" s="3"/>
      <c r="C413" s="93">
        <f>+base0!C125</f>
        <v>14</v>
      </c>
      <c r="D413" s="93">
        <f>base0!H125</f>
        <v>9</v>
      </c>
      <c r="E413" s="93">
        <f>base0!M125</f>
        <v>12</v>
      </c>
      <c r="F413" s="93">
        <f>base0!R125</f>
        <v>13</v>
      </c>
      <c r="H413" s="93">
        <f>base0!D125</f>
        <v>8</v>
      </c>
      <c r="I413" s="93">
        <f>base0!I125</f>
        <v>13</v>
      </c>
      <c r="J413" s="93">
        <f t="shared" si="169"/>
        <v>0</v>
      </c>
      <c r="K413" s="93">
        <f>base0!S125</f>
        <v>17</v>
      </c>
      <c r="M413" s="93">
        <f>base0!E125</f>
        <v>3</v>
      </c>
      <c r="N413" s="93">
        <f>base0!J125</f>
        <v>11</v>
      </c>
      <c r="O413" s="93">
        <f>base0!O125</f>
        <v>9</v>
      </c>
      <c r="P413" s="93">
        <f>base0!T125</f>
        <v>18</v>
      </c>
      <c r="R413" s="93">
        <f>base0!F125</f>
        <v>1</v>
      </c>
      <c r="S413" s="93">
        <f>base0!K125</f>
        <v>14</v>
      </c>
      <c r="T413" s="93">
        <f>base0!P125</f>
        <v>1</v>
      </c>
      <c r="U413" s="93">
        <f>base0!U125</f>
        <v>19</v>
      </c>
      <c r="V413" s="93"/>
      <c r="W413" s="1"/>
      <c r="X413" s="93">
        <f>base0!G125</f>
        <v>7</v>
      </c>
      <c r="Y413" s="93">
        <f>base0!L125</f>
        <v>10</v>
      </c>
      <c r="Z413" s="93">
        <f>base0!Q125</f>
        <v>2</v>
      </c>
      <c r="AA413" s="93">
        <f>base0!V125</f>
        <v>1</v>
      </c>
      <c r="AB413" s="93"/>
    </row>
    <row r="414" spans="2:43" s="7" customFormat="1" ht="15" customHeight="1" thickBot="1" x14ac:dyDescent="0.4">
      <c r="B414" s="3"/>
      <c r="C414" s="93">
        <f>+base0!C126</f>
        <v>14</v>
      </c>
      <c r="D414" s="93">
        <f>base0!H126</f>
        <v>6</v>
      </c>
      <c r="E414" s="93">
        <f>base0!M126</f>
        <v>1</v>
      </c>
      <c r="F414" s="93">
        <f>base0!R126</f>
        <v>13</v>
      </c>
      <c r="H414" s="93">
        <f>base0!D126</f>
        <v>12</v>
      </c>
      <c r="I414" s="93">
        <f>base0!I126</f>
        <v>8</v>
      </c>
      <c r="J414" s="93">
        <f t="shared" si="169"/>
        <v>0</v>
      </c>
      <c r="K414" s="93">
        <f>base0!S126</f>
        <v>17</v>
      </c>
      <c r="M414" s="93">
        <f>base0!E126</f>
        <v>2</v>
      </c>
      <c r="N414" s="93">
        <f>base0!J126</f>
        <v>11</v>
      </c>
      <c r="O414" s="93">
        <f>base0!O126</f>
        <v>5</v>
      </c>
      <c r="P414" s="93">
        <f>base0!T126</f>
        <v>18</v>
      </c>
      <c r="R414" s="93">
        <f>base0!F126</f>
        <v>3</v>
      </c>
      <c r="S414" s="93">
        <f>base0!K126</f>
        <v>14</v>
      </c>
      <c r="T414" s="93">
        <f>base0!P126</f>
        <v>16</v>
      </c>
      <c r="U414" s="93">
        <f>base0!U126</f>
        <v>19</v>
      </c>
      <c r="V414" s="93"/>
      <c r="W414" s="1"/>
      <c r="X414" s="93">
        <f>base0!G126</f>
        <v>15</v>
      </c>
      <c r="Y414" s="93">
        <f>base0!L126</f>
        <v>10</v>
      </c>
      <c r="Z414" s="93">
        <f>base0!Q126</f>
        <v>11</v>
      </c>
      <c r="AA414" s="93">
        <f>base0!V126</f>
        <v>16</v>
      </c>
      <c r="AB414" s="93"/>
    </row>
    <row r="415" spans="2:43" s="7" customFormat="1" ht="15" customHeight="1" x14ac:dyDescent="0.35">
      <c r="B415" s="3"/>
      <c r="C415" s="1" t="s">
        <v>392</v>
      </c>
      <c r="D415" s="1" t="s">
        <v>392</v>
      </c>
      <c r="E415" s="1" t="s">
        <v>392</v>
      </c>
      <c r="F415" s="1" t="s">
        <v>392</v>
      </c>
      <c r="G415" s="1" t="s">
        <v>392</v>
      </c>
      <c r="H415" s="1" t="s">
        <v>392</v>
      </c>
      <c r="I415" s="1" t="s">
        <v>392</v>
      </c>
      <c r="J415" s="1" t="s">
        <v>392</v>
      </c>
      <c r="K415" s="1" t="s">
        <v>392</v>
      </c>
      <c r="L415" s="1" t="s">
        <v>392</v>
      </c>
      <c r="M415" s="1" t="s">
        <v>392</v>
      </c>
      <c r="N415" s="1" t="s">
        <v>392</v>
      </c>
      <c r="O415" s="1" t="s">
        <v>392</v>
      </c>
      <c r="P415" s="1" t="s">
        <v>392</v>
      </c>
      <c r="Q415" s="1" t="s">
        <v>392</v>
      </c>
      <c r="R415" s="1" t="s">
        <v>392</v>
      </c>
      <c r="S415" s="1" t="s">
        <v>392</v>
      </c>
      <c r="T415" s="1" t="s">
        <v>392</v>
      </c>
      <c r="U415" s="1" t="s">
        <v>392</v>
      </c>
      <c r="V415" s="1" t="s">
        <v>392</v>
      </c>
      <c r="W415" s="1" t="s">
        <v>392</v>
      </c>
      <c r="X415" s="1" t="s">
        <v>392</v>
      </c>
      <c r="Y415" s="1" t="s">
        <v>392</v>
      </c>
      <c r="Z415" s="1" t="s">
        <v>392</v>
      </c>
      <c r="AA415" s="1" t="s">
        <v>392</v>
      </c>
      <c r="AB415" s="1" t="s">
        <v>392</v>
      </c>
    </row>
    <row r="416" spans="2:43" s="7" customFormat="1" ht="15" customHeight="1" thickBot="1" x14ac:dyDescent="0.4">
      <c r="B416" s="3"/>
      <c r="C416" s="65">
        <v>1</v>
      </c>
      <c r="D416" s="65">
        <v>2</v>
      </c>
      <c r="E416" s="65">
        <v>3</v>
      </c>
      <c r="F416" s="65">
        <v>4</v>
      </c>
      <c r="G416" s="65">
        <v>5</v>
      </c>
      <c r="H416" s="65">
        <v>6</v>
      </c>
      <c r="I416" s="65">
        <v>7</v>
      </c>
      <c r="J416" s="65">
        <v>8</v>
      </c>
      <c r="K416" s="65">
        <v>9</v>
      </c>
      <c r="L416" s="65">
        <v>10</v>
      </c>
      <c r="M416" s="65">
        <v>11</v>
      </c>
      <c r="N416" s="65">
        <v>12</v>
      </c>
      <c r="O416" s="65">
        <v>13</v>
      </c>
      <c r="P416" s="65">
        <v>14</v>
      </c>
      <c r="Q416" s="65">
        <v>15</v>
      </c>
      <c r="R416" s="65">
        <v>16</v>
      </c>
      <c r="S416" s="65">
        <v>17</v>
      </c>
      <c r="T416" s="65">
        <v>18</v>
      </c>
      <c r="U416" s="65">
        <v>19</v>
      </c>
      <c r="V416" s="65">
        <v>20</v>
      </c>
      <c r="W416" s="1"/>
      <c r="X416" s="65">
        <v>1</v>
      </c>
      <c r="Y416" s="65">
        <v>2</v>
      </c>
      <c r="Z416" s="65">
        <v>3</v>
      </c>
      <c r="AA416" s="65">
        <v>4</v>
      </c>
      <c r="AB416" s="65">
        <v>5</v>
      </c>
      <c r="AC416" s="65">
        <v>6</v>
      </c>
      <c r="AD416" s="65">
        <v>7</v>
      </c>
      <c r="AE416" s="65">
        <v>8</v>
      </c>
      <c r="AF416" s="65">
        <v>9</v>
      </c>
      <c r="AG416" s="65">
        <v>10</v>
      </c>
      <c r="AH416" s="65">
        <v>11</v>
      </c>
      <c r="AI416" s="65">
        <v>12</v>
      </c>
      <c r="AJ416" s="65">
        <v>13</v>
      </c>
      <c r="AK416" s="65">
        <v>14</v>
      </c>
      <c r="AL416" s="65">
        <v>15</v>
      </c>
      <c r="AM416" s="65">
        <v>16</v>
      </c>
      <c r="AN416" s="65">
        <v>17</v>
      </c>
      <c r="AO416" s="65">
        <v>18</v>
      </c>
      <c r="AP416" s="65">
        <v>19</v>
      </c>
      <c r="AQ416" s="65">
        <v>20</v>
      </c>
    </row>
    <row r="417" spans="2:55" s="7" customFormat="1" ht="15" customHeight="1" thickBot="1" x14ac:dyDescent="0.4">
      <c r="B417" s="3"/>
      <c r="C417" s="93">
        <f>base0!C3</f>
        <v>6</v>
      </c>
      <c r="D417" s="93">
        <f>base0!D3</f>
        <v>12</v>
      </c>
      <c r="E417" s="93">
        <f>base0!E3</f>
        <v>1</v>
      </c>
      <c r="F417" s="93">
        <f>base0!F3</f>
        <v>8</v>
      </c>
      <c r="G417" s="93">
        <f>base0!G3</f>
        <v>13</v>
      </c>
      <c r="H417" s="93">
        <f>base0!H3</f>
        <v>11</v>
      </c>
      <c r="I417" s="93">
        <f>base0!I3</f>
        <v>3</v>
      </c>
      <c r="J417" s="93">
        <f>base0!J3</f>
        <v>7</v>
      </c>
      <c r="K417" s="93">
        <f>base0!K3</f>
        <v>9</v>
      </c>
      <c r="L417" s="93">
        <f>base0!L3</f>
        <v>10</v>
      </c>
      <c r="M417" s="93">
        <f>base0!M3</f>
        <v>14</v>
      </c>
      <c r="N417" s="93">
        <f>base0!N3</f>
        <v>2</v>
      </c>
      <c r="O417" s="93">
        <f>base0!O3</f>
        <v>4</v>
      </c>
      <c r="P417" s="93">
        <f>base0!P3</f>
        <v>5</v>
      </c>
      <c r="Q417" s="93">
        <f>base0!Q3</f>
        <v>15</v>
      </c>
      <c r="R417" s="93">
        <f>base0!R3</f>
        <v>16</v>
      </c>
      <c r="S417" s="93">
        <f>base0!S3</f>
        <v>17</v>
      </c>
      <c r="T417" s="93">
        <f>base0!T3</f>
        <v>18</v>
      </c>
      <c r="U417" s="93">
        <f>base0!U3</f>
        <v>19</v>
      </c>
      <c r="V417" s="93">
        <f>base0!V3</f>
        <v>20</v>
      </c>
      <c r="W417" s="1"/>
      <c r="X417" s="93">
        <f t="shared" ref="X417:X448" si="170">IF(C417&lt;10,C417+9,C417-9)</f>
        <v>15</v>
      </c>
      <c r="Y417" s="93">
        <f t="shared" ref="Y417:Y448" si="171">IF(D417&lt;10,D417+9,D417-9)</f>
        <v>3</v>
      </c>
      <c r="Z417" s="93">
        <f t="shared" ref="Z417:Z448" si="172">IF(E417&lt;10,E417+9,E417-9)</f>
        <v>10</v>
      </c>
      <c r="AA417" s="93">
        <f t="shared" ref="AA417:AA448" si="173">IF(F417&lt;10,F417+9,F417-9)</f>
        <v>17</v>
      </c>
      <c r="AB417" s="93">
        <f t="shared" ref="AB417:AB448" si="174">IF(G417&lt;10,G417+9,G417-9)</f>
        <v>4</v>
      </c>
      <c r="AC417" s="93">
        <f t="shared" ref="AC417:AC448" si="175">IF(H417&lt;10,H417+9,H417-9)</f>
        <v>2</v>
      </c>
      <c r="AD417" s="93">
        <f t="shared" ref="AD417:AD448" si="176">IF(I417&lt;10,I417+9,I417-9)</f>
        <v>12</v>
      </c>
      <c r="AE417" s="93">
        <f t="shared" ref="AE417:AE448" si="177">IF(J417&lt;10,J417+9,J417-9)</f>
        <v>16</v>
      </c>
      <c r="AF417" s="93">
        <f t="shared" ref="AF417:AF448" si="178">IF(K417&lt;10,K417+9,K417-9)</f>
        <v>18</v>
      </c>
      <c r="AG417" s="93">
        <f t="shared" ref="AG417:AG448" si="179">IF(L417&lt;10,L417+9,L417-9)</f>
        <v>1</v>
      </c>
      <c r="AH417" s="93">
        <f t="shared" ref="AH417:AH448" si="180">IF(M417&lt;10,M417+9,M417-9)</f>
        <v>5</v>
      </c>
      <c r="AI417" s="93">
        <f t="shared" ref="AI417:AI448" si="181">IF(N417&lt;10,N417+9,N417-9)</f>
        <v>11</v>
      </c>
      <c r="AJ417" s="93">
        <f t="shared" ref="AJ417:AJ448" si="182">IF(O417&lt;10,O417+9,O417-9)</f>
        <v>13</v>
      </c>
      <c r="AK417" s="93">
        <f t="shared" ref="AK417:AK448" si="183">IF(P417&lt;10,P417+9,P417-9)</f>
        <v>14</v>
      </c>
      <c r="AL417" s="93">
        <f t="shared" ref="AL417:AL448" si="184">IF(Q417&lt;10,Q417+9,Q417-9)</f>
        <v>6</v>
      </c>
      <c r="AM417" s="93">
        <f t="shared" ref="AM417:AM448" si="185">IF(R417&lt;10,R417+9,R417-9)</f>
        <v>7</v>
      </c>
      <c r="AN417" s="93">
        <f t="shared" ref="AN417:AN448" si="186">IF(S417&lt;10,S417+9,S417-9)</f>
        <v>8</v>
      </c>
      <c r="AO417" s="93">
        <f t="shared" ref="AO417:AO448" si="187">IF(T417&lt;10,T417+9,T417-9)</f>
        <v>9</v>
      </c>
      <c r="AP417" s="93">
        <f t="shared" ref="AP417:AP448" si="188">IF(U417&lt;10,U417+9,U417-9)</f>
        <v>10</v>
      </c>
      <c r="AQ417" s="93">
        <f t="shared" ref="AQ417:AQ448" si="189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3">
        <f>base0!C4</f>
        <v>3</v>
      </c>
      <c r="D418" s="93">
        <f>base0!D4</f>
        <v>4</v>
      </c>
      <c r="E418" s="93">
        <f>base0!E4</f>
        <v>5</v>
      </c>
      <c r="F418" s="93">
        <f>base0!F4</f>
        <v>7</v>
      </c>
      <c r="G418" s="93">
        <f>base0!G4</f>
        <v>6</v>
      </c>
      <c r="H418" s="93">
        <f>base0!H4</f>
        <v>2</v>
      </c>
      <c r="I418" s="93">
        <f>base0!I4</f>
        <v>10</v>
      </c>
      <c r="J418" s="93">
        <f>base0!J4</f>
        <v>1</v>
      </c>
      <c r="K418" s="93">
        <f>base0!K4</f>
        <v>11</v>
      </c>
      <c r="L418" s="93">
        <f>base0!L4</f>
        <v>8</v>
      </c>
      <c r="M418" s="93">
        <f>base0!M4</f>
        <v>9</v>
      </c>
      <c r="N418" s="93">
        <f>base0!N4</f>
        <v>12</v>
      </c>
      <c r="O418" s="93">
        <f>base0!O4</f>
        <v>14</v>
      </c>
      <c r="P418" s="93">
        <f>base0!P4</f>
        <v>13</v>
      </c>
      <c r="Q418" s="93">
        <f>base0!Q4</f>
        <v>15</v>
      </c>
      <c r="R418" s="93">
        <f>base0!R4</f>
        <v>16</v>
      </c>
      <c r="S418" s="93">
        <f>base0!S4</f>
        <v>17</v>
      </c>
      <c r="T418" s="93">
        <f>base0!T4</f>
        <v>18</v>
      </c>
      <c r="U418" s="93">
        <f>base0!U4</f>
        <v>19</v>
      </c>
      <c r="V418" s="93">
        <f>base0!V4</f>
        <v>20</v>
      </c>
      <c r="W418" s="1"/>
      <c r="X418" s="93">
        <f t="shared" si="170"/>
        <v>12</v>
      </c>
      <c r="Y418" s="93">
        <f t="shared" si="171"/>
        <v>13</v>
      </c>
      <c r="Z418" s="93">
        <f t="shared" si="172"/>
        <v>14</v>
      </c>
      <c r="AA418" s="93">
        <f t="shared" si="173"/>
        <v>16</v>
      </c>
      <c r="AB418" s="93">
        <f t="shared" si="174"/>
        <v>15</v>
      </c>
      <c r="AC418" s="93">
        <f t="shared" si="175"/>
        <v>11</v>
      </c>
      <c r="AD418" s="93">
        <f t="shared" si="176"/>
        <v>1</v>
      </c>
      <c r="AE418" s="93">
        <f t="shared" si="177"/>
        <v>10</v>
      </c>
      <c r="AF418" s="93">
        <f t="shared" si="178"/>
        <v>2</v>
      </c>
      <c r="AG418" s="93">
        <f t="shared" si="179"/>
        <v>17</v>
      </c>
      <c r="AH418" s="93">
        <f t="shared" si="180"/>
        <v>18</v>
      </c>
      <c r="AI418" s="93">
        <f t="shared" si="181"/>
        <v>3</v>
      </c>
      <c r="AJ418" s="93">
        <f t="shared" si="182"/>
        <v>5</v>
      </c>
      <c r="AK418" s="93">
        <f t="shared" si="183"/>
        <v>4</v>
      </c>
      <c r="AL418" s="93">
        <f t="shared" si="184"/>
        <v>6</v>
      </c>
      <c r="AM418" s="93">
        <f t="shared" si="185"/>
        <v>7</v>
      </c>
      <c r="AN418" s="93">
        <f t="shared" si="186"/>
        <v>8</v>
      </c>
      <c r="AO418" s="93">
        <f t="shared" si="187"/>
        <v>9</v>
      </c>
      <c r="AP418" s="93">
        <f t="shared" si="188"/>
        <v>10</v>
      </c>
      <c r="AQ418" s="93">
        <f t="shared" si="189"/>
        <v>11</v>
      </c>
    </row>
    <row r="419" spans="2:55" s="7" customFormat="1" ht="15" customHeight="1" thickBot="1" x14ac:dyDescent="0.4">
      <c r="B419" s="3"/>
      <c r="C419" s="93">
        <f>base0!C5</f>
        <v>6</v>
      </c>
      <c r="D419" s="93">
        <f>base0!D5</f>
        <v>7</v>
      </c>
      <c r="E419" s="93">
        <f>base0!E5</f>
        <v>5</v>
      </c>
      <c r="F419" s="93">
        <f>base0!F5</f>
        <v>1</v>
      </c>
      <c r="G419" s="93">
        <f>base0!G5</f>
        <v>3</v>
      </c>
      <c r="H419" s="93">
        <f>base0!H5</f>
        <v>10</v>
      </c>
      <c r="I419" s="93">
        <f>base0!I5</f>
        <v>14</v>
      </c>
      <c r="J419" s="93">
        <f>base0!J5</f>
        <v>4</v>
      </c>
      <c r="K419" s="93">
        <f>base0!K5</f>
        <v>2</v>
      </c>
      <c r="L419" s="93">
        <f>base0!L5</f>
        <v>8</v>
      </c>
      <c r="M419" s="93">
        <f>base0!M5</f>
        <v>9</v>
      </c>
      <c r="N419" s="93">
        <f>base0!N5</f>
        <v>12</v>
      </c>
      <c r="O419" s="93">
        <f>base0!O5</f>
        <v>11</v>
      </c>
      <c r="P419" s="93">
        <f>base0!P5</f>
        <v>13</v>
      </c>
      <c r="Q419" s="93">
        <f>base0!Q5</f>
        <v>15</v>
      </c>
      <c r="R419" s="93">
        <f>base0!R5</f>
        <v>16</v>
      </c>
      <c r="S419" s="93">
        <f>base0!S5</f>
        <v>17</v>
      </c>
      <c r="T419" s="93">
        <f>base0!T5</f>
        <v>18</v>
      </c>
      <c r="U419" s="93">
        <f>base0!U5</f>
        <v>19</v>
      </c>
      <c r="V419" s="93">
        <f>base0!V5</f>
        <v>20</v>
      </c>
      <c r="W419" s="1"/>
      <c r="X419" s="93">
        <f t="shared" si="170"/>
        <v>15</v>
      </c>
      <c r="Y419" s="93">
        <f t="shared" si="171"/>
        <v>16</v>
      </c>
      <c r="Z419" s="93">
        <f t="shared" si="172"/>
        <v>14</v>
      </c>
      <c r="AA419" s="93">
        <f t="shared" si="173"/>
        <v>10</v>
      </c>
      <c r="AB419" s="93">
        <f t="shared" si="174"/>
        <v>12</v>
      </c>
      <c r="AC419" s="93">
        <f t="shared" si="175"/>
        <v>1</v>
      </c>
      <c r="AD419" s="93">
        <f t="shared" si="176"/>
        <v>5</v>
      </c>
      <c r="AE419" s="93">
        <f t="shared" si="177"/>
        <v>13</v>
      </c>
      <c r="AF419" s="93">
        <f t="shared" si="178"/>
        <v>11</v>
      </c>
      <c r="AG419" s="93">
        <f t="shared" si="179"/>
        <v>17</v>
      </c>
      <c r="AH419" s="93">
        <f t="shared" si="180"/>
        <v>18</v>
      </c>
      <c r="AI419" s="93">
        <f t="shared" si="181"/>
        <v>3</v>
      </c>
      <c r="AJ419" s="93">
        <f t="shared" si="182"/>
        <v>2</v>
      </c>
      <c r="AK419" s="93">
        <f t="shared" si="183"/>
        <v>4</v>
      </c>
      <c r="AL419" s="93">
        <f t="shared" si="184"/>
        <v>6</v>
      </c>
      <c r="AM419" s="93">
        <f t="shared" si="185"/>
        <v>7</v>
      </c>
      <c r="AN419" s="93">
        <f t="shared" si="186"/>
        <v>8</v>
      </c>
      <c r="AO419" s="93">
        <f t="shared" si="187"/>
        <v>9</v>
      </c>
      <c r="AP419" s="93">
        <f t="shared" si="188"/>
        <v>10</v>
      </c>
      <c r="AQ419" s="93">
        <f t="shared" si="189"/>
        <v>11</v>
      </c>
    </row>
    <row r="420" spans="2:55" s="7" customFormat="1" ht="15" customHeight="1" thickBot="1" x14ac:dyDescent="0.4">
      <c r="B420" s="3"/>
      <c r="C420" s="93">
        <f>base0!C6</f>
        <v>6</v>
      </c>
      <c r="D420" s="93">
        <f>base0!D6</f>
        <v>14</v>
      </c>
      <c r="E420" s="93">
        <f>base0!E6</f>
        <v>10</v>
      </c>
      <c r="F420" s="93">
        <f>base0!F6</f>
        <v>12</v>
      </c>
      <c r="G420" s="93">
        <f>base0!G6</f>
        <v>3</v>
      </c>
      <c r="H420" s="93">
        <f>base0!H6</f>
        <v>7</v>
      </c>
      <c r="I420" s="93">
        <f>base0!I6</f>
        <v>8</v>
      </c>
      <c r="J420" s="93">
        <f>base0!J6</f>
        <v>9</v>
      </c>
      <c r="K420" s="93">
        <f>base0!K6</f>
        <v>15</v>
      </c>
      <c r="L420" s="93">
        <f>base0!L6</f>
        <v>1</v>
      </c>
      <c r="M420" s="93">
        <f>base0!M6</f>
        <v>2</v>
      </c>
      <c r="N420" s="93">
        <f>base0!N6</f>
        <v>5</v>
      </c>
      <c r="O420" s="93">
        <f>base0!O6</f>
        <v>16</v>
      </c>
      <c r="P420" s="93">
        <f>base0!P6</f>
        <v>4</v>
      </c>
      <c r="Q420" s="93">
        <f>base0!Q6</f>
        <v>11</v>
      </c>
      <c r="R420" s="93">
        <f>base0!R6</f>
        <v>13</v>
      </c>
      <c r="S420" s="93">
        <f>base0!S6</f>
        <v>17</v>
      </c>
      <c r="T420" s="93">
        <f>base0!T6</f>
        <v>18</v>
      </c>
      <c r="U420" s="93">
        <f>base0!U6</f>
        <v>19</v>
      </c>
      <c r="V420" s="93">
        <f>base0!V6</f>
        <v>20</v>
      </c>
      <c r="W420" s="1"/>
      <c r="X420" s="93">
        <f t="shared" si="170"/>
        <v>15</v>
      </c>
      <c r="Y420" s="93">
        <f t="shared" si="171"/>
        <v>5</v>
      </c>
      <c r="Z420" s="93">
        <f t="shared" si="172"/>
        <v>1</v>
      </c>
      <c r="AA420" s="93">
        <f t="shared" si="173"/>
        <v>3</v>
      </c>
      <c r="AB420" s="93">
        <f t="shared" si="174"/>
        <v>12</v>
      </c>
      <c r="AC420" s="93">
        <f t="shared" si="175"/>
        <v>16</v>
      </c>
      <c r="AD420" s="93">
        <f t="shared" si="176"/>
        <v>17</v>
      </c>
      <c r="AE420" s="93">
        <f t="shared" si="177"/>
        <v>18</v>
      </c>
      <c r="AF420" s="93">
        <f t="shared" si="178"/>
        <v>6</v>
      </c>
      <c r="AG420" s="93">
        <f t="shared" si="179"/>
        <v>10</v>
      </c>
      <c r="AH420" s="93">
        <f t="shared" si="180"/>
        <v>11</v>
      </c>
      <c r="AI420" s="93">
        <f t="shared" si="181"/>
        <v>14</v>
      </c>
      <c r="AJ420" s="93">
        <f t="shared" si="182"/>
        <v>7</v>
      </c>
      <c r="AK420" s="93">
        <f t="shared" si="183"/>
        <v>13</v>
      </c>
      <c r="AL420" s="93">
        <f t="shared" si="184"/>
        <v>2</v>
      </c>
      <c r="AM420" s="93">
        <f t="shared" si="185"/>
        <v>4</v>
      </c>
      <c r="AN420" s="93">
        <f t="shared" si="186"/>
        <v>8</v>
      </c>
      <c r="AO420" s="93">
        <f t="shared" si="187"/>
        <v>9</v>
      </c>
      <c r="AP420" s="93">
        <f t="shared" si="188"/>
        <v>10</v>
      </c>
      <c r="AQ420" s="93">
        <f t="shared" si="189"/>
        <v>11</v>
      </c>
    </row>
    <row r="421" spans="2:55" s="7" customFormat="1" ht="15" customHeight="1" thickBot="1" x14ac:dyDescent="0.4">
      <c r="B421" s="3"/>
      <c r="C421" s="93">
        <f>base0!C7</f>
        <v>7</v>
      </c>
      <c r="D421" s="93">
        <f>base0!D7</f>
        <v>3</v>
      </c>
      <c r="E421" s="93">
        <f>base0!E7</f>
        <v>10</v>
      </c>
      <c r="F421" s="93">
        <f>base0!F7</f>
        <v>4</v>
      </c>
      <c r="G421" s="93">
        <f>base0!G7</f>
        <v>6</v>
      </c>
      <c r="H421" s="93">
        <f>base0!H7</f>
        <v>2</v>
      </c>
      <c r="I421" s="93">
        <f>base0!I7</f>
        <v>15</v>
      </c>
      <c r="J421" s="93">
        <f>base0!J7</f>
        <v>5</v>
      </c>
      <c r="K421" s="93">
        <f>base0!K7</f>
        <v>14</v>
      </c>
      <c r="L421" s="93">
        <f>base0!L7</f>
        <v>1</v>
      </c>
      <c r="M421" s="93">
        <f>base0!M7</f>
        <v>9</v>
      </c>
      <c r="N421" s="93">
        <f>base0!N7</f>
        <v>12</v>
      </c>
      <c r="O421" s="93">
        <f>base0!O7</f>
        <v>8</v>
      </c>
      <c r="P421" s="93">
        <f>base0!P7</f>
        <v>13</v>
      </c>
      <c r="Q421" s="93">
        <f>base0!Q7</f>
        <v>11</v>
      </c>
      <c r="R421" s="93">
        <f>base0!R7</f>
        <v>16</v>
      </c>
      <c r="S421" s="93">
        <f>base0!S7</f>
        <v>17</v>
      </c>
      <c r="T421" s="93">
        <f>base0!T7</f>
        <v>18</v>
      </c>
      <c r="U421" s="93">
        <f>base0!U7</f>
        <v>19</v>
      </c>
      <c r="V421" s="93">
        <f>base0!V7</f>
        <v>20</v>
      </c>
      <c r="W421" s="1"/>
      <c r="X421" s="93">
        <f t="shared" si="170"/>
        <v>16</v>
      </c>
      <c r="Y421" s="93">
        <f t="shared" si="171"/>
        <v>12</v>
      </c>
      <c r="Z421" s="93">
        <f t="shared" si="172"/>
        <v>1</v>
      </c>
      <c r="AA421" s="93">
        <f t="shared" si="173"/>
        <v>13</v>
      </c>
      <c r="AB421" s="93">
        <f t="shared" si="174"/>
        <v>15</v>
      </c>
      <c r="AC421" s="93">
        <f t="shared" si="175"/>
        <v>11</v>
      </c>
      <c r="AD421" s="93">
        <f t="shared" si="176"/>
        <v>6</v>
      </c>
      <c r="AE421" s="93">
        <f t="shared" si="177"/>
        <v>14</v>
      </c>
      <c r="AF421" s="93">
        <f t="shared" si="178"/>
        <v>5</v>
      </c>
      <c r="AG421" s="93">
        <f t="shared" si="179"/>
        <v>10</v>
      </c>
      <c r="AH421" s="93">
        <f t="shared" si="180"/>
        <v>18</v>
      </c>
      <c r="AI421" s="93">
        <f t="shared" si="181"/>
        <v>3</v>
      </c>
      <c r="AJ421" s="93">
        <f t="shared" si="182"/>
        <v>17</v>
      </c>
      <c r="AK421" s="93">
        <f t="shared" si="183"/>
        <v>4</v>
      </c>
      <c r="AL421" s="93">
        <f t="shared" si="184"/>
        <v>2</v>
      </c>
      <c r="AM421" s="93">
        <f t="shared" si="185"/>
        <v>7</v>
      </c>
      <c r="AN421" s="93">
        <f t="shared" si="186"/>
        <v>8</v>
      </c>
      <c r="AO421" s="93">
        <f t="shared" si="187"/>
        <v>9</v>
      </c>
      <c r="AP421" s="93">
        <f t="shared" si="188"/>
        <v>10</v>
      </c>
      <c r="AQ421" s="93">
        <f t="shared" si="189"/>
        <v>11</v>
      </c>
    </row>
    <row r="422" spans="2:55" s="7" customFormat="1" ht="15" customHeight="1" thickBot="1" x14ac:dyDescent="0.4">
      <c r="B422" s="3"/>
      <c r="C422" s="93">
        <f>base0!C8</f>
        <v>6</v>
      </c>
      <c r="D422" s="93">
        <f>base0!D8</f>
        <v>4</v>
      </c>
      <c r="E422" s="93">
        <f>base0!E8</f>
        <v>3</v>
      </c>
      <c r="F422" s="93">
        <f>base0!F8</f>
        <v>8</v>
      </c>
      <c r="G422" s="93">
        <f>base0!G8</f>
        <v>5</v>
      </c>
      <c r="H422" s="93">
        <f>base0!H8</f>
        <v>9</v>
      </c>
      <c r="I422" s="93">
        <f>base0!I8</f>
        <v>10</v>
      </c>
      <c r="J422" s="93">
        <f>base0!J8</f>
        <v>14</v>
      </c>
      <c r="K422" s="93">
        <f>base0!K8</f>
        <v>2</v>
      </c>
      <c r="L422" s="93">
        <f>base0!L8</f>
        <v>7</v>
      </c>
      <c r="M422" s="93">
        <f>base0!M8</f>
        <v>13</v>
      </c>
      <c r="N422" s="93">
        <f>base0!N8</f>
        <v>1</v>
      </c>
      <c r="O422" s="93">
        <f>base0!O8</f>
        <v>12</v>
      </c>
      <c r="P422" s="93">
        <f>base0!P8</f>
        <v>15</v>
      </c>
      <c r="Q422" s="93">
        <f>base0!Q8</f>
        <v>11</v>
      </c>
      <c r="R422" s="93">
        <f>base0!R8</f>
        <v>16</v>
      </c>
      <c r="S422" s="93">
        <f>base0!S8</f>
        <v>17</v>
      </c>
      <c r="T422" s="93">
        <f>base0!T8</f>
        <v>18</v>
      </c>
      <c r="U422" s="93">
        <f>base0!U8</f>
        <v>19</v>
      </c>
      <c r="V422" s="93">
        <f>base0!V8</f>
        <v>20</v>
      </c>
      <c r="W422" s="1"/>
      <c r="X422" s="93">
        <f t="shared" si="170"/>
        <v>15</v>
      </c>
      <c r="Y422" s="93">
        <f t="shared" si="171"/>
        <v>13</v>
      </c>
      <c r="Z422" s="93">
        <f t="shared" si="172"/>
        <v>12</v>
      </c>
      <c r="AA422" s="93">
        <f t="shared" si="173"/>
        <v>17</v>
      </c>
      <c r="AB422" s="93">
        <f t="shared" si="174"/>
        <v>14</v>
      </c>
      <c r="AC422" s="93">
        <f t="shared" si="175"/>
        <v>18</v>
      </c>
      <c r="AD422" s="93">
        <f t="shared" si="176"/>
        <v>1</v>
      </c>
      <c r="AE422" s="93">
        <f t="shared" si="177"/>
        <v>5</v>
      </c>
      <c r="AF422" s="93">
        <f t="shared" si="178"/>
        <v>11</v>
      </c>
      <c r="AG422" s="93">
        <f t="shared" si="179"/>
        <v>16</v>
      </c>
      <c r="AH422" s="93">
        <f t="shared" si="180"/>
        <v>4</v>
      </c>
      <c r="AI422" s="93">
        <f t="shared" si="181"/>
        <v>10</v>
      </c>
      <c r="AJ422" s="93">
        <f t="shared" si="182"/>
        <v>3</v>
      </c>
      <c r="AK422" s="93">
        <f t="shared" si="183"/>
        <v>6</v>
      </c>
      <c r="AL422" s="93">
        <f t="shared" si="184"/>
        <v>2</v>
      </c>
      <c r="AM422" s="93">
        <f t="shared" si="185"/>
        <v>7</v>
      </c>
      <c r="AN422" s="93">
        <f t="shared" si="186"/>
        <v>8</v>
      </c>
      <c r="AO422" s="93">
        <f t="shared" si="187"/>
        <v>9</v>
      </c>
      <c r="AP422" s="93">
        <f t="shared" si="188"/>
        <v>10</v>
      </c>
      <c r="AQ422" s="93">
        <f t="shared" si="189"/>
        <v>11</v>
      </c>
    </row>
    <row r="423" spans="2:55" s="7" customFormat="1" ht="15" customHeight="1" thickBot="1" x14ac:dyDescent="0.4">
      <c r="B423" s="3"/>
      <c r="C423" s="93">
        <f>base0!C9</f>
        <v>4</v>
      </c>
      <c r="D423" s="93">
        <f>base0!D9</f>
        <v>3</v>
      </c>
      <c r="E423" s="93">
        <f>base0!E9</f>
        <v>2</v>
      </c>
      <c r="F423" s="93">
        <f>base0!F9</f>
        <v>8</v>
      </c>
      <c r="G423" s="93">
        <f>base0!G9</f>
        <v>5</v>
      </c>
      <c r="H423" s="93">
        <f>base0!H9</f>
        <v>15</v>
      </c>
      <c r="I423" s="93">
        <f>base0!I9</f>
        <v>10</v>
      </c>
      <c r="J423" s="93">
        <f>base0!J9</f>
        <v>6</v>
      </c>
      <c r="K423" s="93">
        <f>base0!K9</f>
        <v>12</v>
      </c>
      <c r="L423" s="93">
        <f>base0!L9</f>
        <v>1</v>
      </c>
      <c r="M423" s="93">
        <f>base0!M9</f>
        <v>9</v>
      </c>
      <c r="N423" s="93">
        <f>base0!N9</f>
        <v>11</v>
      </c>
      <c r="O423" s="93">
        <f>base0!O9</f>
        <v>7</v>
      </c>
      <c r="P423" s="93">
        <f>base0!P9</f>
        <v>14</v>
      </c>
      <c r="Q423" s="93">
        <f>base0!Q9</f>
        <v>13</v>
      </c>
      <c r="R423" s="93">
        <f>base0!R9</f>
        <v>16</v>
      </c>
      <c r="S423" s="93">
        <f>base0!S9</f>
        <v>17</v>
      </c>
      <c r="T423" s="93">
        <f>base0!T9</f>
        <v>18</v>
      </c>
      <c r="U423" s="93">
        <f>base0!U9</f>
        <v>19</v>
      </c>
      <c r="V423" s="93">
        <f>base0!V9</f>
        <v>20</v>
      </c>
      <c r="W423" s="1"/>
      <c r="X423" s="93">
        <f t="shared" si="170"/>
        <v>13</v>
      </c>
      <c r="Y423" s="93">
        <f t="shared" si="171"/>
        <v>12</v>
      </c>
      <c r="Z423" s="93">
        <f t="shared" si="172"/>
        <v>11</v>
      </c>
      <c r="AA423" s="93">
        <f t="shared" si="173"/>
        <v>17</v>
      </c>
      <c r="AB423" s="93">
        <f t="shared" si="174"/>
        <v>14</v>
      </c>
      <c r="AC423" s="93">
        <f t="shared" si="175"/>
        <v>6</v>
      </c>
      <c r="AD423" s="93">
        <f t="shared" si="176"/>
        <v>1</v>
      </c>
      <c r="AE423" s="93">
        <f t="shared" si="177"/>
        <v>15</v>
      </c>
      <c r="AF423" s="93">
        <f t="shared" si="178"/>
        <v>3</v>
      </c>
      <c r="AG423" s="93">
        <f t="shared" si="179"/>
        <v>10</v>
      </c>
      <c r="AH423" s="93">
        <f t="shared" si="180"/>
        <v>18</v>
      </c>
      <c r="AI423" s="93">
        <f t="shared" si="181"/>
        <v>2</v>
      </c>
      <c r="AJ423" s="93">
        <f t="shared" si="182"/>
        <v>16</v>
      </c>
      <c r="AK423" s="93">
        <f t="shared" si="183"/>
        <v>5</v>
      </c>
      <c r="AL423" s="93">
        <f t="shared" si="184"/>
        <v>4</v>
      </c>
      <c r="AM423" s="93">
        <f t="shared" si="185"/>
        <v>7</v>
      </c>
      <c r="AN423" s="93">
        <f t="shared" si="186"/>
        <v>8</v>
      </c>
      <c r="AO423" s="93">
        <f t="shared" si="187"/>
        <v>9</v>
      </c>
      <c r="AP423" s="93">
        <f t="shared" si="188"/>
        <v>10</v>
      </c>
      <c r="AQ423" s="93">
        <f t="shared" si="189"/>
        <v>11</v>
      </c>
    </row>
    <row r="424" spans="2:55" s="7" customFormat="1" ht="15" customHeight="1" thickBot="1" x14ac:dyDescent="0.4">
      <c r="B424" s="3"/>
      <c r="C424" s="93">
        <f>base0!C10</f>
        <v>4</v>
      </c>
      <c r="D424" s="93">
        <f>base0!D10</f>
        <v>15</v>
      </c>
      <c r="E424" s="93">
        <f>base0!E10</f>
        <v>2</v>
      </c>
      <c r="F424" s="93">
        <f>base0!F10</f>
        <v>5</v>
      </c>
      <c r="G424" s="93">
        <f>base0!G10</f>
        <v>3</v>
      </c>
      <c r="H424" s="93">
        <f>base0!H10</f>
        <v>12</v>
      </c>
      <c r="I424" s="93">
        <f>base0!I10</f>
        <v>8</v>
      </c>
      <c r="J424" s="93">
        <f>base0!J10</f>
        <v>10</v>
      </c>
      <c r="K424" s="93">
        <f>base0!K10</f>
        <v>6</v>
      </c>
      <c r="L424" s="93">
        <f>base0!L10</f>
        <v>7</v>
      </c>
      <c r="M424" s="93">
        <f>base0!M10</f>
        <v>11</v>
      </c>
      <c r="N424" s="93">
        <f>base0!N10</f>
        <v>16</v>
      </c>
      <c r="O424" s="93">
        <f>base0!O10</f>
        <v>9</v>
      </c>
      <c r="P424" s="93">
        <f>base0!P10</f>
        <v>14</v>
      </c>
      <c r="Q424" s="93">
        <f>base0!Q10</f>
        <v>1</v>
      </c>
      <c r="R424" s="93">
        <f>base0!R10</f>
        <v>13</v>
      </c>
      <c r="S424" s="93">
        <f>base0!S10</f>
        <v>17</v>
      </c>
      <c r="T424" s="93">
        <f>base0!T10</f>
        <v>18</v>
      </c>
      <c r="U424" s="93">
        <f>base0!U10</f>
        <v>19</v>
      </c>
      <c r="V424" s="93">
        <f>base0!V10</f>
        <v>20</v>
      </c>
      <c r="W424" s="1"/>
      <c r="X424" s="93">
        <f t="shared" si="170"/>
        <v>13</v>
      </c>
      <c r="Y424" s="93">
        <f t="shared" si="171"/>
        <v>6</v>
      </c>
      <c r="Z424" s="93">
        <f t="shared" si="172"/>
        <v>11</v>
      </c>
      <c r="AA424" s="93">
        <f t="shared" si="173"/>
        <v>14</v>
      </c>
      <c r="AB424" s="93">
        <f t="shared" si="174"/>
        <v>12</v>
      </c>
      <c r="AC424" s="93">
        <f t="shared" si="175"/>
        <v>3</v>
      </c>
      <c r="AD424" s="93">
        <f t="shared" si="176"/>
        <v>17</v>
      </c>
      <c r="AE424" s="93">
        <f t="shared" si="177"/>
        <v>1</v>
      </c>
      <c r="AF424" s="93">
        <f t="shared" si="178"/>
        <v>15</v>
      </c>
      <c r="AG424" s="93">
        <f t="shared" si="179"/>
        <v>16</v>
      </c>
      <c r="AH424" s="93">
        <f t="shared" si="180"/>
        <v>2</v>
      </c>
      <c r="AI424" s="93">
        <f t="shared" si="181"/>
        <v>7</v>
      </c>
      <c r="AJ424" s="93">
        <f t="shared" si="182"/>
        <v>18</v>
      </c>
      <c r="AK424" s="93">
        <f t="shared" si="183"/>
        <v>5</v>
      </c>
      <c r="AL424" s="93">
        <f t="shared" si="184"/>
        <v>10</v>
      </c>
      <c r="AM424" s="93">
        <f t="shared" si="185"/>
        <v>4</v>
      </c>
      <c r="AN424" s="93">
        <f t="shared" si="186"/>
        <v>8</v>
      </c>
      <c r="AO424" s="93">
        <f t="shared" si="187"/>
        <v>9</v>
      </c>
      <c r="AP424" s="93">
        <f t="shared" si="188"/>
        <v>10</v>
      </c>
      <c r="AQ424" s="93">
        <f t="shared" si="189"/>
        <v>11</v>
      </c>
    </row>
    <row r="425" spans="2:55" s="7" customFormat="1" ht="15" customHeight="1" thickBot="1" x14ac:dyDescent="0.4">
      <c r="B425" s="3"/>
      <c r="C425" s="93">
        <f>base0!C11</f>
        <v>15</v>
      </c>
      <c r="D425" s="93">
        <f>base0!D11</f>
        <v>4</v>
      </c>
      <c r="E425" s="93">
        <f>base0!E11</f>
        <v>3</v>
      </c>
      <c r="F425" s="93">
        <f>base0!F11</f>
        <v>2</v>
      </c>
      <c r="G425" s="93">
        <f>base0!G11</f>
        <v>12</v>
      </c>
      <c r="H425" s="93">
        <f>base0!H11</f>
        <v>5</v>
      </c>
      <c r="I425" s="93">
        <f>base0!I11</f>
        <v>8</v>
      </c>
      <c r="J425" s="93">
        <f>base0!J11</f>
        <v>10</v>
      </c>
      <c r="K425" s="93">
        <f>base0!K11</f>
        <v>7</v>
      </c>
      <c r="L425" s="93">
        <f>base0!L11</f>
        <v>16</v>
      </c>
      <c r="M425" s="93">
        <f>base0!M11</f>
        <v>6</v>
      </c>
      <c r="N425" s="93">
        <f>base0!N11</f>
        <v>11</v>
      </c>
      <c r="O425" s="93">
        <f>base0!O11</f>
        <v>14</v>
      </c>
      <c r="P425" s="93">
        <f>base0!P11</f>
        <v>9</v>
      </c>
      <c r="Q425" s="93">
        <f>base0!Q11</f>
        <v>1</v>
      </c>
      <c r="R425" s="93">
        <f>base0!R11</f>
        <v>13</v>
      </c>
      <c r="S425" s="93">
        <f>base0!S11</f>
        <v>17</v>
      </c>
      <c r="T425" s="93">
        <f>base0!T11</f>
        <v>18</v>
      </c>
      <c r="U425" s="93">
        <f>base0!U11</f>
        <v>19</v>
      </c>
      <c r="V425" s="93">
        <f>base0!V11</f>
        <v>20</v>
      </c>
      <c r="W425" s="1"/>
      <c r="X425" s="93">
        <f t="shared" si="170"/>
        <v>6</v>
      </c>
      <c r="Y425" s="93">
        <f t="shared" si="171"/>
        <v>13</v>
      </c>
      <c r="Z425" s="93">
        <f t="shared" si="172"/>
        <v>12</v>
      </c>
      <c r="AA425" s="93">
        <f t="shared" si="173"/>
        <v>11</v>
      </c>
      <c r="AB425" s="93">
        <f t="shared" si="174"/>
        <v>3</v>
      </c>
      <c r="AC425" s="93">
        <f t="shared" si="175"/>
        <v>14</v>
      </c>
      <c r="AD425" s="93">
        <f t="shared" si="176"/>
        <v>17</v>
      </c>
      <c r="AE425" s="93">
        <f t="shared" si="177"/>
        <v>1</v>
      </c>
      <c r="AF425" s="93">
        <f t="shared" si="178"/>
        <v>16</v>
      </c>
      <c r="AG425" s="93">
        <f t="shared" si="179"/>
        <v>7</v>
      </c>
      <c r="AH425" s="93">
        <f t="shared" si="180"/>
        <v>15</v>
      </c>
      <c r="AI425" s="93">
        <f t="shared" si="181"/>
        <v>2</v>
      </c>
      <c r="AJ425" s="93">
        <f t="shared" si="182"/>
        <v>5</v>
      </c>
      <c r="AK425" s="93">
        <f t="shared" si="183"/>
        <v>18</v>
      </c>
      <c r="AL425" s="93">
        <f t="shared" si="184"/>
        <v>10</v>
      </c>
      <c r="AM425" s="93">
        <f t="shared" si="185"/>
        <v>4</v>
      </c>
      <c r="AN425" s="93">
        <f t="shared" si="186"/>
        <v>8</v>
      </c>
      <c r="AO425" s="93">
        <f t="shared" si="187"/>
        <v>9</v>
      </c>
      <c r="AP425" s="93">
        <f t="shared" si="188"/>
        <v>10</v>
      </c>
      <c r="AQ425" s="93">
        <f t="shared" si="189"/>
        <v>11</v>
      </c>
    </row>
    <row r="426" spans="2:55" s="7" customFormat="1" ht="15" customHeight="1" thickBot="1" x14ac:dyDescent="0.4">
      <c r="B426" s="3"/>
      <c r="C426" s="93">
        <f>base0!C12</f>
        <v>4</v>
      </c>
      <c r="D426" s="93">
        <f>base0!D12</f>
        <v>13</v>
      </c>
      <c r="E426" s="93">
        <f>base0!E12</f>
        <v>1</v>
      </c>
      <c r="F426" s="93">
        <f>base0!F12</f>
        <v>11</v>
      </c>
      <c r="G426" s="93">
        <f>base0!G12</f>
        <v>7</v>
      </c>
      <c r="H426" s="93">
        <f>base0!H12</f>
        <v>14</v>
      </c>
      <c r="I426" s="93">
        <f>base0!I12</f>
        <v>5</v>
      </c>
      <c r="J426" s="93">
        <f>base0!J12</f>
        <v>3</v>
      </c>
      <c r="K426" s="93">
        <f>base0!K12</f>
        <v>8</v>
      </c>
      <c r="L426" s="93">
        <f>base0!L12</f>
        <v>6</v>
      </c>
      <c r="M426" s="93">
        <f>base0!M12</f>
        <v>12</v>
      </c>
      <c r="N426" s="93">
        <f>base0!N12</f>
        <v>2</v>
      </c>
      <c r="O426" s="93">
        <f>base0!O12</f>
        <v>10</v>
      </c>
      <c r="P426" s="93">
        <f>base0!P12</f>
        <v>15</v>
      </c>
      <c r="Q426" s="93">
        <f>base0!Q12</f>
        <v>9</v>
      </c>
      <c r="R426" s="93">
        <f>base0!R12</f>
        <v>16</v>
      </c>
      <c r="S426" s="93">
        <f>base0!S12</f>
        <v>17</v>
      </c>
      <c r="T426" s="93">
        <f>base0!T12</f>
        <v>18</v>
      </c>
      <c r="U426" s="93">
        <f>base0!U12</f>
        <v>19</v>
      </c>
      <c r="V426" s="93">
        <f>base0!V12</f>
        <v>20</v>
      </c>
      <c r="W426" s="1"/>
      <c r="X426" s="93">
        <f t="shared" si="170"/>
        <v>13</v>
      </c>
      <c r="Y426" s="93">
        <f t="shared" si="171"/>
        <v>4</v>
      </c>
      <c r="Z426" s="93">
        <f t="shared" si="172"/>
        <v>10</v>
      </c>
      <c r="AA426" s="93">
        <f t="shared" si="173"/>
        <v>2</v>
      </c>
      <c r="AB426" s="93">
        <f t="shared" si="174"/>
        <v>16</v>
      </c>
      <c r="AC426" s="93">
        <f t="shared" si="175"/>
        <v>5</v>
      </c>
      <c r="AD426" s="93">
        <f t="shared" si="176"/>
        <v>14</v>
      </c>
      <c r="AE426" s="93">
        <f t="shared" si="177"/>
        <v>12</v>
      </c>
      <c r="AF426" s="93">
        <f t="shared" si="178"/>
        <v>17</v>
      </c>
      <c r="AG426" s="93">
        <f t="shared" si="179"/>
        <v>15</v>
      </c>
      <c r="AH426" s="93">
        <f t="shared" si="180"/>
        <v>3</v>
      </c>
      <c r="AI426" s="93">
        <f t="shared" si="181"/>
        <v>11</v>
      </c>
      <c r="AJ426" s="93">
        <f t="shared" si="182"/>
        <v>1</v>
      </c>
      <c r="AK426" s="93">
        <f t="shared" si="183"/>
        <v>6</v>
      </c>
      <c r="AL426" s="93">
        <f t="shared" si="184"/>
        <v>18</v>
      </c>
      <c r="AM426" s="93">
        <f t="shared" si="185"/>
        <v>7</v>
      </c>
      <c r="AN426" s="93">
        <f t="shared" si="186"/>
        <v>8</v>
      </c>
      <c r="AO426" s="93">
        <f t="shared" si="187"/>
        <v>9</v>
      </c>
      <c r="AP426" s="93">
        <f t="shared" si="188"/>
        <v>10</v>
      </c>
      <c r="AQ426" s="93">
        <f t="shared" si="189"/>
        <v>11</v>
      </c>
    </row>
    <row r="427" spans="2:55" s="7" customFormat="1" ht="15" customHeight="1" thickBot="1" x14ac:dyDescent="0.4">
      <c r="B427" s="3"/>
      <c r="C427" s="93">
        <f>base0!C13</f>
        <v>10</v>
      </c>
      <c r="D427" s="93">
        <f>base0!D13</f>
        <v>9</v>
      </c>
      <c r="E427" s="93">
        <f>base0!E13</f>
        <v>7</v>
      </c>
      <c r="F427" s="93">
        <f>base0!F13</f>
        <v>1</v>
      </c>
      <c r="G427" s="93">
        <f>base0!G13</f>
        <v>4</v>
      </c>
      <c r="H427" s="93">
        <f>base0!H13</f>
        <v>8</v>
      </c>
      <c r="I427" s="93">
        <f>base0!I13</f>
        <v>14</v>
      </c>
      <c r="J427" s="93">
        <f>base0!J13</f>
        <v>15</v>
      </c>
      <c r="K427" s="93">
        <f>base0!K13</f>
        <v>2</v>
      </c>
      <c r="L427" s="93">
        <f>base0!L13</f>
        <v>6</v>
      </c>
      <c r="M427" s="93">
        <f>base0!M13</f>
        <v>11</v>
      </c>
      <c r="N427" s="93">
        <f>base0!N13</f>
        <v>5</v>
      </c>
      <c r="O427" s="93">
        <f>base0!O13</f>
        <v>16</v>
      </c>
      <c r="P427" s="93">
        <f>base0!P13</f>
        <v>12</v>
      </c>
      <c r="Q427" s="93">
        <f>base0!Q13</f>
        <v>13</v>
      </c>
      <c r="R427" s="93">
        <f>base0!R13</f>
        <v>3</v>
      </c>
      <c r="S427" s="93">
        <f>base0!S13</f>
        <v>17</v>
      </c>
      <c r="T427" s="93">
        <f>base0!T13</f>
        <v>18</v>
      </c>
      <c r="U427" s="93">
        <f>base0!U13</f>
        <v>19</v>
      </c>
      <c r="V427" s="93">
        <f>base0!V13</f>
        <v>20</v>
      </c>
      <c r="W427" s="1"/>
      <c r="X427" s="93">
        <f t="shared" si="170"/>
        <v>1</v>
      </c>
      <c r="Y427" s="93">
        <f t="shared" si="171"/>
        <v>18</v>
      </c>
      <c r="Z427" s="93">
        <f t="shared" si="172"/>
        <v>16</v>
      </c>
      <c r="AA427" s="93">
        <f t="shared" si="173"/>
        <v>10</v>
      </c>
      <c r="AB427" s="93">
        <f t="shared" si="174"/>
        <v>13</v>
      </c>
      <c r="AC427" s="93">
        <f t="shared" si="175"/>
        <v>17</v>
      </c>
      <c r="AD427" s="93">
        <f t="shared" si="176"/>
        <v>5</v>
      </c>
      <c r="AE427" s="93">
        <f t="shared" si="177"/>
        <v>6</v>
      </c>
      <c r="AF427" s="93">
        <f t="shared" si="178"/>
        <v>11</v>
      </c>
      <c r="AG427" s="93">
        <f t="shared" si="179"/>
        <v>15</v>
      </c>
      <c r="AH427" s="93">
        <f t="shared" si="180"/>
        <v>2</v>
      </c>
      <c r="AI427" s="93">
        <f t="shared" si="181"/>
        <v>14</v>
      </c>
      <c r="AJ427" s="93">
        <f t="shared" si="182"/>
        <v>7</v>
      </c>
      <c r="AK427" s="93">
        <f t="shared" si="183"/>
        <v>3</v>
      </c>
      <c r="AL427" s="93">
        <f t="shared" si="184"/>
        <v>4</v>
      </c>
      <c r="AM427" s="93">
        <f t="shared" si="185"/>
        <v>12</v>
      </c>
      <c r="AN427" s="93">
        <f t="shared" si="186"/>
        <v>8</v>
      </c>
      <c r="AO427" s="93">
        <f t="shared" si="187"/>
        <v>9</v>
      </c>
      <c r="AP427" s="93">
        <f t="shared" si="188"/>
        <v>10</v>
      </c>
      <c r="AQ427" s="93">
        <f t="shared" si="189"/>
        <v>11</v>
      </c>
    </row>
    <row r="428" spans="2:55" s="7" customFormat="1" ht="15" customHeight="1" thickBot="1" x14ac:dyDescent="0.4">
      <c r="B428" s="3"/>
      <c r="C428" s="93">
        <f>base0!C87</f>
        <v>10</v>
      </c>
      <c r="D428" s="93">
        <f>base0!D87</f>
        <v>9</v>
      </c>
      <c r="E428" s="93">
        <f>base0!E87</f>
        <v>7</v>
      </c>
      <c r="F428" s="93">
        <f>base0!F87</f>
        <v>1</v>
      </c>
      <c r="G428" s="93">
        <f>base0!G87</f>
        <v>4</v>
      </c>
      <c r="H428" s="93">
        <f>base0!H87</f>
        <v>8</v>
      </c>
      <c r="I428" s="93">
        <f>base0!I87</f>
        <v>14</v>
      </c>
      <c r="J428" s="93">
        <f>base0!J87</f>
        <v>15</v>
      </c>
      <c r="K428" s="93">
        <f>base0!K87</f>
        <v>2</v>
      </c>
      <c r="L428" s="93">
        <f>base0!L87</f>
        <v>6</v>
      </c>
      <c r="M428" s="93">
        <f>base0!M87</f>
        <v>11</v>
      </c>
      <c r="N428" s="93">
        <f>base0!N87</f>
        <v>5</v>
      </c>
      <c r="O428" s="93">
        <f>base0!O87</f>
        <v>16</v>
      </c>
      <c r="P428" s="93">
        <f>base0!P87</f>
        <v>12</v>
      </c>
      <c r="Q428" s="93">
        <f>base0!Q87</f>
        <v>13</v>
      </c>
      <c r="R428" s="93">
        <f>base0!R87</f>
        <v>3</v>
      </c>
      <c r="S428" s="93">
        <f>base0!S87</f>
        <v>17</v>
      </c>
      <c r="T428" s="93">
        <f>base0!T87</f>
        <v>18</v>
      </c>
      <c r="U428" s="93">
        <f>base0!U87</f>
        <v>19</v>
      </c>
      <c r="V428" s="93">
        <f>base0!V87</f>
        <v>20</v>
      </c>
      <c r="W428" s="1"/>
      <c r="X428" s="93">
        <f t="shared" si="170"/>
        <v>1</v>
      </c>
      <c r="Y428" s="93">
        <f t="shared" si="171"/>
        <v>18</v>
      </c>
      <c r="Z428" s="93">
        <f t="shared" si="172"/>
        <v>16</v>
      </c>
      <c r="AA428" s="93">
        <f t="shared" si="173"/>
        <v>10</v>
      </c>
      <c r="AB428" s="93">
        <f t="shared" si="174"/>
        <v>13</v>
      </c>
      <c r="AC428" s="93">
        <f t="shared" si="175"/>
        <v>17</v>
      </c>
      <c r="AD428" s="93">
        <f t="shared" si="176"/>
        <v>5</v>
      </c>
      <c r="AE428" s="93">
        <f t="shared" si="177"/>
        <v>6</v>
      </c>
      <c r="AF428" s="93">
        <f t="shared" si="178"/>
        <v>11</v>
      </c>
      <c r="AG428" s="93">
        <f t="shared" si="179"/>
        <v>15</v>
      </c>
      <c r="AH428" s="93">
        <f t="shared" si="180"/>
        <v>2</v>
      </c>
      <c r="AI428" s="93">
        <f t="shared" si="181"/>
        <v>14</v>
      </c>
      <c r="AJ428" s="93">
        <f t="shared" si="182"/>
        <v>7</v>
      </c>
      <c r="AK428" s="93">
        <f t="shared" si="183"/>
        <v>3</v>
      </c>
      <c r="AL428" s="93">
        <f t="shared" si="184"/>
        <v>4</v>
      </c>
      <c r="AM428" s="93">
        <f t="shared" si="185"/>
        <v>12</v>
      </c>
      <c r="AN428" s="93">
        <f t="shared" si="186"/>
        <v>8</v>
      </c>
      <c r="AO428" s="93">
        <f t="shared" si="187"/>
        <v>9</v>
      </c>
      <c r="AP428" s="93">
        <f t="shared" si="188"/>
        <v>10</v>
      </c>
      <c r="AQ428" s="93">
        <f t="shared" si="189"/>
        <v>11</v>
      </c>
    </row>
    <row r="429" spans="2:55" s="7" customFormat="1" ht="15" customHeight="1" thickBot="1" x14ac:dyDescent="0.4">
      <c r="B429" s="3"/>
      <c r="C429" s="93">
        <f>base0!C88</f>
        <v>5</v>
      </c>
      <c r="D429" s="93">
        <f>base0!D88</f>
        <v>8</v>
      </c>
      <c r="E429" s="93">
        <f>base0!E88</f>
        <v>10</v>
      </c>
      <c r="F429" s="93">
        <f>base0!F88</f>
        <v>4</v>
      </c>
      <c r="G429" s="93">
        <f>base0!G88</f>
        <v>15</v>
      </c>
      <c r="H429" s="93">
        <f>base0!H88</f>
        <v>14</v>
      </c>
      <c r="I429" s="93">
        <f>base0!I88</f>
        <v>11</v>
      </c>
      <c r="J429" s="93">
        <f>base0!J88</f>
        <v>2</v>
      </c>
      <c r="K429" s="93">
        <f>base0!K88</f>
        <v>13</v>
      </c>
      <c r="L429" s="93">
        <f>base0!L88</f>
        <v>3</v>
      </c>
      <c r="M429" s="93">
        <f>base0!M88</f>
        <v>6</v>
      </c>
      <c r="N429" s="93">
        <f>base0!N88</f>
        <v>7</v>
      </c>
      <c r="O429" s="93">
        <f>base0!O88</f>
        <v>9</v>
      </c>
      <c r="P429" s="93">
        <f>base0!P88</f>
        <v>12</v>
      </c>
      <c r="Q429" s="93">
        <f>base0!Q88</f>
        <v>1</v>
      </c>
      <c r="R429" s="93">
        <f>base0!R88</f>
        <v>20</v>
      </c>
      <c r="S429" s="93">
        <f>base0!S88</f>
        <v>19</v>
      </c>
      <c r="T429" s="93">
        <f>base0!T88</f>
        <v>18</v>
      </c>
      <c r="U429" s="93">
        <f>base0!U88</f>
        <v>17</v>
      </c>
      <c r="V429" s="93">
        <f>base0!V88</f>
        <v>16</v>
      </c>
      <c r="W429" s="1"/>
      <c r="X429" s="93">
        <f t="shared" si="170"/>
        <v>14</v>
      </c>
      <c r="Y429" s="93">
        <f t="shared" si="171"/>
        <v>17</v>
      </c>
      <c r="Z429" s="93">
        <f t="shared" si="172"/>
        <v>1</v>
      </c>
      <c r="AA429" s="93">
        <f t="shared" si="173"/>
        <v>13</v>
      </c>
      <c r="AB429" s="93">
        <f t="shared" si="174"/>
        <v>6</v>
      </c>
      <c r="AC429" s="93">
        <f t="shared" si="175"/>
        <v>5</v>
      </c>
      <c r="AD429" s="93">
        <f t="shared" si="176"/>
        <v>2</v>
      </c>
      <c r="AE429" s="93">
        <f t="shared" si="177"/>
        <v>11</v>
      </c>
      <c r="AF429" s="93">
        <f t="shared" si="178"/>
        <v>4</v>
      </c>
      <c r="AG429" s="93">
        <f t="shared" si="179"/>
        <v>12</v>
      </c>
      <c r="AH429" s="93">
        <f t="shared" si="180"/>
        <v>15</v>
      </c>
      <c r="AI429" s="93">
        <f t="shared" si="181"/>
        <v>16</v>
      </c>
      <c r="AJ429" s="93">
        <f t="shared" si="182"/>
        <v>18</v>
      </c>
      <c r="AK429" s="93">
        <f t="shared" si="183"/>
        <v>3</v>
      </c>
      <c r="AL429" s="93">
        <f t="shared" si="184"/>
        <v>10</v>
      </c>
      <c r="AM429" s="93">
        <f t="shared" si="185"/>
        <v>11</v>
      </c>
      <c r="AN429" s="93">
        <f t="shared" si="186"/>
        <v>10</v>
      </c>
      <c r="AO429" s="93">
        <f t="shared" si="187"/>
        <v>9</v>
      </c>
      <c r="AP429" s="93">
        <f t="shared" si="188"/>
        <v>8</v>
      </c>
      <c r="AQ429" s="93">
        <f t="shared" si="189"/>
        <v>7</v>
      </c>
    </row>
    <row r="430" spans="2:55" s="7" customFormat="1" ht="15" customHeight="1" thickBot="1" x14ac:dyDescent="0.4">
      <c r="B430" s="3"/>
      <c r="C430" s="93">
        <f>base0!C89</f>
        <v>8</v>
      </c>
      <c r="D430" s="93">
        <f>base0!D89</f>
        <v>14</v>
      </c>
      <c r="E430" s="93">
        <f>base0!E89</f>
        <v>4</v>
      </c>
      <c r="F430" s="93">
        <f>base0!F89</f>
        <v>10</v>
      </c>
      <c r="G430" s="93">
        <f>base0!G89</f>
        <v>16</v>
      </c>
      <c r="H430" s="93">
        <f>base0!H89</f>
        <v>12</v>
      </c>
      <c r="I430" s="93">
        <f>base0!I89</f>
        <v>15</v>
      </c>
      <c r="J430" s="93">
        <f>base0!J89</f>
        <v>3</v>
      </c>
      <c r="K430" s="93">
        <f>base0!K89</f>
        <v>5</v>
      </c>
      <c r="L430" s="93">
        <f>base0!L89</f>
        <v>11</v>
      </c>
      <c r="M430" s="93">
        <f>base0!M89</f>
        <v>2</v>
      </c>
      <c r="N430" s="93">
        <f>base0!N89</f>
        <v>7</v>
      </c>
      <c r="O430" s="93">
        <f>base0!O89</f>
        <v>13</v>
      </c>
      <c r="P430" s="93">
        <f>base0!P89</f>
        <v>6</v>
      </c>
      <c r="Q430" s="93">
        <f>base0!Q89</f>
        <v>9</v>
      </c>
      <c r="R430" s="93">
        <f>base0!R89</f>
        <v>1</v>
      </c>
      <c r="S430" s="93">
        <f>base0!S89</f>
        <v>20</v>
      </c>
      <c r="T430" s="93">
        <f>base0!T89</f>
        <v>19</v>
      </c>
      <c r="U430" s="93">
        <f>base0!U89</f>
        <v>18</v>
      </c>
      <c r="V430" s="93">
        <f>base0!V89</f>
        <v>17</v>
      </c>
      <c r="W430" s="1"/>
      <c r="X430" s="93">
        <f t="shared" si="170"/>
        <v>17</v>
      </c>
      <c r="Y430" s="93">
        <f t="shared" si="171"/>
        <v>5</v>
      </c>
      <c r="Z430" s="93">
        <f t="shared" si="172"/>
        <v>13</v>
      </c>
      <c r="AA430" s="93">
        <f t="shared" si="173"/>
        <v>1</v>
      </c>
      <c r="AB430" s="93">
        <f t="shared" si="174"/>
        <v>7</v>
      </c>
      <c r="AC430" s="93">
        <f t="shared" si="175"/>
        <v>3</v>
      </c>
      <c r="AD430" s="93">
        <f t="shared" si="176"/>
        <v>6</v>
      </c>
      <c r="AE430" s="93">
        <f t="shared" si="177"/>
        <v>12</v>
      </c>
      <c r="AF430" s="93">
        <f t="shared" si="178"/>
        <v>14</v>
      </c>
      <c r="AG430" s="93">
        <f t="shared" si="179"/>
        <v>2</v>
      </c>
      <c r="AH430" s="93">
        <f t="shared" si="180"/>
        <v>11</v>
      </c>
      <c r="AI430" s="93">
        <f t="shared" si="181"/>
        <v>16</v>
      </c>
      <c r="AJ430" s="93">
        <f t="shared" si="182"/>
        <v>4</v>
      </c>
      <c r="AK430" s="93">
        <f t="shared" si="183"/>
        <v>15</v>
      </c>
      <c r="AL430" s="93">
        <f t="shared" si="184"/>
        <v>18</v>
      </c>
      <c r="AM430" s="93">
        <f t="shared" si="185"/>
        <v>10</v>
      </c>
      <c r="AN430" s="93">
        <f t="shared" si="186"/>
        <v>11</v>
      </c>
      <c r="AO430" s="93">
        <f t="shared" si="187"/>
        <v>10</v>
      </c>
      <c r="AP430" s="93">
        <f t="shared" si="188"/>
        <v>9</v>
      </c>
      <c r="AQ430" s="93">
        <f t="shared" si="189"/>
        <v>8</v>
      </c>
    </row>
    <row r="431" spans="2:55" s="7" customFormat="1" ht="15" customHeight="1" thickBot="1" x14ac:dyDescent="0.4">
      <c r="B431" s="3"/>
      <c r="C431" s="93">
        <f>base0!C90</f>
        <v>8</v>
      </c>
      <c r="D431" s="93">
        <f>base0!D90</f>
        <v>12</v>
      </c>
      <c r="E431" s="93">
        <f>base0!E90</f>
        <v>10</v>
      </c>
      <c r="F431" s="93">
        <f>base0!F90</f>
        <v>4</v>
      </c>
      <c r="G431" s="93">
        <f>base0!G90</f>
        <v>14</v>
      </c>
      <c r="H431" s="93">
        <f>base0!H90</f>
        <v>15</v>
      </c>
      <c r="I431" s="93">
        <f>base0!I90</f>
        <v>5</v>
      </c>
      <c r="J431" s="93">
        <f>base0!J90</f>
        <v>11</v>
      </c>
      <c r="K431" s="93">
        <f>base0!K90</f>
        <v>3</v>
      </c>
      <c r="L431" s="93">
        <f>base0!L90</f>
        <v>2</v>
      </c>
      <c r="M431" s="93">
        <f>base0!M90</f>
        <v>7</v>
      </c>
      <c r="N431" s="93">
        <f>base0!N90</f>
        <v>13</v>
      </c>
      <c r="O431" s="93">
        <f>base0!O90</f>
        <v>6</v>
      </c>
      <c r="P431" s="93">
        <f>base0!P90</f>
        <v>9</v>
      </c>
      <c r="Q431" s="93">
        <f>base0!Q90</f>
        <v>1</v>
      </c>
      <c r="R431" s="93">
        <f>base0!R90</f>
        <v>16</v>
      </c>
      <c r="S431" s="93">
        <f>base0!S90</f>
        <v>20</v>
      </c>
      <c r="T431" s="93">
        <f>base0!T90</f>
        <v>19</v>
      </c>
      <c r="U431" s="93">
        <f>base0!U90</f>
        <v>18</v>
      </c>
      <c r="V431" s="93">
        <f>base0!V90</f>
        <v>17</v>
      </c>
      <c r="W431" s="1"/>
      <c r="X431" s="93">
        <f t="shared" si="170"/>
        <v>17</v>
      </c>
      <c r="Y431" s="93">
        <f t="shared" si="171"/>
        <v>3</v>
      </c>
      <c r="Z431" s="93">
        <f t="shared" si="172"/>
        <v>1</v>
      </c>
      <c r="AA431" s="93">
        <f t="shared" si="173"/>
        <v>13</v>
      </c>
      <c r="AB431" s="93">
        <f t="shared" si="174"/>
        <v>5</v>
      </c>
      <c r="AC431" s="93">
        <f t="shared" si="175"/>
        <v>6</v>
      </c>
      <c r="AD431" s="93">
        <f t="shared" si="176"/>
        <v>14</v>
      </c>
      <c r="AE431" s="93">
        <f t="shared" si="177"/>
        <v>2</v>
      </c>
      <c r="AF431" s="93">
        <f t="shared" si="178"/>
        <v>12</v>
      </c>
      <c r="AG431" s="93">
        <f t="shared" si="179"/>
        <v>11</v>
      </c>
      <c r="AH431" s="93">
        <f t="shared" si="180"/>
        <v>16</v>
      </c>
      <c r="AI431" s="93">
        <f t="shared" si="181"/>
        <v>4</v>
      </c>
      <c r="AJ431" s="93">
        <f t="shared" si="182"/>
        <v>15</v>
      </c>
      <c r="AK431" s="93">
        <f t="shared" si="183"/>
        <v>18</v>
      </c>
      <c r="AL431" s="93">
        <f t="shared" si="184"/>
        <v>10</v>
      </c>
      <c r="AM431" s="93">
        <f t="shared" si="185"/>
        <v>7</v>
      </c>
      <c r="AN431" s="93">
        <f t="shared" si="186"/>
        <v>11</v>
      </c>
      <c r="AO431" s="93">
        <f t="shared" si="187"/>
        <v>10</v>
      </c>
      <c r="AP431" s="93">
        <f t="shared" si="188"/>
        <v>9</v>
      </c>
      <c r="AQ431" s="93">
        <f t="shared" si="189"/>
        <v>8</v>
      </c>
    </row>
    <row r="432" spans="2:55" s="7" customFormat="1" ht="15" customHeight="1" thickBot="1" x14ac:dyDescent="0.4">
      <c r="B432" s="3"/>
      <c r="C432" s="93">
        <f>base0!C91</f>
        <v>14</v>
      </c>
      <c r="D432" s="93">
        <f>base0!D91</f>
        <v>12</v>
      </c>
      <c r="E432" s="93">
        <f>base0!E91</f>
        <v>8</v>
      </c>
      <c r="F432" s="93">
        <f>base0!F91</f>
        <v>11</v>
      </c>
      <c r="G432" s="93">
        <f>base0!G91</f>
        <v>2</v>
      </c>
      <c r="H432" s="93">
        <f>base0!H91</f>
        <v>15</v>
      </c>
      <c r="I432" s="93">
        <f>base0!I91</f>
        <v>3</v>
      </c>
      <c r="J432" s="93">
        <f>base0!J91</f>
        <v>6</v>
      </c>
      <c r="K432" s="93">
        <f>base0!K91</f>
        <v>7</v>
      </c>
      <c r="L432" s="93">
        <f>base0!L91</f>
        <v>5</v>
      </c>
      <c r="M432" s="93">
        <f>base0!M91</f>
        <v>13</v>
      </c>
      <c r="N432" s="93">
        <f>base0!N91</f>
        <v>1</v>
      </c>
      <c r="O432" s="93">
        <f>base0!O91</f>
        <v>9</v>
      </c>
      <c r="P432" s="93">
        <f>base0!P91</f>
        <v>10</v>
      </c>
      <c r="Q432" s="93">
        <f>base0!Q91</f>
        <v>16</v>
      </c>
      <c r="R432" s="93">
        <f>base0!R91</f>
        <v>4</v>
      </c>
      <c r="S432" s="93">
        <f>base0!S91</f>
        <v>17</v>
      </c>
      <c r="T432" s="93">
        <f>base0!T91</f>
        <v>18</v>
      </c>
      <c r="U432" s="93">
        <f>base0!U91</f>
        <v>19</v>
      </c>
      <c r="V432" s="93">
        <f>base0!V91</f>
        <v>20</v>
      </c>
      <c r="W432" s="1"/>
      <c r="X432" s="93">
        <f t="shared" si="170"/>
        <v>5</v>
      </c>
      <c r="Y432" s="93">
        <f t="shared" si="171"/>
        <v>3</v>
      </c>
      <c r="Z432" s="93">
        <f t="shared" si="172"/>
        <v>17</v>
      </c>
      <c r="AA432" s="93">
        <f t="shared" si="173"/>
        <v>2</v>
      </c>
      <c r="AB432" s="93">
        <f t="shared" si="174"/>
        <v>11</v>
      </c>
      <c r="AC432" s="93">
        <f t="shared" si="175"/>
        <v>6</v>
      </c>
      <c r="AD432" s="93">
        <f t="shared" si="176"/>
        <v>12</v>
      </c>
      <c r="AE432" s="93">
        <f t="shared" si="177"/>
        <v>15</v>
      </c>
      <c r="AF432" s="93">
        <f t="shared" si="178"/>
        <v>16</v>
      </c>
      <c r="AG432" s="93">
        <f t="shared" si="179"/>
        <v>14</v>
      </c>
      <c r="AH432" s="93">
        <f t="shared" si="180"/>
        <v>4</v>
      </c>
      <c r="AI432" s="93">
        <f t="shared" si="181"/>
        <v>10</v>
      </c>
      <c r="AJ432" s="93">
        <f t="shared" si="182"/>
        <v>18</v>
      </c>
      <c r="AK432" s="93">
        <f t="shared" si="183"/>
        <v>1</v>
      </c>
      <c r="AL432" s="93">
        <f t="shared" si="184"/>
        <v>7</v>
      </c>
      <c r="AM432" s="93">
        <f t="shared" si="185"/>
        <v>13</v>
      </c>
      <c r="AN432" s="93">
        <f t="shared" si="186"/>
        <v>8</v>
      </c>
      <c r="AO432" s="93">
        <f t="shared" si="187"/>
        <v>9</v>
      </c>
      <c r="AP432" s="93">
        <f t="shared" si="188"/>
        <v>10</v>
      </c>
      <c r="AQ432" s="93">
        <f t="shared" si="189"/>
        <v>11</v>
      </c>
    </row>
    <row r="433" spans="2:43" s="7" customFormat="1" ht="15" customHeight="1" thickBot="1" x14ac:dyDescent="0.4">
      <c r="B433" s="3"/>
      <c r="C433" s="93">
        <f>base0!C92</f>
        <v>5</v>
      </c>
      <c r="D433" s="93">
        <f>base0!D92</f>
        <v>14</v>
      </c>
      <c r="E433" s="93">
        <f>base0!E92</f>
        <v>11</v>
      </c>
      <c r="F433" s="93">
        <f>base0!F92</f>
        <v>3</v>
      </c>
      <c r="G433" s="93">
        <f>base0!G92</f>
        <v>8</v>
      </c>
      <c r="H433" s="93">
        <f>base0!H92</f>
        <v>12</v>
      </c>
      <c r="I433" s="93">
        <f>base0!I92</f>
        <v>15</v>
      </c>
      <c r="J433" s="93">
        <f>base0!J92</f>
        <v>7</v>
      </c>
      <c r="K433" s="93">
        <f>base0!K92</f>
        <v>2</v>
      </c>
      <c r="L433" s="93">
        <f>base0!L92</f>
        <v>10</v>
      </c>
      <c r="M433" s="93">
        <f>base0!M92</f>
        <v>16</v>
      </c>
      <c r="N433" s="93">
        <f>base0!N92</f>
        <v>9</v>
      </c>
      <c r="O433" s="93">
        <f>base0!O92</f>
        <v>13</v>
      </c>
      <c r="P433" s="93">
        <f>base0!P92</f>
        <v>6</v>
      </c>
      <c r="Q433" s="93">
        <f>base0!Q92</f>
        <v>1</v>
      </c>
      <c r="R433" s="93">
        <f>base0!R92</f>
        <v>4</v>
      </c>
      <c r="S433" s="93">
        <f>base0!S92</f>
        <v>17</v>
      </c>
      <c r="T433" s="93">
        <f>base0!T92</f>
        <v>18</v>
      </c>
      <c r="U433" s="93">
        <f>base0!U92</f>
        <v>19</v>
      </c>
      <c r="V433" s="93">
        <f>base0!V92</f>
        <v>20</v>
      </c>
      <c r="W433" s="1"/>
      <c r="X433" s="93">
        <f t="shared" si="170"/>
        <v>14</v>
      </c>
      <c r="Y433" s="93">
        <f t="shared" si="171"/>
        <v>5</v>
      </c>
      <c r="Z433" s="93">
        <f t="shared" si="172"/>
        <v>2</v>
      </c>
      <c r="AA433" s="93">
        <f t="shared" si="173"/>
        <v>12</v>
      </c>
      <c r="AB433" s="93">
        <f t="shared" si="174"/>
        <v>17</v>
      </c>
      <c r="AC433" s="93">
        <f t="shared" si="175"/>
        <v>3</v>
      </c>
      <c r="AD433" s="93">
        <f t="shared" si="176"/>
        <v>6</v>
      </c>
      <c r="AE433" s="93">
        <f t="shared" si="177"/>
        <v>16</v>
      </c>
      <c r="AF433" s="93">
        <f t="shared" si="178"/>
        <v>11</v>
      </c>
      <c r="AG433" s="93">
        <f t="shared" si="179"/>
        <v>1</v>
      </c>
      <c r="AH433" s="93">
        <f t="shared" si="180"/>
        <v>7</v>
      </c>
      <c r="AI433" s="93">
        <f t="shared" si="181"/>
        <v>18</v>
      </c>
      <c r="AJ433" s="93">
        <f t="shared" si="182"/>
        <v>4</v>
      </c>
      <c r="AK433" s="93">
        <f t="shared" si="183"/>
        <v>15</v>
      </c>
      <c r="AL433" s="93">
        <f t="shared" si="184"/>
        <v>10</v>
      </c>
      <c r="AM433" s="93">
        <f t="shared" si="185"/>
        <v>13</v>
      </c>
      <c r="AN433" s="93">
        <f t="shared" si="186"/>
        <v>8</v>
      </c>
      <c r="AO433" s="93">
        <f t="shared" si="187"/>
        <v>9</v>
      </c>
      <c r="AP433" s="93">
        <f t="shared" si="188"/>
        <v>10</v>
      </c>
      <c r="AQ433" s="93">
        <f t="shared" si="189"/>
        <v>11</v>
      </c>
    </row>
    <row r="434" spans="2:43" s="7" customFormat="1" ht="15" customHeight="1" thickBot="1" x14ac:dyDescent="0.4">
      <c r="B434" s="3"/>
      <c r="C434" s="93">
        <f>base0!C93</f>
        <v>8</v>
      </c>
      <c r="D434" s="93">
        <f>base0!D93</f>
        <v>11</v>
      </c>
      <c r="E434" s="93">
        <f>base0!E93</f>
        <v>1</v>
      </c>
      <c r="F434" s="93">
        <f>base0!F93</f>
        <v>12</v>
      </c>
      <c r="G434" s="93">
        <f>base0!G93</f>
        <v>5</v>
      </c>
      <c r="H434" s="93">
        <f>base0!H93</f>
        <v>6</v>
      </c>
      <c r="I434" s="93">
        <f>base0!I93</f>
        <v>9</v>
      </c>
      <c r="J434" s="93">
        <f>base0!J93</f>
        <v>2</v>
      </c>
      <c r="K434" s="93">
        <f>base0!K93</f>
        <v>15</v>
      </c>
      <c r="L434" s="93">
        <f>base0!L93</f>
        <v>7</v>
      </c>
      <c r="M434" s="93">
        <f>base0!M93</f>
        <v>13</v>
      </c>
      <c r="N434" s="93">
        <f>base0!N93</f>
        <v>4</v>
      </c>
      <c r="O434" s="93">
        <f>base0!O93</f>
        <v>14</v>
      </c>
      <c r="P434" s="93">
        <f>base0!P93</f>
        <v>3</v>
      </c>
      <c r="Q434" s="93">
        <f>base0!Q93</f>
        <v>10</v>
      </c>
      <c r="R434" s="93">
        <f>base0!R93</f>
        <v>16</v>
      </c>
      <c r="S434" s="93">
        <f>base0!S93</f>
        <v>17</v>
      </c>
      <c r="T434" s="93">
        <f>base0!T93</f>
        <v>18</v>
      </c>
      <c r="U434" s="93">
        <f>base0!U93</f>
        <v>19</v>
      </c>
      <c r="V434" s="93">
        <f>base0!V93</f>
        <v>20</v>
      </c>
      <c r="W434" s="1"/>
      <c r="X434" s="93">
        <f t="shared" si="170"/>
        <v>17</v>
      </c>
      <c r="Y434" s="93">
        <f t="shared" si="171"/>
        <v>2</v>
      </c>
      <c r="Z434" s="93">
        <f t="shared" si="172"/>
        <v>10</v>
      </c>
      <c r="AA434" s="93">
        <f t="shared" si="173"/>
        <v>3</v>
      </c>
      <c r="AB434" s="93">
        <f t="shared" si="174"/>
        <v>14</v>
      </c>
      <c r="AC434" s="93">
        <f t="shared" si="175"/>
        <v>15</v>
      </c>
      <c r="AD434" s="93">
        <f t="shared" si="176"/>
        <v>18</v>
      </c>
      <c r="AE434" s="93">
        <f t="shared" si="177"/>
        <v>11</v>
      </c>
      <c r="AF434" s="93">
        <f t="shared" si="178"/>
        <v>6</v>
      </c>
      <c r="AG434" s="93">
        <f t="shared" si="179"/>
        <v>16</v>
      </c>
      <c r="AH434" s="93">
        <f t="shared" si="180"/>
        <v>4</v>
      </c>
      <c r="AI434" s="93">
        <f t="shared" si="181"/>
        <v>13</v>
      </c>
      <c r="AJ434" s="93">
        <f t="shared" si="182"/>
        <v>5</v>
      </c>
      <c r="AK434" s="93">
        <f t="shared" si="183"/>
        <v>12</v>
      </c>
      <c r="AL434" s="93">
        <f t="shared" si="184"/>
        <v>1</v>
      </c>
      <c r="AM434" s="93">
        <f t="shared" si="185"/>
        <v>7</v>
      </c>
      <c r="AN434" s="93">
        <f t="shared" si="186"/>
        <v>8</v>
      </c>
      <c r="AO434" s="93">
        <f t="shared" si="187"/>
        <v>9</v>
      </c>
      <c r="AP434" s="93">
        <f t="shared" si="188"/>
        <v>10</v>
      </c>
      <c r="AQ434" s="93">
        <f t="shared" si="189"/>
        <v>11</v>
      </c>
    </row>
    <row r="435" spans="2:43" s="7" customFormat="1" ht="15" customHeight="1" thickBot="1" x14ac:dyDescent="0.4">
      <c r="B435" s="3"/>
      <c r="C435" s="93">
        <f>base0!C94</f>
        <v>5</v>
      </c>
      <c r="D435" s="93">
        <f>base0!D94</f>
        <v>14</v>
      </c>
      <c r="E435" s="93">
        <f>base0!E94</f>
        <v>15</v>
      </c>
      <c r="F435" s="93">
        <f>base0!F94</f>
        <v>12</v>
      </c>
      <c r="G435" s="93">
        <f>base0!G94</f>
        <v>10</v>
      </c>
      <c r="H435" s="93">
        <f>base0!H94</f>
        <v>16</v>
      </c>
      <c r="I435" s="93">
        <f>base0!I94</f>
        <v>11</v>
      </c>
      <c r="J435" s="93">
        <f>base0!J94</f>
        <v>13</v>
      </c>
      <c r="K435" s="93">
        <f>base0!K94</f>
        <v>9</v>
      </c>
      <c r="L435" s="93">
        <f>base0!L94</f>
        <v>6</v>
      </c>
      <c r="M435" s="93">
        <f>base0!M94</f>
        <v>1</v>
      </c>
      <c r="N435" s="93">
        <f>base0!N94</f>
        <v>4</v>
      </c>
      <c r="O435" s="93">
        <f>base0!O94</f>
        <v>7</v>
      </c>
      <c r="P435" s="93">
        <f>base0!P94</f>
        <v>8</v>
      </c>
      <c r="Q435" s="93">
        <f>base0!Q94</f>
        <v>2</v>
      </c>
      <c r="R435" s="93">
        <f>base0!R94</f>
        <v>3</v>
      </c>
      <c r="S435" s="93">
        <f>base0!S94</f>
        <v>17</v>
      </c>
      <c r="T435" s="93">
        <f>base0!T94</f>
        <v>18</v>
      </c>
      <c r="U435" s="93">
        <f>base0!U94</f>
        <v>19</v>
      </c>
      <c r="V435" s="93">
        <f>base0!V94</f>
        <v>20</v>
      </c>
      <c r="W435" s="1"/>
      <c r="X435" s="93">
        <f t="shared" si="170"/>
        <v>14</v>
      </c>
      <c r="Y435" s="93">
        <f t="shared" si="171"/>
        <v>5</v>
      </c>
      <c r="Z435" s="93">
        <f t="shared" si="172"/>
        <v>6</v>
      </c>
      <c r="AA435" s="93">
        <f t="shared" si="173"/>
        <v>3</v>
      </c>
      <c r="AB435" s="93">
        <f t="shared" si="174"/>
        <v>1</v>
      </c>
      <c r="AC435" s="93">
        <f t="shared" si="175"/>
        <v>7</v>
      </c>
      <c r="AD435" s="93">
        <f t="shared" si="176"/>
        <v>2</v>
      </c>
      <c r="AE435" s="93">
        <f t="shared" si="177"/>
        <v>4</v>
      </c>
      <c r="AF435" s="93">
        <f t="shared" si="178"/>
        <v>18</v>
      </c>
      <c r="AG435" s="93">
        <f t="shared" si="179"/>
        <v>15</v>
      </c>
      <c r="AH435" s="93">
        <f t="shared" si="180"/>
        <v>10</v>
      </c>
      <c r="AI435" s="93">
        <f t="shared" si="181"/>
        <v>13</v>
      </c>
      <c r="AJ435" s="93">
        <f t="shared" si="182"/>
        <v>16</v>
      </c>
      <c r="AK435" s="93">
        <f t="shared" si="183"/>
        <v>17</v>
      </c>
      <c r="AL435" s="93">
        <f t="shared" si="184"/>
        <v>11</v>
      </c>
      <c r="AM435" s="93">
        <f t="shared" si="185"/>
        <v>12</v>
      </c>
      <c r="AN435" s="93">
        <f t="shared" si="186"/>
        <v>8</v>
      </c>
      <c r="AO435" s="93">
        <f t="shared" si="187"/>
        <v>9</v>
      </c>
      <c r="AP435" s="93">
        <f t="shared" si="188"/>
        <v>10</v>
      </c>
      <c r="AQ435" s="93">
        <f t="shared" si="189"/>
        <v>11</v>
      </c>
    </row>
    <row r="436" spans="2:43" s="7" customFormat="1" ht="15" customHeight="1" thickBot="1" x14ac:dyDescent="0.4">
      <c r="B436" s="3"/>
      <c r="C436" s="93">
        <f>base0!C95</f>
        <v>14</v>
      </c>
      <c r="D436" s="93">
        <f>base0!D95</f>
        <v>16</v>
      </c>
      <c r="E436" s="93">
        <f>base0!E95</f>
        <v>2</v>
      </c>
      <c r="F436" s="93">
        <f>base0!F95</f>
        <v>1</v>
      </c>
      <c r="G436" s="93">
        <f>base0!G95</f>
        <v>3</v>
      </c>
      <c r="H436" s="93">
        <f>base0!H95</f>
        <v>15</v>
      </c>
      <c r="I436" s="93">
        <f>base0!I95</f>
        <v>13</v>
      </c>
      <c r="J436" s="93">
        <f>base0!J95</f>
        <v>8</v>
      </c>
      <c r="K436" s="93">
        <f>base0!K95</f>
        <v>7</v>
      </c>
      <c r="L436" s="93">
        <f>base0!L95</f>
        <v>10</v>
      </c>
      <c r="M436" s="93">
        <f>base0!M95</f>
        <v>12</v>
      </c>
      <c r="N436" s="93">
        <f>base0!N95</f>
        <v>5</v>
      </c>
      <c r="O436" s="93">
        <f>base0!O95</f>
        <v>11</v>
      </c>
      <c r="P436" s="93">
        <f>base0!P95</f>
        <v>6</v>
      </c>
      <c r="Q436" s="93">
        <f>base0!Q95</f>
        <v>9</v>
      </c>
      <c r="R436" s="93">
        <f>base0!R95</f>
        <v>4</v>
      </c>
      <c r="S436" s="93">
        <f>base0!S95</f>
        <v>17</v>
      </c>
      <c r="T436" s="93">
        <f>base0!T95</f>
        <v>18</v>
      </c>
      <c r="U436" s="93">
        <f>base0!U95</f>
        <v>19</v>
      </c>
      <c r="V436" s="93">
        <f>base0!V95</f>
        <v>20</v>
      </c>
      <c r="W436" s="1"/>
      <c r="X436" s="93">
        <f t="shared" si="170"/>
        <v>5</v>
      </c>
      <c r="Y436" s="93">
        <f t="shared" si="171"/>
        <v>7</v>
      </c>
      <c r="Z436" s="93">
        <f t="shared" si="172"/>
        <v>11</v>
      </c>
      <c r="AA436" s="93">
        <f t="shared" si="173"/>
        <v>10</v>
      </c>
      <c r="AB436" s="93">
        <f t="shared" si="174"/>
        <v>12</v>
      </c>
      <c r="AC436" s="93">
        <f t="shared" si="175"/>
        <v>6</v>
      </c>
      <c r="AD436" s="93">
        <f t="shared" si="176"/>
        <v>4</v>
      </c>
      <c r="AE436" s="93">
        <f t="shared" si="177"/>
        <v>17</v>
      </c>
      <c r="AF436" s="93">
        <f t="shared" si="178"/>
        <v>16</v>
      </c>
      <c r="AG436" s="93">
        <f t="shared" si="179"/>
        <v>1</v>
      </c>
      <c r="AH436" s="93">
        <f t="shared" si="180"/>
        <v>3</v>
      </c>
      <c r="AI436" s="93">
        <f t="shared" si="181"/>
        <v>14</v>
      </c>
      <c r="AJ436" s="93">
        <f t="shared" si="182"/>
        <v>2</v>
      </c>
      <c r="AK436" s="93">
        <f t="shared" si="183"/>
        <v>15</v>
      </c>
      <c r="AL436" s="93">
        <f t="shared" si="184"/>
        <v>18</v>
      </c>
      <c r="AM436" s="93">
        <f t="shared" si="185"/>
        <v>13</v>
      </c>
      <c r="AN436" s="93">
        <f t="shared" si="186"/>
        <v>8</v>
      </c>
      <c r="AO436" s="93">
        <f t="shared" si="187"/>
        <v>9</v>
      </c>
      <c r="AP436" s="93">
        <f t="shared" si="188"/>
        <v>10</v>
      </c>
      <c r="AQ436" s="93">
        <f t="shared" si="189"/>
        <v>11</v>
      </c>
    </row>
    <row r="437" spans="2:43" s="7" customFormat="1" ht="15" customHeight="1" thickBot="1" x14ac:dyDescent="0.4">
      <c r="B437" s="3"/>
      <c r="C437" s="93">
        <f>base0!C96</f>
        <v>4</v>
      </c>
      <c r="D437" s="93">
        <f>base0!D96</f>
        <v>12</v>
      </c>
      <c r="E437" s="93">
        <f>base0!E96</f>
        <v>8</v>
      </c>
      <c r="F437" s="93">
        <f>base0!F96</f>
        <v>11</v>
      </c>
      <c r="G437" s="93">
        <f>base0!G96</f>
        <v>15</v>
      </c>
      <c r="H437" s="93">
        <f>base0!H96</f>
        <v>2</v>
      </c>
      <c r="I437" s="93">
        <f>base0!I96</f>
        <v>5</v>
      </c>
      <c r="J437" s="93">
        <f>base0!J96</f>
        <v>6</v>
      </c>
      <c r="K437" s="93">
        <f>base0!K96</f>
        <v>3</v>
      </c>
      <c r="L437" s="93">
        <f>base0!L96</f>
        <v>13</v>
      </c>
      <c r="M437" s="93">
        <f>base0!M96</f>
        <v>1</v>
      </c>
      <c r="N437" s="93">
        <f>base0!N96</f>
        <v>7</v>
      </c>
      <c r="O437" s="93">
        <f>base0!O96</f>
        <v>9</v>
      </c>
      <c r="P437" s="93">
        <f>base0!P96</f>
        <v>16</v>
      </c>
      <c r="Q437" s="93">
        <f>base0!Q96</f>
        <v>10</v>
      </c>
      <c r="R437" s="93">
        <f>base0!R96</f>
        <v>14</v>
      </c>
      <c r="S437" s="93">
        <f>base0!S96</f>
        <v>17</v>
      </c>
      <c r="T437" s="93">
        <f>base0!T96</f>
        <v>18</v>
      </c>
      <c r="U437" s="93">
        <f>base0!U96</f>
        <v>19</v>
      </c>
      <c r="V437" s="93">
        <f>base0!V96</f>
        <v>20</v>
      </c>
      <c r="W437" s="1"/>
      <c r="X437" s="93">
        <f t="shared" si="170"/>
        <v>13</v>
      </c>
      <c r="Y437" s="93">
        <f t="shared" si="171"/>
        <v>3</v>
      </c>
      <c r="Z437" s="93">
        <f t="shared" si="172"/>
        <v>17</v>
      </c>
      <c r="AA437" s="93">
        <f t="shared" si="173"/>
        <v>2</v>
      </c>
      <c r="AB437" s="93">
        <f t="shared" si="174"/>
        <v>6</v>
      </c>
      <c r="AC437" s="93">
        <f t="shared" si="175"/>
        <v>11</v>
      </c>
      <c r="AD437" s="93">
        <f t="shared" si="176"/>
        <v>14</v>
      </c>
      <c r="AE437" s="93">
        <f t="shared" si="177"/>
        <v>15</v>
      </c>
      <c r="AF437" s="93">
        <f t="shared" si="178"/>
        <v>12</v>
      </c>
      <c r="AG437" s="93">
        <f t="shared" si="179"/>
        <v>4</v>
      </c>
      <c r="AH437" s="93">
        <f t="shared" si="180"/>
        <v>10</v>
      </c>
      <c r="AI437" s="93">
        <f t="shared" si="181"/>
        <v>16</v>
      </c>
      <c r="AJ437" s="93">
        <f t="shared" si="182"/>
        <v>18</v>
      </c>
      <c r="AK437" s="93">
        <f t="shared" si="183"/>
        <v>7</v>
      </c>
      <c r="AL437" s="93">
        <f t="shared" si="184"/>
        <v>1</v>
      </c>
      <c r="AM437" s="93">
        <f t="shared" si="185"/>
        <v>5</v>
      </c>
      <c r="AN437" s="93">
        <f t="shared" si="186"/>
        <v>8</v>
      </c>
      <c r="AO437" s="93">
        <f t="shared" si="187"/>
        <v>9</v>
      </c>
      <c r="AP437" s="93">
        <f t="shared" si="188"/>
        <v>10</v>
      </c>
      <c r="AQ437" s="93">
        <f t="shared" si="189"/>
        <v>11</v>
      </c>
    </row>
    <row r="438" spans="2:43" s="7" customFormat="1" ht="15" customHeight="1" thickBot="1" x14ac:dyDescent="0.4">
      <c r="B438" s="3"/>
      <c r="C438" s="93">
        <f>base0!C97</f>
        <v>8</v>
      </c>
      <c r="D438" s="93">
        <f>base0!D97</f>
        <v>7</v>
      </c>
      <c r="E438" s="93">
        <f>base0!E97</f>
        <v>14</v>
      </c>
      <c r="F438" s="93">
        <f>base0!F97</f>
        <v>13</v>
      </c>
      <c r="G438" s="93">
        <f>base0!G97</f>
        <v>11</v>
      </c>
      <c r="H438" s="93">
        <f>base0!H97</f>
        <v>1</v>
      </c>
      <c r="I438" s="93">
        <f>base0!I97</f>
        <v>12</v>
      </c>
      <c r="J438" s="93">
        <f>base0!J97</f>
        <v>10</v>
      </c>
      <c r="K438" s="93">
        <f>base0!K97</f>
        <v>4</v>
      </c>
      <c r="L438" s="93">
        <f>base0!L97</f>
        <v>12</v>
      </c>
      <c r="M438" s="93">
        <f>base0!M97</f>
        <v>2</v>
      </c>
      <c r="N438" s="93">
        <f>base0!N97</f>
        <v>5</v>
      </c>
      <c r="O438" s="93">
        <f>base0!O97</f>
        <v>9</v>
      </c>
      <c r="P438" s="93">
        <f>base0!P97</f>
        <v>14</v>
      </c>
      <c r="Q438" s="93">
        <f>base0!Q97</f>
        <v>13</v>
      </c>
      <c r="R438" s="93">
        <f>base0!R97</f>
        <v>1</v>
      </c>
      <c r="S438" s="93">
        <f>base0!S97</f>
        <v>17</v>
      </c>
      <c r="T438" s="93">
        <f>base0!T97</f>
        <v>18</v>
      </c>
      <c r="U438" s="93">
        <f>base0!U97</f>
        <v>19</v>
      </c>
      <c r="V438" s="93">
        <f>base0!V97</f>
        <v>1</v>
      </c>
      <c r="W438" s="1"/>
      <c r="X438" s="93">
        <f t="shared" si="170"/>
        <v>17</v>
      </c>
      <c r="Y438" s="93">
        <f t="shared" si="171"/>
        <v>16</v>
      </c>
      <c r="Z438" s="93">
        <f t="shared" si="172"/>
        <v>5</v>
      </c>
      <c r="AA438" s="93">
        <f t="shared" si="173"/>
        <v>4</v>
      </c>
      <c r="AB438" s="93">
        <f t="shared" si="174"/>
        <v>2</v>
      </c>
      <c r="AC438" s="93">
        <f t="shared" si="175"/>
        <v>10</v>
      </c>
      <c r="AD438" s="93">
        <f t="shared" si="176"/>
        <v>3</v>
      </c>
      <c r="AE438" s="93">
        <f t="shared" si="177"/>
        <v>1</v>
      </c>
      <c r="AF438" s="93">
        <f t="shared" si="178"/>
        <v>13</v>
      </c>
      <c r="AG438" s="93">
        <f t="shared" si="179"/>
        <v>3</v>
      </c>
      <c r="AH438" s="93">
        <f t="shared" si="180"/>
        <v>11</v>
      </c>
      <c r="AI438" s="93">
        <f t="shared" si="181"/>
        <v>14</v>
      </c>
      <c r="AJ438" s="93">
        <f t="shared" si="182"/>
        <v>18</v>
      </c>
      <c r="AK438" s="93">
        <f t="shared" si="183"/>
        <v>5</v>
      </c>
      <c r="AL438" s="93">
        <f t="shared" si="184"/>
        <v>4</v>
      </c>
      <c r="AM438" s="93">
        <f t="shared" si="185"/>
        <v>10</v>
      </c>
      <c r="AN438" s="93">
        <f t="shared" si="186"/>
        <v>8</v>
      </c>
      <c r="AO438" s="93">
        <f t="shared" si="187"/>
        <v>9</v>
      </c>
      <c r="AP438" s="93">
        <f t="shared" si="188"/>
        <v>10</v>
      </c>
      <c r="AQ438" s="93">
        <f t="shared" si="189"/>
        <v>10</v>
      </c>
    </row>
    <row r="439" spans="2:43" s="7" customFormat="1" ht="15" customHeight="1" thickBot="1" x14ac:dyDescent="0.4">
      <c r="B439" s="3"/>
      <c r="C439" s="93">
        <f>base0!C98</f>
        <v>8</v>
      </c>
      <c r="D439" s="93">
        <f>base0!D98</f>
        <v>14</v>
      </c>
      <c r="E439" s="93">
        <f>base0!E98</f>
        <v>11</v>
      </c>
      <c r="F439" s="93">
        <f>base0!F98</f>
        <v>12</v>
      </c>
      <c r="G439" s="93">
        <f>base0!G98</f>
        <v>2</v>
      </c>
      <c r="H439" s="93">
        <f>base0!H98</f>
        <v>15</v>
      </c>
      <c r="I439" s="93">
        <f>base0!I98</f>
        <v>3</v>
      </c>
      <c r="J439" s="93">
        <f>base0!J98</f>
        <v>7</v>
      </c>
      <c r="K439" s="93">
        <f>base0!K98</f>
        <v>4</v>
      </c>
      <c r="L439" s="93">
        <f>base0!L98</f>
        <v>11</v>
      </c>
      <c r="M439" s="93">
        <f>base0!M98</f>
        <v>6</v>
      </c>
      <c r="N439" s="93">
        <f>base0!N98</f>
        <v>9</v>
      </c>
      <c r="O439" s="93">
        <f>base0!O98</f>
        <v>14</v>
      </c>
      <c r="P439" s="93">
        <f>base0!P98</f>
        <v>7</v>
      </c>
      <c r="Q439" s="93">
        <f>base0!Q98</f>
        <v>13</v>
      </c>
      <c r="R439" s="93">
        <f>base0!R98</f>
        <v>1</v>
      </c>
      <c r="S439" s="93">
        <f>base0!S98</f>
        <v>17</v>
      </c>
      <c r="T439" s="93">
        <f>base0!T98</f>
        <v>18</v>
      </c>
      <c r="U439" s="93">
        <f>base0!U98</f>
        <v>19</v>
      </c>
      <c r="V439" s="93">
        <f>base0!V98</f>
        <v>1</v>
      </c>
      <c r="W439" s="1"/>
      <c r="X439" s="93">
        <f t="shared" si="170"/>
        <v>17</v>
      </c>
      <c r="Y439" s="93">
        <f t="shared" si="171"/>
        <v>5</v>
      </c>
      <c r="Z439" s="93">
        <f t="shared" si="172"/>
        <v>2</v>
      </c>
      <c r="AA439" s="93">
        <f t="shared" si="173"/>
        <v>3</v>
      </c>
      <c r="AB439" s="93">
        <f t="shared" si="174"/>
        <v>11</v>
      </c>
      <c r="AC439" s="93">
        <f t="shared" si="175"/>
        <v>6</v>
      </c>
      <c r="AD439" s="93">
        <f t="shared" si="176"/>
        <v>12</v>
      </c>
      <c r="AE439" s="93">
        <f t="shared" si="177"/>
        <v>16</v>
      </c>
      <c r="AF439" s="93">
        <f t="shared" si="178"/>
        <v>13</v>
      </c>
      <c r="AG439" s="93">
        <f t="shared" si="179"/>
        <v>2</v>
      </c>
      <c r="AH439" s="93">
        <f t="shared" si="180"/>
        <v>15</v>
      </c>
      <c r="AI439" s="93">
        <f t="shared" si="181"/>
        <v>18</v>
      </c>
      <c r="AJ439" s="93">
        <f t="shared" si="182"/>
        <v>5</v>
      </c>
      <c r="AK439" s="93">
        <f t="shared" si="183"/>
        <v>16</v>
      </c>
      <c r="AL439" s="93">
        <f t="shared" si="184"/>
        <v>4</v>
      </c>
      <c r="AM439" s="93">
        <f t="shared" si="185"/>
        <v>10</v>
      </c>
      <c r="AN439" s="93">
        <f t="shared" si="186"/>
        <v>8</v>
      </c>
      <c r="AO439" s="93">
        <f t="shared" si="187"/>
        <v>9</v>
      </c>
      <c r="AP439" s="93">
        <f t="shared" si="188"/>
        <v>10</v>
      </c>
      <c r="AQ439" s="93">
        <f t="shared" si="189"/>
        <v>10</v>
      </c>
    </row>
    <row r="440" spans="2:43" s="7" customFormat="1" ht="15" customHeight="1" thickBot="1" x14ac:dyDescent="0.4">
      <c r="B440" s="3"/>
      <c r="C440" s="93">
        <f>base0!C99</f>
        <v>12</v>
      </c>
      <c r="D440" s="93">
        <f>base0!D99</f>
        <v>14</v>
      </c>
      <c r="E440" s="93">
        <f>base0!E99</f>
        <v>15</v>
      </c>
      <c r="F440" s="93">
        <f>base0!F99</f>
        <v>11</v>
      </c>
      <c r="G440" s="93">
        <f>base0!G99</f>
        <v>2</v>
      </c>
      <c r="H440" s="93">
        <f>base0!H99</f>
        <v>6</v>
      </c>
      <c r="I440" s="93">
        <f>base0!I99</f>
        <v>3</v>
      </c>
      <c r="J440" s="93">
        <f>base0!J99</f>
        <v>13</v>
      </c>
      <c r="K440" s="93">
        <f>base0!K99</f>
        <v>5</v>
      </c>
      <c r="L440" s="93">
        <f>base0!L99</f>
        <v>6</v>
      </c>
      <c r="M440" s="93">
        <f>base0!M99</f>
        <v>9</v>
      </c>
      <c r="N440" s="93">
        <f>base0!N99</f>
        <v>14</v>
      </c>
      <c r="O440" s="93">
        <f>base0!O99</f>
        <v>16</v>
      </c>
      <c r="P440" s="93">
        <f>base0!P99</f>
        <v>7</v>
      </c>
      <c r="Q440" s="93">
        <f>base0!Q99</f>
        <v>13</v>
      </c>
      <c r="R440" s="93">
        <f>base0!R99</f>
        <v>1</v>
      </c>
      <c r="S440" s="93">
        <f>base0!S99</f>
        <v>17</v>
      </c>
      <c r="T440" s="93">
        <f>base0!T99</f>
        <v>18</v>
      </c>
      <c r="U440" s="93">
        <f>base0!U99</f>
        <v>19</v>
      </c>
      <c r="V440" s="93">
        <f>base0!V99</f>
        <v>1</v>
      </c>
      <c r="W440" s="1"/>
      <c r="X440" s="93">
        <f t="shared" si="170"/>
        <v>3</v>
      </c>
      <c r="Y440" s="93">
        <f t="shared" si="171"/>
        <v>5</v>
      </c>
      <c r="Z440" s="93">
        <f t="shared" si="172"/>
        <v>6</v>
      </c>
      <c r="AA440" s="93">
        <f t="shared" si="173"/>
        <v>2</v>
      </c>
      <c r="AB440" s="93">
        <f t="shared" si="174"/>
        <v>11</v>
      </c>
      <c r="AC440" s="93">
        <f t="shared" si="175"/>
        <v>15</v>
      </c>
      <c r="AD440" s="93">
        <f t="shared" si="176"/>
        <v>12</v>
      </c>
      <c r="AE440" s="93">
        <f t="shared" si="177"/>
        <v>4</v>
      </c>
      <c r="AF440" s="93">
        <f t="shared" si="178"/>
        <v>14</v>
      </c>
      <c r="AG440" s="93">
        <f t="shared" si="179"/>
        <v>15</v>
      </c>
      <c r="AH440" s="93">
        <f t="shared" si="180"/>
        <v>18</v>
      </c>
      <c r="AI440" s="93">
        <f t="shared" si="181"/>
        <v>5</v>
      </c>
      <c r="AJ440" s="93">
        <f t="shared" si="182"/>
        <v>7</v>
      </c>
      <c r="AK440" s="93">
        <f t="shared" si="183"/>
        <v>16</v>
      </c>
      <c r="AL440" s="93">
        <f t="shared" si="184"/>
        <v>4</v>
      </c>
      <c r="AM440" s="93">
        <f t="shared" si="185"/>
        <v>10</v>
      </c>
      <c r="AN440" s="93">
        <f t="shared" si="186"/>
        <v>8</v>
      </c>
      <c r="AO440" s="93">
        <f t="shared" si="187"/>
        <v>9</v>
      </c>
      <c r="AP440" s="93">
        <f t="shared" si="188"/>
        <v>10</v>
      </c>
      <c r="AQ440" s="93">
        <f t="shared" si="189"/>
        <v>10</v>
      </c>
    </row>
    <row r="441" spans="2:43" s="7" customFormat="1" ht="15" customHeight="1" thickBot="1" x14ac:dyDescent="0.4">
      <c r="B441" s="3"/>
      <c r="C441" s="93">
        <f>base0!C100</f>
        <v>14</v>
      </c>
      <c r="D441" s="93">
        <f>base0!D100</f>
        <v>15</v>
      </c>
      <c r="E441" s="93">
        <f>base0!E100</f>
        <v>12</v>
      </c>
      <c r="F441" s="93">
        <f>base0!F100</f>
        <v>2</v>
      </c>
      <c r="G441" s="93">
        <f>base0!G100</f>
        <v>8</v>
      </c>
      <c r="H441" s="93">
        <f>base0!H100</f>
        <v>11</v>
      </c>
      <c r="I441" s="93">
        <f>base0!I100</f>
        <v>7</v>
      </c>
      <c r="J441" s="93">
        <f>base0!J100</f>
        <v>3</v>
      </c>
      <c r="K441" s="93">
        <f>base0!K100</f>
        <v>16</v>
      </c>
      <c r="L441" s="93">
        <f>base0!L100</f>
        <v>9</v>
      </c>
      <c r="M441" s="93">
        <f>base0!M100</f>
        <v>1</v>
      </c>
      <c r="N441" s="93">
        <f>base0!N100</f>
        <v>13</v>
      </c>
      <c r="O441" s="93">
        <f>base0!O100</f>
        <v>11</v>
      </c>
      <c r="P441" s="93">
        <f>base0!P100</f>
        <v>14</v>
      </c>
      <c r="Q441" s="93">
        <f>base0!Q100</f>
        <v>6</v>
      </c>
      <c r="R441" s="93">
        <f>base0!R100</f>
        <v>16</v>
      </c>
      <c r="S441" s="93">
        <f>base0!S100</f>
        <v>18</v>
      </c>
      <c r="T441" s="93">
        <f>base0!T100</f>
        <v>19</v>
      </c>
      <c r="U441" s="93">
        <f>base0!U100</f>
        <v>20</v>
      </c>
      <c r="V441" s="93">
        <f>base0!V100</f>
        <v>6</v>
      </c>
      <c r="W441" s="1"/>
      <c r="X441" s="93">
        <f t="shared" si="170"/>
        <v>5</v>
      </c>
      <c r="Y441" s="93">
        <f t="shared" si="171"/>
        <v>6</v>
      </c>
      <c r="Z441" s="93">
        <f t="shared" si="172"/>
        <v>3</v>
      </c>
      <c r="AA441" s="93">
        <f t="shared" si="173"/>
        <v>11</v>
      </c>
      <c r="AB441" s="93">
        <f t="shared" si="174"/>
        <v>17</v>
      </c>
      <c r="AC441" s="93">
        <f t="shared" si="175"/>
        <v>2</v>
      </c>
      <c r="AD441" s="93">
        <f t="shared" si="176"/>
        <v>16</v>
      </c>
      <c r="AE441" s="93">
        <f t="shared" si="177"/>
        <v>12</v>
      </c>
      <c r="AF441" s="93">
        <f t="shared" si="178"/>
        <v>7</v>
      </c>
      <c r="AG441" s="93">
        <f t="shared" si="179"/>
        <v>18</v>
      </c>
      <c r="AH441" s="93">
        <f t="shared" si="180"/>
        <v>10</v>
      </c>
      <c r="AI441" s="93">
        <f t="shared" si="181"/>
        <v>4</v>
      </c>
      <c r="AJ441" s="93">
        <f t="shared" si="182"/>
        <v>2</v>
      </c>
      <c r="AK441" s="93">
        <f t="shared" si="183"/>
        <v>5</v>
      </c>
      <c r="AL441" s="93">
        <f t="shared" si="184"/>
        <v>15</v>
      </c>
      <c r="AM441" s="93">
        <f t="shared" si="185"/>
        <v>7</v>
      </c>
      <c r="AN441" s="93">
        <f t="shared" si="186"/>
        <v>9</v>
      </c>
      <c r="AO441" s="93">
        <f t="shared" si="187"/>
        <v>10</v>
      </c>
      <c r="AP441" s="93">
        <f t="shared" si="188"/>
        <v>11</v>
      </c>
      <c r="AQ441" s="93">
        <f t="shared" si="189"/>
        <v>15</v>
      </c>
    </row>
    <row r="442" spans="2:43" s="7" customFormat="1" ht="15" customHeight="1" thickBot="1" x14ac:dyDescent="0.4">
      <c r="B442" s="3"/>
      <c r="C442" s="93">
        <f>base0!C101</f>
        <v>14</v>
      </c>
      <c r="D442" s="93">
        <f>base0!D101</f>
        <v>12</v>
      </c>
      <c r="E442" s="93">
        <f>base0!E101</f>
        <v>11</v>
      </c>
      <c r="F442" s="93">
        <f>base0!F101</f>
        <v>2</v>
      </c>
      <c r="G442" s="93">
        <f>base0!G101</f>
        <v>15</v>
      </c>
      <c r="H442" s="93">
        <f>base0!H101</f>
        <v>3</v>
      </c>
      <c r="I442" s="93">
        <f>base0!I101</f>
        <v>6</v>
      </c>
      <c r="J442" s="93">
        <f>base0!J101</f>
        <v>8</v>
      </c>
      <c r="K442" s="93">
        <f>base0!K101</f>
        <v>16</v>
      </c>
      <c r="L442" s="93">
        <f>base0!L101</f>
        <v>9</v>
      </c>
      <c r="M442" s="93">
        <f>base0!M101</f>
        <v>5</v>
      </c>
      <c r="N442" s="93">
        <f>base0!N101</f>
        <v>1</v>
      </c>
      <c r="O442" s="93">
        <f>base0!O101</f>
        <v>13</v>
      </c>
      <c r="P442" s="93">
        <f>base0!P101</f>
        <v>14</v>
      </c>
      <c r="Q442" s="93">
        <f>base0!Q101</f>
        <v>6</v>
      </c>
      <c r="R442" s="93">
        <f>base0!R101</f>
        <v>16</v>
      </c>
      <c r="S442" s="93">
        <f>base0!S101</f>
        <v>18</v>
      </c>
      <c r="T442" s="93">
        <f>base0!T101</f>
        <v>19</v>
      </c>
      <c r="U442" s="93">
        <f>base0!U101</f>
        <v>20</v>
      </c>
      <c r="V442" s="93">
        <f>base0!V101</f>
        <v>6</v>
      </c>
      <c r="W442" s="1"/>
      <c r="X442" s="93">
        <f t="shared" si="170"/>
        <v>5</v>
      </c>
      <c r="Y442" s="93">
        <f t="shared" si="171"/>
        <v>3</v>
      </c>
      <c r="Z442" s="93">
        <f t="shared" si="172"/>
        <v>2</v>
      </c>
      <c r="AA442" s="93">
        <f t="shared" si="173"/>
        <v>11</v>
      </c>
      <c r="AB442" s="93">
        <f t="shared" si="174"/>
        <v>6</v>
      </c>
      <c r="AC442" s="93">
        <f t="shared" si="175"/>
        <v>12</v>
      </c>
      <c r="AD442" s="93">
        <f t="shared" si="176"/>
        <v>15</v>
      </c>
      <c r="AE442" s="93">
        <f t="shared" si="177"/>
        <v>17</v>
      </c>
      <c r="AF442" s="93">
        <f t="shared" si="178"/>
        <v>7</v>
      </c>
      <c r="AG442" s="93">
        <f t="shared" si="179"/>
        <v>18</v>
      </c>
      <c r="AH442" s="93">
        <f t="shared" si="180"/>
        <v>14</v>
      </c>
      <c r="AI442" s="93">
        <f t="shared" si="181"/>
        <v>10</v>
      </c>
      <c r="AJ442" s="93">
        <f t="shared" si="182"/>
        <v>4</v>
      </c>
      <c r="AK442" s="93">
        <f t="shared" si="183"/>
        <v>5</v>
      </c>
      <c r="AL442" s="93">
        <f t="shared" si="184"/>
        <v>15</v>
      </c>
      <c r="AM442" s="93">
        <f t="shared" si="185"/>
        <v>7</v>
      </c>
      <c r="AN442" s="93">
        <f t="shared" si="186"/>
        <v>9</v>
      </c>
      <c r="AO442" s="93">
        <f t="shared" si="187"/>
        <v>10</v>
      </c>
      <c r="AP442" s="93">
        <f t="shared" si="188"/>
        <v>11</v>
      </c>
      <c r="AQ442" s="93">
        <f t="shared" si="189"/>
        <v>15</v>
      </c>
    </row>
    <row r="443" spans="2:43" s="7" customFormat="1" ht="15" customHeight="1" thickBot="1" x14ac:dyDescent="0.4">
      <c r="B443" s="3"/>
      <c r="C443" s="93">
        <f>base0!C102</f>
        <v>14</v>
      </c>
      <c r="D443" s="93">
        <f>base0!D102</f>
        <v>12</v>
      </c>
      <c r="E443" s="93">
        <f>base0!E102</f>
        <v>11</v>
      </c>
      <c r="F443" s="93">
        <f>base0!F102</f>
        <v>15</v>
      </c>
      <c r="G443" s="93">
        <f>base0!G102</f>
        <v>8</v>
      </c>
      <c r="H443" s="93">
        <f>base0!H102</f>
        <v>3</v>
      </c>
      <c r="I443" s="93">
        <f>base0!I102</f>
        <v>2</v>
      </c>
      <c r="J443" s="93">
        <f>base0!J102</f>
        <v>5</v>
      </c>
      <c r="K443" s="93">
        <f>base0!K102</f>
        <v>16</v>
      </c>
      <c r="L443" s="93">
        <f>base0!L102</f>
        <v>2</v>
      </c>
      <c r="M443" s="93">
        <f>base0!M102</f>
        <v>5</v>
      </c>
      <c r="N443" s="93">
        <f>base0!N102</f>
        <v>1</v>
      </c>
      <c r="O443" s="93">
        <f>base0!O102</f>
        <v>13</v>
      </c>
      <c r="P443" s="93">
        <f>base0!P102</f>
        <v>11</v>
      </c>
      <c r="Q443" s="93">
        <f>base0!Q102</f>
        <v>14</v>
      </c>
      <c r="R443" s="93">
        <f>base0!R102</f>
        <v>16</v>
      </c>
      <c r="S443" s="93">
        <f>base0!S102</f>
        <v>18</v>
      </c>
      <c r="T443" s="93">
        <f>base0!T102</f>
        <v>19</v>
      </c>
      <c r="U443" s="93">
        <f>base0!U102</f>
        <v>20</v>
      </c>
      <c r="V443" s="93">
        <f>base0!V102</f>
        <v>13</v>
      </c>
      <c r="W443" s="1"/>
      <c r="X443" s="93">
        <f t="shared" si="170"/>
        <v>5</v>
      </c>
      <c r="Y443" s="93">
        <f t="shared" si="171"/>
        <v>3</v>
      </c>
      <c r="Z443" s="93">
        <f t="shared" si="172"/>
        <v>2</v>
      </c>
      <c r="AA443" s="93">
        <f t="shared" si="173"/>
        <v>6</v>
      </c>
      <c r="AB443" s="93">
        <f t="shared" si="174"/>
        <v>17</v>
      </c>
      <c r="AC443" s="93">
        <f t="shared" si="175"/>
        <v>12</v>
      </c>
      <c r="AD443" s="93">
        <f t="shared" si="176"/>
        <v>11</v>
      </c>
      <c r="AE443" s="93">
        <f t="shared" si="177"/>
        <v>14</v>
      </c>
      <c r="AF443" s="93">
        <f t="shared" si="178"/>
        <v>7</v>
      </c>
      <c r="AG443" s="93">
        <f t="shared" si="179"/>
        <v>11</v>
      </c>
      <c r="AH443" s="93">
        <f t="shared" si="180"/>
        <v>14</v>
      </c>
      <c r="AI443" s="93">
        <f t="shared" si="181"/>
        <v>10</v>
      </c>
      <c r="AJ443" s="93">
        <f t="shared" si="182"/>
        <v>4</v>
      </c>
      <c r="AK443" s="93">
        <f t="shared" si="183"/>
        <v>2</v>
      </c>
      <c r="AL443" s="93">
        <f t="shared" si="184"/>
        <v>5</v>
      </c>
      <c r="AM443" s="93">
        <f t="shared" si="185"/>
        <v>7</v>
      </c>
      <c r="AN443" s="93">
        <f t="shared" si="186"/>
        <v>9</v>
      </c>
      <c r="AO443" s="93">
        <f t="shared" si="187"/>
        <v>10</v>
      </c>
      <c r="AP443" s="93">
        <f t="shared" si="188"/>
        <v>11</v>
      </c>
      <c r="AQ443" s="93">
        <f t="shared" si="189"/>
        <v>4</v>
      </c>
    </row>
    <row r="444" spans="2:43" s="7" customFormat="1" ht="15" customHeight="1" thickBot="1" x14ac:dyDescent="0.4">
      <c r="B444" s="3"/>
      <c r="C444" s="93">
        <f>base0!C103</f>
        <v>14</v>
      </c>
      <c r="D444" s="93">
        <f>base0!D103</f>
        <v>11</v>
      </c>
      <c r="E444" s="93">
        <f>base0!E103</f>
        <v>15</v>
      </c>
      <c r="F444" s="93">
        <f>base0!F103</f>
        <v>12</v>
      </c>
      <c r="G444" s="93">
        <f>base0!G103</f>
        <v>2</v>
      </c>
      <c r="H444" s="93">
        <f>base0!H103</f>
        <v>8</v>
      </c>
      <c r="I444" s="93">
        <f>base0!I103</f>
        <v>5</v>
      </c>
      <c r="J444" s="93">
        <f>base0!J103</f>
        <v>6</v>
      </c>
      <c r="K444" s="93">
        <f>base0!K103</f>
        <v>1</v>
      </c>
      <c r="L444" s="93">
        <f>base0!L103</f>
        <v>5</v>
      </c>
      <c r="M444" s="93">
        <f>base0!M103</f>
        <v>16</v>
      </c>
      <c r="N444" s="93">
        <f>base0!N103</f>
        <v>13</v>
      </c>
      <c r="O444" s="93">
        <f>base0!O103</f>
        <v>14</v>
      </c>
      <c r="P444" s="93">
        <f>base0!P103</f>
        <v>8</v>
      </c>
      <c r="Q444" s="93">
        <f>base0!Q103</f>
        <v>6</v>
      </c>
      <c r="R444" s="93">
        <f>base0!R103</f>
        <v>7</v>
      </c>
      <c r="S444" s="93">
        <f>base0!S103</f>
        <v>17</v>
      </c>
      <c r="T444" s="93">
        <f>base0!T103</f>
        <v>18</v>
      </c>
      <c r="U444" s="93">
        <f>base0!U103</f>
        <v>19</v>
      </c>
      <c r="V444" s="93">
        <f>base0!V103</f>
        <v>1</v>
      </c>
      <c r="W444" s="1"/>
      <c r="X444" s="93">
        <f t="shared" si="170"/>
        <v>5</v>
      </c>
      <c r="Y444" s="93">
        <f t="shared" si="171"/>
        <v>2</v>
      </c>
      <c r="Z444" s="93">
        <f t="shared" si="172"/>
        <v>6</v>
      </c>
      <c r="AA444" s="93">
        <f t="shared" si="173"/>
        <v>3</v>
      </c>
      <c r="AB444" s="93">
        <f t="shared" si="174"/>
        <v>11</v>
      </c>
      <c r="AC444" s="93">
        <f t="shared" si="175"/>
        <v>17</v>
      </c>
      <c r="AD444" s="93">
        <f t="shared" si="176"/>
        <v>14</v>
      </c>
      <c r="AE444" s="93">
        <f t="shared" si="177"/>
        <v>15</v>
      </c>
      <c r="AF444" s="93">
        <f t="shared" si="178"/>
        <v>10</v>
      </c>
      <c r="AG444" s="93">
        <f t="shared" si="179"/>
        <v>14</v>
      </c>
      <c r="AH444" s="93">
        <f t="shared" si="180"/>
        <v>7</v>
      </c>
      <c r="AI444" s="93">
        <f t="shared" si="181"/>
        <v>4</v>
      </c>
      <c r="AJ444" s="93">
        <f t="shared" si="182"/>
        <v>5</v>
      </c>
      <c r="AK444" s="93">
        <f t="shared" si="183"/>
        <v>17</v>
      </c>
      <c r="AL444" s="93">
        <f t="shared" si="184"/>
        <v>15</v>
      </c>
      <c r="AM444" s="93">
        <f t="shared" si="185"/>
        <v>16</v>
      </c>
      <c r="AN444" s="93">
        <f t="shared" si="186"/>
        <v>8</v>
      </c>
      <c r="AO444" s="93">
        <f t="shared" si="187"/>
        <v>9</v>
      </c>
      <c r="AP444" s="93">
        <f t="shared" si="188"/>
        <v>10</v>
      </c>
      <c r="AQ444" s="93">
        <f t="shared" si="189"/>
        <v>10</v>
      </c>
    </row>
    <row r="445" spans="2:43" s="7" customFormat="1" ht="15" customHeight="1" thickBot="1" x14ac:dyDescent="0.4">
      <c r="B445" s="3"/>
      <c r="C445" s="93">
        <f>base0!C104</f>
        <v>14</v>
      </c>
      <c r="D445" s="93">
        <f>base0!D104</f>
        <v>12</v>
      </c>
      <c r="E445" s="93">
        <f>base0!E104</f>
        <v>15</v>
      </c>
      <c r="F445" s="93">
        <f>base0!F104</f>
        <v>11</v>
      </c>
      <c r="G445" s="93">
        <f>base0!G104</f>
        <v>8</v>
      </c>
      <c r="H445" s="93">
        <f>base0!H104</f>
        <v>2</v>
      </c>
      <c r="I445" s="93">
        <f>base0!I104</f>
        <v>7</v>
      </c>
      <c r="J445" s="93">
        <f>base0!J104</f>
        <v>3</v>
      </c>
      <c r="K445" s="93">
        <f>base0!K104</f>
        <v>9</v>
      </c>
      <c r="L445" s="93">
        <f>base0!L104</f>
        <v>1</v>
      </c>
      <c r="M445" s="93">
        <f>base0!M104</f>
        <v>16</v>
      </c>
      <c r="N445" s="93">
        <f>base0!N104</f>
        <v>13</v>
      </c>
      <c r="O445" s="93">
        <f>base0!O104</f>
        <v>11</v>
      </c>
      <c r="P445" s="93">
        <f>base0!P104</f>
        <v>14</v>
      </c>
      <c r="Q445" s="93">
        <f>base0!Q104</f>
        <v>6</v>
      </c>
      <c r="R445" s="93">
        <f>base0!R104</f>
        <v>7</v>
      </c>
      <c r="S445" s="93">
        <f>base0!S104</f>
        <v>17</v>
      </c>
      <c r="T445" s="93">
        <f>base0!T104</f>
        <v>18</v>
      </c>
      <c r="U445" s="93">
        <f>base0!U104</f>
        <v>19</v>
      </c>
      <c r="V445" s="93">
        <f>base0!V104</f>
        <v>6</v>
      </c>
      <c r="W445" s="1"/>
      <c r="X445" s="93">
        <f t="shared" si="170"/>
        <v>5</v>
      </c>
      <c r="Y445" s="93">
        <f t="shared" si="171"/>
        <v>3</v>
      </c>
      <c r="Z445" s="93">
        <f t="shared" si="172"/>
        <v>6</v>
      </c>
      <c r="AA445" s="93">
        <f t="shared" si="173"/>
        <v>2</v>
      </c>
      <c r="AB445" s="93">
        <f t="shared" si="174"/>
        <v>17</v>
      </c>
      <c r="AC445" s="93">
        <f t="shared" si="175"/>
        <v>11</v>
      </c>
      <c r="AD445" s="93">
        <f t="shared" si="176"/>
        <v>16</v>
      </c>
      <c r="AE445" s="93">
        <f t="shared" si="177"/>
        <v>12</v>
      </c>
      <c r="AF445" s="93">
        <f t="shared" si="178"/>
        <v>18</v>
      </c>
      <c r="AG445" s="93">
        <f t="shared" si="179"/>
        <v>10</v>
      </c>
      <c r="AH445" s="93">
        <f t="shared" si="180"/>
        <v>7</v>
      </c>
      <c r="AI445" s="93">
        <f t="shared" si="181"/>
        <v>4</v>
      </c>
      <c r="AJ445" s="93">
        <f t="shared" si="182"/>
        <v>2</v>
      </c>
      <c r="AK445" s="93">
        <f t="shared" si="183"/>
        <v>5</v>
      </c>
      <c r="AL445" s="93">
        <f t="shared" si="184"/>
        <v>15</v>
      </c>
      <c r="AM445" s="93">
        <f t="shared" si="185"/>
        <v>16</v>
      </c>
      <c r="AN445" s="93">
        <f t="shared" si="186"/>
        <v>8</v>
      </c>
      <c r="AO445" s="93">
        <f t="shared" si="187"/>
        <v>9</v>
      </c>
      <c r="AP445" s="93">
        <f t="shared" si="188"/>
        <v>10</v>
      </c>
      <c r="AQ445" s="93">
        <f t="shared" si="189"/>
        <v>15</v>
      </c>
    </row>
    <row r="446" spans="2:43" s="7" customFormat="1" ht="15" customHeight="1" thickBot="1" x14ac:dyDescent="0.4">
      <c r="B446" s="3"/>
      <c r="C446" s="93">
        <f>base0!C105</f>
        <v>12</v>
      </c>
      <c r="D446" s="93">
        <f>base0!D105</f>
        <v>14</v>
      </c>
      <c r="E446" s="93">
        <f>base0!E105</f>
        <v>8</v>
      </c>
      <c r="F446" s="93">
        <f>base0!F105</f>
        <v>2</v>
      </c>
      <c r="G446" s="93">
        <f>base0!G105</f>
        <v>15</v>
      </c>
      <c r="H446" s="93">
        <f>base0!H105</f>
        <v>11</v>
      </c>
      <c r="I446" s="93">
        <f>base0!I105</f>
        <v>13</v>
      </c>
      <c r="J446" s="93">
        <f>base0!J105</f>
        <v>5</v>
      </c>
      <c r="K446" s="93">
        <f>base0!K105</f>
        <v>2</v>
      </c>
      <c r="L446" s="93">
        <f>base0!L105</f>
        <v>1</v>
      </c>
      <c r="M446" s="93">
        <f>base0!M105</f>
        <v>5</v>
      </c>
      <c r="N446" s="93">
        <f>base0!N105</f>
        <v>16</v>
      </c>
      <c r="O446" s="93">
        <f>base0!O105</f>
        <v>13</v>
      </c>
      <c r="P446" s="93">
        <f>base0!P105</f>
        <v>14</v>
      </c>
      <c r="Q446" s="93">
        <f>base0!Q105</f>
        <v>6</v>
      </c>
      <c r="R446" s="93">
        <f>base0!R105</f>
        <v>7</v>
      </c>
      <c r="S446" s="93">
        <f>base0!S105</f>
        <v>17</v>
      </c>
      <c r="T446" s="93">
        <f>base0!T105</f>
        <v>18</v>
      </c>
      <c r="U446" s="93">
        <f>base0!U105</f>
        <v>19</v>
      </c>
      <c r="V446" s="93">
        <f>base0!V105</f>
        <v>1</v>
      </c>
      <c r="W446" s="1"/>
      <c r="X446" s="93">
        <f t="shared" si="170"/>
        <v>3</v>
      </c>
      <c r="Y446" s="93">
        <f t="shared" si="171"/>
        <v>5</v>
      </c>
      <c r="Z446" s="93">
        <f t="shared" si="172"/>
        <v>17</v>
      </c>
      <c r="AA446" s="93">
        <f t="shared" si="173"/>
        <v>11</v>
      </c>
      <c r="AB446" s="93">
        <f t="shared" si="174"/>
        <v>6</v>
      </c>
      <c r="AC446" s="93">
        <f t="shared" si="175"/>
        <v>2</v>
      </c>
      <c r="AD446" s="93">
        <f t="shared" si="176"/>
        <v>4</v>
      </c>
      <c r="AE446" s="93">
        <f t="shared" si="177"/>
        <v>14</v>
      </c>
      <c r="AF446" s="93">
        <f t="shared" si="178"/>
        <v>11</v>
      </c>
      <c r="AG446" s="93">
        <f t="shared" si="179"/>
        <v>10</v>
      </c>
      <c r="AH446" s="93">
        <f t="shared" si="180"/>
        <v>14</v>
      </c>
      <c r="AI446" s="93">
        <f t="shared" si="181"/>
        <v>7</v>
      </c>
      <c r="AJ446" s="93">
        <f t="shared" si="182"/>
        <v>4</v>
      </c>
      <c r="AK446" s="93">
        <f t="shared" si="183"/>
        <v>5</v>
      </c>
      <c r="AL446" s="93">
        <f t="shared" si="184"/>
        <v>15</v>
      </c>
      <c r="AM446" s="93">
        <f t="shared" si="185"/>
        <v>16</v>
      </c>
      <c r="AN446" s="93">
        <f t="shared" si="186"/>
        <v>8</v>
      </c>
      <c r="AO446" s="93">
        <f t="shared" si="187"/>
        <v>9</v>
      </c>
      <c r="AP446" s="93">
        <f t="shared" si="188"/>
        <v>10</v>
      </c>
      <c r="AQ446" s="93">
        <f t="shared" si="189"/>
        <v>10</v>
      </c>
    </row>
    <row r="447" spans="2:43" s="7" customFormat="1" ht="15" customHeight="1" thickBot="1" x14ac:dyDescent="0.4">
      <c r="B447" s="3"/>
      <c r="C447" s="93">
        <f>base0!C106</f>
        <v>12</v>
      </c>
      <c r="D447" s="93">
        <f>base0!D106</f>
        <v>14</v>
      </c>
      <c r="E447" s="93">
        <f>base0!E106</f>
        <v>8</v>
      </c>
      <c r="F447" s="93">
        <f>base0!F106</f>
        <v>2</v>
      </c>
      <c r="G447" s="93">
        <f>base0!G106</f>
        <v>3</v>
      </c>
      <c r="H447" s="93">
        <f>base0!H106</f>
        <v>11</v>
      </c>
      <c r="I447" s="93">
        <f>base0!I106</f>
        <v>15</v>
      </c>
      <c r="J447" s="93">
        <f>base0!J106</f>
        <v>1</v>
      </c>
      <c r="K447" s="93">
        <f>base0!K106</f>
        <v>10</v>
      </c>
      <c r="L447" s="93">
        <f>base0!L106</f>
        <v>7</v>
      </c>
      <c r="M447" s="93">
        <f>base0!M106</f>
        <v>16</v>
      </c>
      <c r="N447" s="93">
        <f>base0!N106</f>
        <v>11</v>
      </c>
      <c r="O447" s="93">
        <f>base0!O106</f>
        <v>14</v>
      </c>
      <c r="P447" s="93">
        <f>base0!P106</f>
        <v>9</v>
      </c>
      <c r="Q447" s="93">
        <f>base0!Q106</f>
        <v>1</v>
      </c>
      <c r="R447" s="93">
        <f>base0!R106</f>
        <v>13</v>
      </c>
      <c r="S447" s="93">
        <f>base0!S106</f>
        <v>17</v>
      </c>
      <c r="T447" s="93">
        <f>base0!T106</f>
        <v>18</v>
      </c>
      <c r="U447" s="93">
        <f>base0!U106</f>
        <v>19</v>
      </c>
      <c r="V447" s="93">
        <f>base0!V106</f>
        <v>16</v>
      </c>
      <c r="W447" s="1"/>
      <c r="X447" s="93">
        <f t="shared" si="170"/>
        <v>3</v>
      </c>
      <c r="Y447" s="93">
        <f t="shared" si="171"/>
        <v>5</v>
      </c>
      <c r="Z447" s="93">
        <f t="shared" si="172"/>
        <v>17</v>
      </c>
      <c r="AA447" s="93">
        <f t="shared" si="173"/>
        <v>11</v>
      </c>
      <c r="AB447" s="93">
        <f t="shared" si="174"/>
        <v>12</v>
      </c>
      <c r="AC447" s="93">
        <f t="shared" si="175"/>
        <v>2</v>
      </c>
      <c r="AD447" s="93">
        <f t="shared" si="176"/>
        <v>6</v>
      </c>
      <c r="AE447" s="93">
        <f t="shared" si="177"/>
        <v>10</v>
      </c>
      <c r="AF447" s="93">
        <f t="shared" si="178"/>
        <v>1</v>
      </c>
      <c r="AG447" s="93">
        <f t="shared" si="179"/>
        <v>16</v>
      </c>
      <c r="AH447" s="93">
        <f t="shared" si="180"/>
        <v>7</v>
      </c>
      <c r="AI447" s="93">
        <f t="shared" si="181"/>
        <v>2</v>
      </c>
      <c r="AJ447" s="93">
        <f t="shared" si="182"/>
        <v>5</v>
      </c>
      <c r="AK447" s="93">
        <f t="shared" si="183"/>
        <v>18</v>
      </c>
      <c r="AL447" s="93">
        <f t="shared" si="184"/>
        <v>10</v>
      </c>
      <c r="AM447" s="93">
        <f t="shared" si="185"/>
        <v>4</v>
      </c>
      <c r="AN447" s="93">
        <f t="shared" si="186"/>
        <v>8</v>
      </c>
      <c r="AO447" s="93">
        <f t="shared" si="187"/>
        <v>9</v>
      </c>
      <c r="AP447" s="93">
        <f t="shared" si="188"/>
        <v>10</v>
      </c>
      <c r="AQ447" s="93">
        <f t="shared" si="189"/>
        <v>7</v>
      </c>
    </row>
    <row r="448" spans="2:43" s="7" customFormat="1" ht="15" customHeight="1" thickBot="1" x14ac:dyDescent="0.4">
      <c r="B448" s="3"/>
      <c r="C448" s="93">
        <f>base0!C107</f>
        <v>14</v>
      </c>
      <c r="D448" s="93">
        <f>base0!D107</f>
        <v>15</v>
      </c>
      <c r="E448" s="93">
        <f>base0!E107</f>
        <v>12</v>
      </c>
      <c r="F448" s="93">
        <f>base0!F107</f>
        <v>11</v>
      </c>
      <c r="G448" s="93">
        <f>base0!G107</f>
        <v>8</v>
      </c>
      <c r="H448" s="93">
        <f>base0!H107</f>
        <v>2</v>
      </c>
      <c r="I448" s="93">
        <f>base0!I107</f>
        <v>3</v>
      </c>
      <c r="J448" s="93">
        <f>base0!J107</f>
        <v>5</v>
      </c>
      <c r="K448" s="93">
        <f>base0!K107</f>
        <v>3</v>
      </c>
      <c r="L448" s="93">
        <f>base0!L107</f>
        <v>12</v>
      </c>
      <c r="M448" s="93">
        <f>base0!M107</f>
        <v>7</v>
      </c>
      <c r="N448" s="93">
        <f>base0!N107</f>
        <v>16</v>
      </c>
      <c r="O448" s="93">
        <f>base0!O107</f>
        <v>6</v>
      </c>
      <c r="P448" s="93">
        <f>base0!P107</f>
        <v>9</v>
      </c>
      <c r="Q448" s="93">
        <f>base0!Q107</f>
        <v>1</v>
      </c>
      <c r="R448" s="93">
        <f>base0!R107</f>
        <v>13</v>
      </c>
      <c r="S448" s="93">
        <f>base0!S107</f>
        <v>17</v>
      </c>
      <c r="T448" s="93">
        <f>base0!T107</f>
        <v>18</v>
      </c>
      <c r="U448" s="93">
        <f>base0!U107</f>
        <v>19</v>
      </c>
      <c r="V448" s="93">
        <f>base0!V107</f>
        <v>7</v>
      </c>
      <c r="W448" s="1"/>
      <c r="X448" s="93">
        <f t="shared" si="170"/>
        <v>5</v>
      </c>
      <c r="Y448" s="93">
        <f t="shared" si="171"/>
        <v>6</v>
      </c>
      <c r="Z448" s="93">
        <f t="shared" si="172"/>
        <v>3</v>
      </c>
      <c r="AA448" s="93">
        <f t="shared" si="173"/>
        <v>2</v>
      </c>
      <c r="AB448" s="93">
        <f t="shared" si="174"/>
        <v>17</v>
      </c>
      <c r="AC448" s="93">
        <f t="shared" si="175"/>
        <v>11</v>
      </c>
      <c r="AD448" s="93">
        <f t="shared" si="176"/>
        <v>12</v>
      </c>
      <c r="AE448" s="93">
        <f t="shared" si="177"/>
        <v>14</v>
      </c>
      <c r="AF448" s="93">
        <f t="shared" si="178"/>
        <v>12</v>
      </c>
      <c r="AG448" s="93">
        <f t="shared" si="179"/>
        <v>3</v>
      </c>
      <c r="AH448" s="93">
        <f t="shared" si="180"/>
        <v>16</v>
      </c>
      <c r="AI448" s="93">
        <f t="shared" si="181"/>
        <v>7</v>
      </c>
      <c r="AJ448" s="93">
        <f t="shared" si="182"/>
        <v>15</v>
      </c>
      <c r="AK448" s="93">
        <f t="shared" si="183"/>
        <v>18</v>
      </c>
      <c r="AL448" s="93">
        <f t="shared" si="184"/>
        <v>10</v>
      </c>
      <c r="AM448" s="93">
        <f t="shared" si="185"/>
        <v>4</v>
      </c>
      <c r="AN448" s="93">
        <f t="shared" si="186"/>
        <v>8</v>
      </c>
      <c r="AO448" s="93">
        <f t="shared" si="187"/>
        <v>9</v>
      </c>
      <c r="AP448" s="93">
        <f t="shared" si="188"/>
        <v>10</v>
      </c>
      <c r="AQ448" s="93">
        <f t="shared" si="189"/>
        <v>16</v>
      </c>
    </row>
    <row r="449" spans="2:43" s="7" customFormat="1" ht="15" customHeight="1" thickBot="1" x14ac:dyDescent="0.4">
      <c r="B449" s="3"/>
      <c r="C449" s="93">
        <f>base0!C108</f>
        <v>12</v>
      </c>
      <c r="D449" s="93">
        <f>base0!D108</f>
        <v>3</v>
      </c>
      <c r="E449" s="93">
        <f>base0!E108</f>
        <v>2</v>
      </c>
      <c r="F449" s="93">
        <f>base0!F108</f>
        <v>14</v>
      </c>
      <c r="G449" s="93">
        <f>base0!G108</f>
        <v>11</v>
      </c>
      <c r="H449" s="93">
        <f>base0!H108</f>
        <v>6</v>
      </c>
      <c r="I449" s="93">
        <f>base0!I108</f>
        <v>8</v>
      </c>
      <c r="J449" s="93">
        <f>base0!J108</f>
        <v>15</v>
      </c>
      <c r="K449" s="93">
        <f>base0!K108</f>
        <v>10</v>
      </c>
      <c r="L449" s="93">
        <f>base0!L108</f>
        <v>7</v>
      </c>
      <c r="M449" s="93">
        <f>base0!M108</f>
        <v>16</v>
      </c>
      <c r="N449" s="93">
        <f>base0!N108</f>
        <v>11</v>
      </c>
      <c r="O449" s="93">
        <f>base0!O108</f>
        <v>14</v>
      </c>
      <c r="P449" s="93">
        <f>base0!P108</f>
        <v>9</v>
      </c>
      <c r="Q449" s="93">
        <f>base0!Q108</f>
        <v>1</v>
      </c>
      <c r="R449" s="93">
        <f>base0!R108</f>
        <v>13</v>
      </c>
      <c r="S449" s="93">
        <f>base0!S108</f>
        <v>17</v>
      </c>
      <c r="T449" s="93">
        <f>base0!T108</f>
        <v>18</v>
      </c>
      <c r="U449" s="93">
        <f>base0!U108</f>
        <v>19</v>
      </c>
      <c r="V449" s="93">
        <f>base0!V108</f>
        <v>16</v>
      </c>
      <c r="W449" s="1"/>
      <c r="X449" s="93">
        <f t="shared" ref="X449:X467" si="190">IF(C449&lt;10,C449+9,C449-9)</f>
        <v>3</v>
      </c>
      <c r="Y449" s="93">
        <f t="shared" ref="Y449:Y467" si="191">IF(D449&lt;10,D449+9,D449-9)</f>
        <v>12</v>
      </c>
      <c r="Z449" s="93">
        <f t="shared" ref="Z449:Z467" si="192">IF(E449&lt;10,E449+9,E449-9)</f>
        <v>11</v>
      </c>
      <c r="AA449" s="93">
        <f t="shared" ref="AA449:AA467" si="193">IF(F449&lt;10,F449+9,F449-9)</f>
        <v>5</v>
      </c>
      <c r="AB449" s="93">
        <f t="shared" ref="AB449:AB467" si="194">IF(G449&lt;10,G449+9,G449-9)</f>
        <v>2</v>
      </c>
      <c r="AC449" s="93">
        <f t="shared" ref="AC449:AC467" si="195">IF(H449&lt;10,H449+9,H449-9)</f>
        <v>15</v>
      </c>
      <c r="AD449" s="93">
        <f t="shared" ref="AD449:AD467" si="196">IF(I449&lt;10,I449+9,I449-9)</f>
        <v>17</v>
      </c>
      <c r="AE449" s="93">
        <f t="shared" ref="AE449:AE467" si="197">IF(J449&lt;10,J449+9,J449-9)</f>
        <v>6</v>
      </c>
      <c r="AF449" s="93">
        <f t="shared" ref="AF449:AF467" si="198">IF(K449&lt;10,K449+9,K449-9)</f>
        <v>1</v>
      </c>
      <c r="AG449" s="93">
        <f t="shared" ref="AG449:AG467" si="199">IF(L449&lt;10,L449+9,L449-9)</f>
        <v>16</v>
      </c>
      <c r="AH449" s="93">
        <f t="shared" ref="AH449:AH467" si="200">IF(M449&lt;10,M449+9,M449-9)</f>
        <v>7</v>
      </c>
      <c r="AI449" s="93">
        <f t="shared" ref="AI449:AI467" si="201">IF(N449&lt;10,N449+9,N449-9)</f>
        <v>2</v>
      </c>
      <c r="AJ449" s="93">
        <f t="shared" ref="AJ449:AJ467" si="202">IF(O449&lt;10,O449+9,O449-9)</f>
        <v>5</v>
      </c>
      <c r="AK449" s="93">
        <f t="shared" ref="AK449:AK467" si="203">IF(P449&lt;10,P449+9,P449-9)</f>
        <v>18</v>
      </c>
      <c r="AL449" s="93">
        <f t="shared" ref="AL449:AL467" si="204">IF(Q449&lt;10,Q449+9,Q449-9)</f>
        <v>10</v>
      </c>
      <c r="AM449" s="93">
        <f t="shared" ref="AM449:AM467" si="205">IF(R449&lt;10,R449+9,R449-9)</f>
        <v>4</v>
      </c>
      <c r="AN449" s="93">
        <f t="shared" ref="AN449:AN467" si="206">IF(S449&lt;10,S449+9,S449-9)</f>
        <v>8</v>
      </c>
      <c r="AO449" s="93">
        <f t="shared" ref="AO449:AO467" si="207">IF(T449&lt;10,T449+9,T449-9)</f>
        <v>9</v>
      </c>
      <c r="AP449" s="93">
        <f t="shared" ref="AP449:AP467" si="208">IF(U449&lt;10,U449+9,U449-9)</f>
        <v>10</v>
      </c>
      <c r="AQ449" s="93">
        <f t="shared" ref="AQ449:AQ467" si="209">IF(V449&lt;10,V449+9,V449-9)</f>
        <v>7</v>
      </c>
    </row>
    <row r="450" spans="2:43" s="7" customFormat="1" ht="15" customHeight="1" thickBot="1" x14ac:dyDescent="0.4">
      <c r="B450" s="3"/>
      <c r="C450" s="93">
        <f>base0!C109</f>
        <v>15</v>
      </c>
      <c r="D450" s="93">
        <f>base0!D109</f>
        <v>12</v>
      </c>
      <c r="E450" s="93">
        <f>base0!E109</f>
        <v>14</v>
      </c>
      <c r="F450" s="93">
        <f>base0!F109</f>
        <v>11</v>
      </c>
      <c r="G450" s="93">
        <f>base0!G109</f>
        <v>13</v>
      </c>
      <c r="H450" s="93">
        <f>base0!H109</f>
        <v>3</v>
      </c>
      <c r="I450" s="93">
        <f>base0!I109</f>
        <v>2</v>
      </c>
      <c r="J450" s="93">
        <f>base0!J109</f>
        <v>5</v>
      </c>
      <c r="K450" s="93">
        <f>base0!K109</f>
        <v>3</v>
      </c>
      <c r="L450" s="93">
        <f>base0!L109</f>
        <v>11</v>
      </c>
      <c r="M450" s="93">
        <f>base0!M109</f>
        <v>9</v>
      </c>
      <c r="N450" s="93">
        <f>base0!N109</f>
        <v>14</v>
      </c>
      <c r="O450" s="93">
        <f>base0!O109</f>
        <v>16</v>
      </c>
      <c r="P450" s="93">
        <f>base0!P109</f>
        <v>7</v>
      </c>
      <c r="Q450" s="93">
        <f>base0!Q109</f>
        <v>13</v>
      </c>
      <c r="R450" s="93">
        <f>base0!R109</f>
        <v>1</v>
      </c>
      <c r="S450" s="93">
        <f>base0!S109</f>
        <v>17</v>
      </c>
      <c r="T450" s="93">
        <f>base0!T109</f>
        <v>18</v>
      </c>
      <c r="U450" s="93">
        <f>base0!U109</f>
        <v>19</v>
      </c>
      <c r="V450" s="93">
        <f>base0!V109</f>
        <v>1</v>
      </c>
      <c r="W450" s="1"/>
      <c r="X450" s="93">
        <f t="shared" si="190"/>
        <v>6</v>
      </c>
      <c r="Y450" s="93">
        <f t="shared" si="191"/>
        <v>3</v>
      </c>
      <c r="Z450" s="93">
        <f t="shared" si="192"/>
        <v>5</v>
      </c>
      <c r="AA450" s="93">
        <f t="shared" si="193"/>
        <v>2</v>
      </c>
      <c r="AB450" s="93">
        <f t="shared" si="194"/>
        <v>4</v>
      </c>
      <c r="AC450" s="93">
        <f t="shared" si="195"/>
        <v>12</v>
      </c>
      <c r="AD450" s="93">
        <f t="shared" si="196"/>
        <v>11</v>
      </c>
      <c r="AE450" s="93">
        <f t="shared" si="197"/>
        <v>14</v>
      </c>
      <c r="AF450" s="93">
        <f t="shared" si="198"/>
        <v>12</v>
      </c>
      <c r="AG450" s="93">
        <f t="shared" si="199"/>
        <v>2</v>
      </c>
      <c r="AH450" s="93">
        <f t="shared" si="200"/>
        <v>18</v>
      </c>
      <c r="AI450" s="93">
        <f t="shared" si="201"/>
        <v>5</v>
      </c>
      <c r="AJ450" s="93">
        <f t="shared" si="202"/>
        <v>7</v>
      </c>
      <c r="AK450" s="93">
        <f t="shared" si="203"/>
        <v>16</v>
      </c>
      <c r="AL450" s="93">
        <f t="shared" si="204"/>
        <v>4</v>
      </c>
      <c r="AM450" s="93">
        <f t="shared" si="205"/>
        <v>10</v>
      </c>
      <c r="AN450" s="93">
        <f t="shared" si="206"/>
        <v>8</v>
      </c>
      <c r="AO450" s="93">
        <f t="shared" si="207"/>
        <v>9</v>
      </c>
      <c r="AP450" s="93">
        <f t="shared" si="208"/>
        <v>10</v>
      </c>
      <c r="AQ450" s="93">
        <f t="shared" si="209"/>
        <v>10</v>
      </c>
    </row>
    <row r="451" spans="2:43" s="7" customFormat="1" ht="15" customHeight="1" thickBot="1" x14ac:dyDescent="0.4">
      <c r="B451" s="3"/>
      <c r="C451" s="93">
        <f>base0!C110</f>
        <v>14</v>
      </c>
      <c r="D451" s="93">
        <f>base0!D110</f>
        <v>2</v>
      </c>
      <c r="E451" s="93">
        <f>base0!E110</f>
        <v>8</v>
      </c>
      <c r="F451" s="93">
        <f>base0!F110</f>
        <v>5</v>
      </c>
      <c r="G451" s="93">
        <f>base0!G110</f>
        <v>12</v>
      </c>
      <c r="H451" s="93">
        <f>base0!H110</f>
        <v>15</v>
      </c>
      <c r="I451" s="93">
        <f>base0!I110</f>
        <v>11</v>
      </c>
      <c r="J451" s="93">
        <f>base0!J110</f>
        <v>13</v>
      </c>
      <c r="K451" s="93">
        <f>base0!K110</f>
        <v>4</v>
      </c>
      <c r="L451" s="93">
        <f>base0!L110</f>
        <v>3</v>
      </c>
      <c r="M451" s="93">
        <f>base0!M110</f>
        <v>6</v>
      </c>
      <c r="N451" s="93">
        <f>base0!N110</f>
        <v>14</v>
      </c>
      <c r="O451" s="93">
        <f>base0!O110</f>
        <v>16</v>
      </c>
      <c r="P451" s="93">
        <f>base0!P110</f>
        <v>7</v>
      </c>
      <c r="Q451" s="93">
        <f>base0!Q110</f>
        <v>13</v>
      </c>
      <c r="R451" s="93">
        <f>base0!R110</f>
        <v>1</v>
      </c>
      <c r="S451" s="93">
        <f>base0!S110</f>
        <v>17</v>
      </c>
      <c r="T451" s="93">
        <f>base0!T110</f>
        <v>18</v>
      </c>
      <c r="U451" s="93">
        <f>base0!U110</f>
        <v>19</v>
      </c>
      <c r="V451" s="93">
        <f>base0!V110</f>
        <v>1</v>
      </c>
      <c r="W451" s="1"/>
      <c r="X451" s="93">
        <f t="shared" si="190"/>
        <v>5</v>
      </c>
      <c r="Y451" s="93">
        <f t="shared" si="191"/>
        <v>11</v>
      </c>
      <c r="Z451" s="93">
        <f t="shared" si="192"/>
        <v>17</v>
      </c>
      <c r="AA451" s="93">
        <f t="shared" si="193"/>
        <v>14</v>
      </c>
      <c r="AB451" s="93">
        <f t="shared" si="194"/>
        <v>3</v>
      </c>
      <c r="AC451" s="93">
        <f t="shared" si="195"/>
        <v>6</v>
      </c>
      <c r="AD451" s="93">
        <f t="shared" si="196"/>
        <v>2</v>
      </c>
      <c r="AE451" s="93">
        <f t="shared" si="197"/>
        <v>4</v>
      </c>
      <c r="AF451" s="93">
        <f t="shared" si="198"/>
        <v>13</v>
      </c>
      <c r="AG451" s="93">
        <f t="shared" si="199"/>
        <v>12</v>
      </c>
      <c r="AH451" s="93">
        <f t="shared" si="200"/>
        <v>15</v>
      </c>
      <c r="AI451" s="93">
        <f t="shared" si="201"/>
        <v>5</v>
      </c>
      <c r="AJ451" s="93">
        <f t="shared" si="202"/>
        <v>7</v>
      </c>
      <c r="AK451" s="93">
        <f t="shared" si="203"/>
        <v>16</v>
      </c>
      <c r="AL451" s="93">
        <f t="shared" si="204"/>
        <v>4</v>
      </c>
      <c r="AM451" s="93">
        <f t="shared" si="205"/>
        <v>10</v>
      </c>
      <c r="AN451" s="93">
        <f t="shared" si="206"/>
        <v>8</v>
      </c>
      <c r="AO451" s="93">
        <f t="shared" si="207"/>
        <v>9</v>
      </c>
      <c r="AP451" s="93">
        <f t="shared" si="208"/>
        <v>10</v>
      </c>
      <c r="AQ451" s="93">
        <f t="shared" si="209"/>
        <v>10</v>
      </c>
    </row>
    <row r="452" spans="2:43" s="7" customFormat="1" ht="15" customHeight="1" thickBot="1" x14ac:dyDescent="0.4">
      <c r="B452" s="3"/>
      <c r="C452" s="93">
        <f>base0!C111</f>
        <v>8</v>
      </c>
      <c r="D452" s="93">
        <f>base0!D111</f>
        <v>3</v>
      </c>
      <c r="E452" s="93">
        <f>base0!E111</f>
        <v>14</v>
      </c>
      <c r="F452" s="93">
        <f>base0!F111</f>
        <v>12</v>
      </c>
      <c r="G452" s="93">
        <f>base0!G111</f>
        <v>6</v>
      </c>
      <c r="H452" s="93">
        <f>base0!H111</f>
        <v>2</v>
      </c>
      <c r="I452" s="93">
        <f>base0!I111</f>
        <v>11</v>
      </c>
      <c r="J452" s="93">
        <f>base0!J111</f>
        <v>1</v>
      </c>
      <c r="K452" s="93">
        <f>base0!K111</f>
        <v>8</v>
      </c>
      <c r="L452" s="93">
        <f>base0!L111</f>
        <v>2</v>
      </c>
      <c r="M452" s="93">
        <f>base0!M111</f>
        <v>5</v>
      </c>
      <c r="N452" s="93">
        <f>base0!N111</f>
        <v>11</v>
      </c>
      <c r="O452" s="93">
        <f>base0!O111</f>
        <v>9</v>
      </c>
      <c r="P452" s="93">
        <f>base0!P111</f>
        <v>14</v>
      </c>
      <c r="Q452" s="93">
        <f>base0!Q111</f>
        <v>16</v>
      </c>
      <c r="R452" s="93">
        <f>base0!R111</f>
        <v>1</v>
      </c>
      <c r="S452" s="93">
        <f>base0!S111</f>
        <v>17</v>
      </c>
      <c r="T452" s="93">
        <f>base0!T111</f>
        <v>18</v>
      </c>
      <c r="U452" s="93">
        <f>base0!U111</f>
        <v>19</v>
      </c>
      <c r="V452" s="93">
        <f>base0!V111</f>
        <v>1</v>
      </c>
      <c r="W452" s="1"/>
      <c r="X452" s="93">
        <f t="shared" si="190"/>
        <v>17</v>
      </c>
      <c r="Y452" s="93">
        <f t="shared" si="191"/>
        <v>12</v>
      </c>
      <c r="Z452" s="93">
        <f t="shared" si="192"/>
        <v>5</v>
      </c>
      <c r="AA452" s="93">
        <f t="shared" si="193"/>
        <v>3</v>
      </c>
      <c r="AB452" s="93">
        <f t="shared" si="194"/>
        <v>15</v>
      </c>
      <c r="AC452" s="93">
        <f t="shared" si="195"/>
        <v>11</v>
      </c>
      <c r="AD452" s="93">
        <f t="shared" si="196"/>
        <v>2</v>
      </c>
      <c r="AE452" s="93">
        <f t="shared" si="197"/>
        <v>10</v>
      </c>
      <c r="AF452" s="93">
        <f t="shared" si="198"/>
        <v>17</v>
      </c>
      <c r="AG452" s="93">
        <f t="shared" si="199"/>
        <v>11</v>
      </c>
      <c r="AH452" s="93">
        <f t="shared" si="200"/>
        <v>14</v>
      </c>
      <c r="AI452" s="93">
        <f t="shared" si="201"/>
        <v>2</v>
      </c>
      <c r="AJ452" s="93">
        <f t="shared" si="202"/>
        <v>18</v>
      </c>
      <c r="AK452" s="93">
        <f t="shared" si="203"/>
        <v>5</v>
      </c>
      <c r="AL452" s="93">
        <f t="shared" si="204"/>
        <v>7</v>
      </c>
      <c r="AM452" s="93">
        <f t="shared" si="205"/>
        <v>10</v>
      </c>
      <c r="AN452" s="93">
        <f t="shared" si="206"/>
        <v>8</v>
      </c>
      <c r="AO452" s="93">
        <f t="shared" si="207"/>
        <v>9</v>
      </c>
      <c r="AP452" s="93">
        <f t="shared" si="208"/>
        <v>10</v>
      </c>
      <c r="AQ452" s="93">
        <f t="shared" si="209"/>
        <v>10</v>
      </c>
    </row>
    <row r="453" spans="2:43" s="7" customFormat="1" ht="15" customHeight="1" thickBot="1" x14ac:dyDescent="0.4">
      <c r="B453" s="3"/>
      <c r="C453" s="93">
        <f>base0!C112</f>
        <v>3</v>
      </c>
      <c r="D453" s="93">
        <f>base0!D112</f>
        <v>12</v>
      </c>
      <c r="E453" s="93">
        <f>base0!E112</f>
        <v>14</v>
      </c>
      <c r="F453" s="93">
        <f>base0!F112</f>
        <v>2</v>
      </c>
      <c r="G453" s="93">
        <f>base0!G112</f>
        <v>11</v>
      </c>
      <c r="H453" s="93">
        <f>base0!H112</f>
        <v>8</v>
      </c>
      <c r="I453" s="93">
        <f>base0!I112</f>
        <v>15</v>
      </c>
      <c r="J453" s="93">
        <f>base0!J112</f>
        <v>1</v>
      </c>
      <c r="K453" s="93">
        <f>base0!K112</f>
        <v>16</v>
      </c>
      <c r="L453" s="93">
        <f>base0!L112</f>
        <v>9</v>
      </c>
      <c r="M453" s="93">
        <f>base0!M112</f>
        <v>2</v>
      </c>
      <c r="N453" s="93">
        <f>base0!N112</f>
        <v>13</v>
      </c>
      <c r="O453" s="93">
        <f>base0!O112</f>
        <v>1</v>
      </c>
      <c r="P453" s="93">
        <f>base0!P112</f>
        <v>6</v>
      </c>
      <c r="Q453" s="93">
        <f>base0!Q112</f>
        <v>10</v>
      </c>
      <c r="R453" s="93">
        <f>base0!R112</f>
        <v>14</v>
      </c>
      <c r="S453" s="93">
        <f>base0!S112</f>
        <v>17</v>
      </c>
      <c r="T453" s="93">
        <f>base0!T112</f>
        <v>18</v>
      </c>
      <c r="U453" s="93">
        <f>base0!U112</f>
        <v>19</v>
      </c>
      <c r="V453" s="93">
        <f>base0!V112</f>
        <v>14</v>
      </c>
      <c r="W453" s="1"/>
      <c r="X453" s="93">
        <f t="shared" si="190"/>
        <v>12</v>
      </c>
      <c r="Y453" s="93">
        <f t="shared" si="191"/>
        <v>3</v>
      </c>
      <c r="Z453" s="93">
        <f t="shared" si="192"/>
        <v>5</v>
      </c>
      <c r="AA453" s="93">
        <f t="shared" si="193"/>
        <v>11</v>
      </c>
      <c r="AB453" s="93">
        <f t="shared" si="194"/>
        <v>2</v>
      </c>
      <c r="AC453" s="93">
        <f t="shared" si="195"/>
        <v>17</v>
      </c>
      <c r="AD453" s="93">
        <f t="shared" si="196"/>
        <v>6</v>
      </c>
      <c r="AE453" s="93">
        <f t="shared" si="197"/>
        <v>10</v>
      </c>
      <c r="AF453" s="93">
        <f t="shared" si="198"/>
        <v>7</v>
      </c>
      <c r="AG453" s="93">
        <f t="shared" si="199"/>
        <v>18</v>
      </c>
      <c r="AH453" s="93">
        <f t="shared" si="200"/>
        <v>11</v>
      </c>
      <c r="AI453" s="93">
        <f t="shared" si="201"/>
        <v>4</v>
      </c>
      <c r="AJ453" s="93">
        <f t="shared" si="202"/>
        <v>10</v>
      </c>
      <c r="AK453" s="93">
        <f t="shared" si="203"/>
        <v>15</v>
      </c>
      <c r="AL453" s="93">
        <f t="shared" si="204"/>
        <v>1</v>
      </c>
      <c r="AM453" s="93">
        <f t="shared" si="205"/>
        <v>5</v>
      </c>
      <c r="AN453" s="93">
        <f t="shared" si="206"/>
        <v>8</v>
      </c>
      <c r="AO453" s="93">
        <f t="shared" si="207"/>
        <v>9</v>
      </c>
      <c r="AP453" s="93">
        <f t="shared" si="208"/>
        <v>10</v>
      </c>
      <c r="AQ453" s="93">
        <f t="shared" si="209"/>
        <v>5</v>
      </c>
    </row>
    <row r="454" spans="2:43" s="7" customFormat="1" ht="15" customHeight="1" thickBot="1" x14ac:dyDescent="0.4">
      <c r="B454" s="3"/>
      <c r="C454" s="93">
        <f>base0!C113</f>
        <v>8</v>
      </c>
      <c r="D454" s="93">
        <f>base0!D113</f>
        <v>12</v>
      </c>
      <c r="E454" s="93">
        <f>base0!E113</f>
        <v>11</v>
      </c>
      <c r="F454" s="93">
        <f>base0!F113</f>
        <v>14</v>
      </c>
      <c r="G454" s="93">
        <f>base0!G113</f>
        <v>3</v>
      </c>
      <c r="H454" s="93">
        <f>base0!H113</f>
        <v>2</v>
      </c>
      <c r="I454" s="93">
        <f>base0!I113</f>
        <v>5</v>
      </c>
      <c r="J454" s="93">
        <f>base0!J113</f>
        <v>15</v>
      </c>
      <c r="K454" s="93">
        <f>base0!K113</f>
        <v>16</v>
      </c>
      <c r="L454" s="93">
        <f>base0!L113</f>
        <v>2</v>
      </c>
      <c r="M454" s="93">
        <f>base0!M113</f>
        <v>13</v>
      </c>
      <c r="N454" s="93">
        <f>base0!N113</f>
        <v>1</v>
      </c>
      <c r="O454" s="93">
        <f>base0!O113</f>
        <v>6</v>
      </c>
      <c r="P454" s="93">
        <f>base0!P113</f>
        <v>5</v>
      </c>
      <c r="Q454" s="93">
        <f>base0!Q113</f>
        <v>14</v>
      </c>
      <c r="R454" s="93">
        <f>base0!R113</f>
        <v>7</v>
      </c>
      <c r="S454" s="93">
        <f>base0!S113</f>
        <v>17</v>
      </c>
      <c r="T454" s="93">
        <f>base0!T113</f>
        <v>18</v>
      </c>
      <c r="U454" s="93">
        <f>base0!U113</f>
        <v>19</v>
      </c>
      <c r="V454" s="93">
        <f>base0!V113</f>
        <v>13</v>
      </c>
      <c r="W454" s="1"/>
      <c r="X454" s="93">
        <f t="shared" si="190"/>
        <v>17</v>
      </c>
      <c r="Y454" s="93">
        <f t="shared" si="191"/>
        <v>3</v>
      </c>
      <c r="Z454" s="93">
        <f t="shared" si="192"/>
        <v>2</v>
      </c>
      <c r="AA454" s="93">
        <f t="shared" si="193"/>
        <v>5</v>
      </c>
      <c r="AB454" s="93">
        <f t="shared" si="194"/>
        <v>12</v>
      </c>
      <c r="AC454" s="93">
        <f t="shared" si="195"/>
        <v>11</v>
      </c>
      <c r="AD454" s="93">
        <f t="shared" si="196"/>
        <v>14</v>
      </c>
      <c r="AE454" s="93">
        <f t="shared" si="197"/>
        <v>6</v>
      </c>
      <c r="AF454" s="93">
        <f t="shared" si="198"/>
        <v>7</v>
      </c>
      <c r="AG454" s="93">
        <f t="shared" si="199"/>
        <v>11</v>
      </c>
      <c r="AH454" s="93">
        <f t="shared" si="200"/>
        <v>4</v>
      </c>
      <c r="AI454" s="93">
        <f t="shared" si="201"/>
        <v>10</v>
      </c>
      <c r="AJ454" s="93">
        <f t="shared" si="202"/>
        <v>15</v>
      </c>
      <c r="AK454" s="93">
        <f t="shared" si="203"/>
        <v>14</v>
      </c>
      <c r="AL454" s="93">
        <f t="shared" si="204"/>
        <v>5</v>
      </c>
      <c r="AM454" s="93">
        <f t="shared" si="205"/>
        <v>16</v>
      </c>
      <c r="AN454" s="93">
        <f t="shared" si="206"/>
        <v>8</v>
      </c>
      <c r="AO454" s="93">
        <f t="shared" si="207"/>
        <v>9</v>
      </c>
      <c r="AP454" s="93">
        <f t="shared" si="208"/>
        <v>10</v>
      </c>
      <c r="AQ454" s="93">
        <f t="shared" si="209"/>
        <v>4</v>
      </c>
    </row>
    <row r="455" spans="2:43" s="7" customFormat="1" ht="15" customHeight="1" thickBot="1" x14ac:dyDescent="0.4">
      <c r="B455" s="3"/>
      <c r="C455" s="93">
        <f>base0!C114</f>
        <v>14</v>
      </c>
      <c r="D455" s="93">
        <f>base0!D114</f>
        <v>12</v>
      </c>
      <c r="E455" s="93">
        <f>base0!E114</f>
        <v>2</v>
      </c>
      <c r="F455" s="93">
        <f>base0!F114</f>
        <v>8</v>
      </c>
      <c r="G455" s="93">
        <f>base0!G114</f>
        <v>11</v>
      </c>
      <c r="H455" s="93">
        <f>base0!H114</f>
        <v>15</v>
      </c>
      <c r="I455" s="93">
        <f>base0!I114</f>
        <v>3</v>
      </c>
      <c r="J455" s="93">
        <f>base0!J114</f>
        <v>6</v>
      </c>
      <c r="K455" s="93">
        <f>base0!K114</f>
        <v>16</v>
      </c>
      <c r="L455" s="93">
        <f>base0!L114</f>
        <v>9</v>
      </c>
      <c r="M455" s="93">
        <f>base0!M114</f>
        <v>2</v>
      </c>
      <c r="N455" s="93">
        <f>base0!N114</f>
        <v>13</v>
      </c>
      <c r="O455" s="93">
        <f>base0!O114</f>
        <v>1</v>
      </c>
      <c r="P455" s="93">
        <f>base0!P114</f>
        <v>6</v>
      </c>
      <c r="Q455" s="93">
        <f>base0!Q114</f>
        <v>14</v>
      </c>
      <c r="R455" s="93">
        <f>base0!R114</f>
        <v>7</v>
      </c>
      <c r="S455" s="93">
        <f>base0!S114</f>
        <v>17</v>
      </c>
      <c r="T455" s="93">
        <f>base0!T114</f>
        <v>18</v>
      </c>
      <c r="U455" s="93">
        <f>base0!U114</f>
        <v>19</v>
      </c>
      <c r="V455" s="93">
        <f>base0!V114</f>
        <v>13</v>
      </c>
      <c r="W455" s="1"/>
      <c r="X455" s="93">
        <f t="shared" si="190"/>
        <v>5</v>
      </c>
      <c r="Y455" s="93">
        <f t="shared" si="191"/>
        <v>3</v>
      </c>
      <c r="Z455" s="93">
        <f t="shared" si="192"/>
        <v>11</v>
      </c>
      <c r="AA455" s="93">
        <f t="shared" si="193"/>
        <v>17</v>
      </c>
      <c r="AB455" s="93">
        <f t="shared" si="194"/>
        <v>2</v>
      </c>
      <c r="AC455" s="93">
        <f t="shared" si="195"/>
        <v>6</v>
      </c>
      <c r="AD455" s="93">
        <f t="shared" si="196"/>
        <v>12</v>
      </c>
      <c r="AE455" s="93">
        <f t="shared" si="197"/>
        <v>15</v>
      </c>
      <c r="AF455" s="93">
        <f t="shared" si="198"/>
        <v>7</v>
      </c>
      <c r="AG455" s="93">
        <f t="shared" si="199"/>
        <v>18</v>
      </c>
      <c r="AH455" s="93">
        <f t="shared" si="200"/>
        <v>11</v>
      </c>
      <c r="AI455" s="93">
        <f t="shared" si="201"/>
        <v>4</v>
      </c>
      <c r="AJ455" s="93">
        <f t="shared" si="202"/>
        <v>10</v>
      </c>
      <c r="AK455" s="93">
        <f t="shared" si="203"/>
        <v>15</v>
      </c>
      <c r="AL455" s="93">
        <f t="shared" si="204"/>
        <v>5</v>
      </c>
      <c r="AM455" s="93">
        <f t="shared" si="205"/>
        <v>16</v>
      </c>
      <c r="AN455" s="93">
        <f t="shared" si="206"/>
        <v>8</v>
      </c>
      <c r="AO455" s="93">
        <f t="shared" si="207"/>
        <v>9</v>
      </c>
      <c r="AP455" s="93">
        <f t="shared" si="208"/>
        <v>10</v>
      </c>
      <c r="AQ455" s="93">
        <f t="shared" si="209"/>
        <v>4</v>
      </c>
    </row>
    <row r="456" spans="2:43" s="7" customFormat="1" ht="15" customHeight="1" thickBot="1" x14ac:dyDescent="0.4">
      <c r="B456" s="3"/>
      <c r="C456" s="93">
        <f>base0!C115</f>
        <v>14</v>
      </c>
      <c r="D456" s="93">
        <f>base0!D115</f>
        <v>2</v>
      </c>
      <c r="E456" s="93">
        <f>base0!E115</f>
        <v>8</v>
      </c>
      <c r="F456" s="93">
        <f>base0!F115</f>
        <v>5</v>
      </c>
      <c r="G456" s="93">
        <f>base0!G115</f>
        <v>12</v>
      </c>
      <c r="H456" s="93">
        <f>base0!H115</f>
        <v>15</v>
      </c>
      <c r="I456" s="93">
        <f>base0!I115</f>
        <v>11</v>
      </c>
      <c r="J456" s="93">
        <f>base0!J115</f>
        <v>13</v>
      </c>
      <c r="K456" s="93">
        <f>base0!K115</f>
        <v>6</v>
      </c>
      <c r="L456" s="93">
        <f>base0!L115</f>
        <v>1</v>
      </c>
      <c r="M456" s="93">
        <f>base0!M115</f>
        <v>13</v>
      </c>
      <c r="N456" s="93">
        <f>base0!N115</f>
        <v>7</v>
      </c>
      <c r="O456" s="93">
        <f>base0!O115</f>
        <v>9</v>
      </c>
      <c r="P456" s="93">
        <f>base0!P115</f>
        <v>2</v>
      </c>
      <c r="Q456" s="93">
        <f>base0!Q115</f>
        <v>4</v>
      </c>
      <c r="R456" s="93">
        <f>base0!R115</f>
        <v>16</v>
      </c>
      <c r="S456" s="93">
        <f>base0!S115</f>
        <v>17</v>
      </c>
      <c r="T456" s="93">
        <f>base0!T115</f>
        <v>18</v>
      </c>
      <c r="U456" s="93">
        <f>base0!U115</f>
        <v>19</v>
      </c>
      <c r="V456" s="93">
        <f>base0!V115</f>
        <v>2</v>
      </c>
      <c r="W456" s="1"/>
      <c r="X456" s="93">
        <f t="shared" si="190"/>
        <v>5</v>
      </c>
      <c r="Y456" s="93">
        <f t="shared" si="191"/>
        <v>11</v>
      </c>
      <c r="Z456" s="93">
        <f t="shared" si="192"/>
        <v>17</v>
      </c>
      <c r="AA456" s="93">
        <f t="shared" si="193"/>
        <v>14</v>
      </c>
      <c r="AB456" s="93">
        <f t="shared" si="194"/>
        <v>3</v>
      </c>
      <c r="AC456" s="93">
        <f t="shared" si="195"/>
        <v>6</v>
      </c>
      <c r="AD456" s="93">
        <f t="shared" si="196"/>
        <v>2</v>
      </c>
      <c r="AE456" s="93">
        <f t="shared" si="197"/>
        <v>4</v>
      </c>
      <c r="AF456" s="93">
        <f t="shared" si="198"/>
        <v>15</v>
      </c>
      <c r="AG456" s="93">
        <f t="shared" si="199"/>
        <v>10</v>
      </c>
      <c r="AH456" s="93">
        <f t="shared" si="200"/>
        <v>4</v>
      </c>
      <c r="AI456" s="93">
        <f t="shared" si="201"/>
        <v>16</v>
      </c>
      <c r="AJ456" s="93">
        <f t="shared" si="202"/>
        <v>18</v>
      </c>
      <c r="AK456" s="93">
        <f t="shared" si="203"/>
        <v>11</v>
      </c>
      <c r="AL456" s="93">
        <f t="shared" si="204"/>
        <v>13</v>
      </c>
      <c r="AM456" s="93">
        <f t="shared" si="205"/>
        <v>7</v>
      </c>
      <c r="AN456" s="93">
        <f t="shared" si="206"/>
        <v>8</v>
      </c>
      <c r="AO456" s="93">
        <f t="shared" si="207"/>
        <v>9</v>
      </c>
      <c r="AP456" s="93">
        <f t="shared" si="208"/>
        <v>10</v>
      </c>
      <c r="AQ456" s="93">
        <f t="shared" si="209"/>
        <v>11</v>
      </c>
    </row>
    <row r="457" spans="2:43" s="7" customFormat="1" ht="15" customHeight="1" thickBot="1" x14ac:dyDescent="0.4">
      <c r="B457" s="3"/>
      <c r="C457" s="93">
        <f>base0!C116</f>
        <v>11</v>
      </c>
      <c r="D457" s="93">
        <f>base0!D116</f>
        <v>8</v>
      </c>
      <c r="E457" s="93">
        <f>base0!E116</f>
        <v>14</v>
      </c>
      <c r="F457" s="93">
        <f>base0!F116</f>
        <v>12</v>
      </c>
      <c r="G457" s="93">
        <f>base0!G116</f>
        <v>7</v>
      </c>
      <c r="H457" s="93">
        <f>base0!H116</f>
        <v>2</v>
      </c>
      <c r="I457" s="93">
        <f>base0!I116</f>
        <v>15</v>
      </c>
      <c r="J457" s="93">
        <f>base0!J116</f>
        <v>5</v>
      </c>
      <c r="K457" s="93">
        <f>base0!K116</f>
        <v>6</v>
      </c>
      <c r="L457" s="93">
        <f>base0!L116</f>
        <v>1</v>
      </c>
      <c r="M457" s="93">
        <f>base0!M116</f>
        <v>8</v>
      </c>
      <c r="N457" s="93">
        <f>base0!N116</f>
        <v>13</v>
      </c>
      <c r="O457" s="93">
        <f>base0!O116</f>
        <v>7</v>
      </c>
      <c r="P457" s="93">
        <f>base0!P116</f>
        <v>10</v>
      </c>
      <c r="Q457" s="93">
        <f>base0!Q116</f>
        <v>14</v>
      </c>
      <c r="R457" s="93">
        <f>base0!R116</f>
        <v>16</v>
      </c>
      <c r="S457" s="93">
        <f>base0!S116</f>
        <v>17</v>
      </c>
      <c r="T457" s="93">
        <f>base0!T116</f>
        <v>18</v>
      </c>
      <c r="U457" s="93">
        <f>base0!U116</f>
        <v>19</v>
      </c>
      <c r="V457" s="93">
        <f>base0!V116</f>
        <v>10</v>
      </c>
      <c r="W457" s="1"/>
      <c r="X457" s="93">
        <f t="shared" si="190"/>
        <v>2</v>
      </c>
      <c r="Y457" s="93">
        <f t="shared" si="191"/>
        <v>17</v>
      </c>
      <c r="Z457" s="93">
        <f t="shared" si="192"/>
        <v>5</v>
      </c>
      <c r="AA457" s="93">
        <f t="shared" si="193"/>
        <v>3</v>
      </c>
      <c r="AB457" s="93">
        <f t="shared" si="194"/>
        <v>16</v>
      </c>
      <c r="AC457" s="93">
        <f t="shared" si="195"/>
        <v>11</v>
      </c>
      <c r="AD457" s="93">
        <f t="shared" si="196"/>
        <v>6</v>
      </c>
      <c r="AE457" s="93">
        <f t="shared" si="197"/>
        <v>14</v>
      </c>
      <c r="AF457" s="93">
        <f t="shared" si="198"/>
        <v>15</v>
      </c>
      <c r="AG457" s="93">
        <f t="shared" si="199"/>
        <v>10</v>
      </c>
      <c r="AH457" s="93">
        <f t="shared" si="200"/>
        <v>17</v>
      </c>
      <c r="AI457" s="93">
        <f t="shared" si="201"/>
        <v>4</v>
      </c>
      <c r="AJ457" s="93">
        <f t="shared" si="202"/>
        <v>16</v>
      </c>
      <c r="AK457" s="93">
        <f t="shared" si="203"/>
        <v>1</v>
      </c>
      <c r="AL457" s="93">
        <f t="shared" si="204"/>
        <v>5</v>
      </c>
      <c r="AM457" s="93">
        <f t="shared" si="205"/>
        <v>7</v>
      </c>
      <c r="AN457" s="93">
        <f t="shared" si="206"/>
        <v>8</v>
      </c>
      <c r="AO457" s="93">
        <f t="shared" si="207"/>
        <v>9</v>
      </c>
      <c r="AP457" s="93">
        <f t="shared" si="208"/>
        <v>10</v>
      </c>
      <c r="AQ457" s="93">
        <f t="shared" si="209"/>
        <v>1</v>
      </c>
    </row>
    <row r="458" spans="2:43" s="7" customFormat="1" ht="15" customHeight="1" thickBot="1" x14ac:dyDescent="0.4">
      <c r="B458" s="3"/>
      <c r="C458" s="93">
        <f>base0!C117</f>
        <v>8</v>
      </c>
      <c r="D458" s="93">
        <f>base0!D117</f>
        <v>14</v>
      </c>
      <c r="E458" s="93">
        <f>base0!E117</f>
        <v>12</v>
      </c>
      <c r="F458" s="93">
        <f>base0!F117</f>
        <v>11</v>
      </c>
      <c r="G458" s="93">
        <f>base0!G117</f>
        <v>2</v>
      </c>
      <c r="H458" s="93">
        <f>base0!H117</f>
        <v>15</v>
      </c>
      <c r="I458" s="93">
        <f>base0!I117</f>
        <v>6</v>
      </c>
      <c r="J458" s="93">
        <f>base0!J117</f>
        <v>3</v>
      </c>
      <c r="K458" s="93">
        <f>base0!K117</f>
        <v>1</v>
      </c>
      <c r="L458" s="93">
        <f>base0!L117</f>
        <v>13</v>
      </c>
      <c r="M458" s="93">
        <f>base0!M117</f>
        <v>11</v>
      </c>
      <c r="N458" s="93">
        <f>base0!N117</f>
        <v>7</v>
      </c>
      <c r="O458" s="93">
        <f>base0!O117</f>
        <v>9</v>
      </c>
      <c r="P458" s="93">
        <f>base0!P117</f>
        <v>10</v>
      </c>
      <c r="Q458" s="93">
        <f>base0!Q117</f>
        <v>14</v>
      </c>
      <c r="R458" s="93">
        <f>base0!R117</f>
        <v>16</v>
      </c>
      <c r="S458" s="93">
        <f>base0!S117</f>
        <v>17</v>
      </c>
      <c r="T458" s="93">
        <f>base0!T117</f>
        <v>18</v>
      </c>
      <c r="U458" s="93">
        <f>base0!U117</f>
        <v>19</v>
      </c>
      <c r="V458" s="93">
        <f>base0!V117</f>
        <v>10</v>
      </c>
      <c r="W458" s="1"/>
      <c r="X458" s="93">
        <f t="shared" si="190"/>
        <v>17</v>
      </c>
      <c r="Y458" s="93">
        <f t="shared" si="191"/>
        <v>5</v>
      </c>
      <c r="Z458" s="93">
        <f t="shared" si="192"/>
        <v>3</v>
      </c>
      <c r="AA458" s="93">
        <f t="shared" si="193"/>
        <v>2</v>
      </c>
      <c r="AB458" s="93">
        <f t="shared" si="194"/>
        <v>11</v>
      </c>
      <c r="AC458" s="93">
        <f t="shared" si="195"/>
        <v>6</v>
      </c>
      <c r="AD458" s="93">
        <f t="shared" si="196"/>
        <v>15</v>
      </c>
      <c r="AE458" s="93">
        <f t="shared" si="197"/>
        <v>12</v>
      </c>
      <c r="AF458" s="93">
        <f t="shared" si="198"/>
        <v>10</v>
      </c>
      <c r="AG458" s="93">
        <f t="shared" si="199"/>
        <v>4</v>
      </c>
      <c r="AH458" s="93">
        <f t="shared" si="200"/>
        <v>2</v>
      </c>
      <c r="AI458" s="93">
        <f t="shared" si="201"/>
        <v>16</v>
      </c>
      <c r="AJ458" s="93">
        <f t="shared" si="202"/>
        <v>18</v>
      </c>
      <c r="AK458" s="93">
        <f t="shared" si="203"/>
        <v>1</v>
      </c>
      <c r="AL458" s="93">
        <f t="shared" si="204"/>
        <v>5</v>
      </c>
      <c r="AM458" s="93">
        <f t="shared" si="205"/>
        <v>7</v>
      </c>
      <c r="AN458" s="93">
        <f t="shared" si="206"/>
        <v>8</v>
      </c>
      <c r="AO458" s="93">
        <f t="shared" si="207"/>
        <v>9</v>
      </c>
      <c r="AP458" s="93">
        <f t="shared" si="208"/>
        <v>10</v>
      </c>
      <c r="AQ458" s="93">
        <f t="shared" si="209"/>
        <v>1</v>
      </c>
    </row>
    <row r="459" spans="2:43" s="7" customFormat="1" ht="15" customHeight="1" thickBot="1" x14ac:dyDescent="0.4">
      <c r="B459" s="3"/>
      <c r="C459" s="93">
        <f>base0!C118</f>
        <v>8</v>
      </c>
      <c r="D459" s="93">
        <f>base0!D118</f>
        <v>12</v>
      </c>
      <c r="E459" s="93">
        <f>base0!E118</f>
        <v>14</v>
      </c>
      <c r="F459" s="93">
        <f>base0!F118</f>
        <v>11</v>
      </c>
      <c r="G459" s="93">
        <f>base0!G118</f>
        <v>15</v>
      </c>
      <c r="H459" s="93">
        <f>base0!H118</f>
        <v>2</v>
      </c>
      <c r="I459" s="93">
        <f>base0!I118</f>
        <v>5</v>
      </c>
      <c r="J459" s="93">
        <f>base0!J118</f>
        <v>6</v>
      </c>
      <c r="K459" s="93">
        <f>base0!K118</f>
        <v>7</v>
      </c>
      <c r="L459" s="93">
        <f>base0!L118</f>
        <v>6</v>
      </c>
      <c r="M459" s="93">
        <f>base0!M118</f>
        <v>2</v>
      </c>
      <c r="N459" s="93">
        <f>base0!N118</f>
        <v>1</v>
      </c>
      <c r="O459" s="93">
        <f>base0!O118</f>
        <v>11</v>
      </c>
      <c r="P459" s="93">
        <f>base0!P118</f>
        <v>9</v>
      </c>
      <c r="Q459" s="93">
        <f>base0!Q118</f>
        <v>14</v>
      </c>
      <c r="R459" s="93">
        <f>base0!R118</f>
        <v>13</v>
      </c>
      <c r="S459" s="93">
        <f>base0!S118</f>
        <v>17</v>
      </c>
      <c r="T459" s="93">
        <f>base0!T118</f>
        <v>18</v>
      </c>
      <c r="U459" s="93">
        <f>base0!U118</f>
        <v>19</v>
      </c>
      <c r="V459" s="93">
        <f>base0!V118</f>
        <v>9</v>
      </c>
      <c r="W459" s="1"/>
      <c r="X459" s="93">
        <f t="shared" si="190"/>
        <v>17</v>
      </c>
      <c r="Y459" s="93">
        <f t="shared" si="191"/>
        <v>3</v>
      </c>
      <c r="Z459" s="93">
        <f t="shared" si="192"/>
        <v>5</v>
      </c>
      <c r="AA459" s="93">
        <f t="shared" si="193"/>
        <v>2</v>
      </c>
      <c r="AB459" s="93">
        <f t="shared" si="194"/>
        <v>6</v>
      </c>
      <c r="AC459" s="93">
        <f t="shared" si="195"/>
        <v>11</v>
      </c>
      <c r="AD459" s="93">
        <f t="shared" si="196"/>
        <v>14</v>
      </c>
      <c r="AE459" s="93">
        <f t="shared" si="197"/>
        <v>15</v>
      </c>
      <c r="AF459" s="93">
        <f t="shared" si="198"/>
        <v>16</v>
      </c>
      <c r="AG459" s="93">
        <f t="shared" si="199"/>
        <v>15</v>
      </c>
      <c r="AH459" s="93">
        <f t="shared" si="200"/>
        <v>11</v>
      </c>
      <c r="AI459" s="93">
        <f t="shared" si="201"/>
        <v>10</v>
      </c>
      <c r="AJ459" s="93">
        <f t="shared" si="202"/>
        <v>2</v>
      </c>
      <c r="AK459" s="93">
        <f t="shared" si="203"/>
        <v>18</v>
      </c>
      <c r="AL459" s="93">
        <f t="shared" si="204"/>
        <v>5</v>
      </c>
      <c r="AM459" s="93">
        <f t="shared" si="205"/>
        <v>4</v>
      </c>
      <c r="AN459" s="93">
        <f t="shared" si="206"/>
        <v>8</v>
      </c>
      <c r="AO459" s="93">
        <f t="shared" si="207"/>
        <v>9</v>
      </c>
      <c r="AP459" s="93">
        <f t="shared" si="208"/>
        <v>10</v>
      </c>
      <c r="AQ459" s="93">
        <f t="shared" si="209"/>
        <v>18</v>
      </c>
    </row>
    <row r="460" spans="2:43" s="7" customFormat="1" ht="15" customHeight="1" thickBot="1" x14ac:dyDescent="0.4">
      <c r="B460" s="3"/>
      <c r="C460" s="93">
        <f>base0!C119</f>
        <v>14</v>
      </c>
      <c r="D460" s="93">
        <f>base0!D119</f>
        <v>8</v>
      </c>
      <c r="E460" s="93">
        <f>base0!E119</f>
        <v>6</v>
      </c>
      <c r="F460" s="93">
        <f>base0!F119</f>
        <v>11</v>
      </c>
      <c r="G460" s="93">
        <f>base0!G119</f>
        <v>12</v>
      </c>
      <c r="H460" s="93">
        <f>base0!H119</f>
        <v>1</v>
      </c>
      <c r="I460" s="93">
        <f>base0!I119</f>
        <v>5</v>
      </c>
      <c r="J460" s="93">
        <f>base0!J119</f>
        <v>3</v>
      </c>
      <c r="K460" s="93">
        <f>base0!K119</f>
        <v>10</v>
      </c>
      <c r="L460" s="93">
        <f>base0!L119</f>
        <v>1</v>
      </c>
      <c r="M460" s="93">
        <f>base0!M119</f>
        <v>11</v>
      </c>
      <c r="N460" s="93">
        <f>base0!N119</f>
        <v>8</v>
      </c>
      <c r="O460" s="93">
        <f>base0!O119</f>
        <v>9</v>
      </c>
      <c r="P460" s="93">
        <f>base0!P119</f>
        <v>13</v>
      </c>
      <c r="Q460" s="93">
        <f>base0!Q119</f>
        <v>16</v>
      </c>
      <c r="R460" s="93">
        <f>base0!R119</f>
        <v>17</v>
      </c>
      <c r="S460" s="93">
        <f>base0!S119</f>
        <v>18</v>
      </c>
      <c r="T460" s="93">
        <f>base0!T119</f>
        <v>19</v>
      </c>
      <c r="U460" s="93">
        <f>base0!U119</f>
        <v>20</v>
      </c>
      <c r="V460" s="93">
        <f>base0!V119</f>
        <v>17</v>
      </c>
      <c r="W460" s="1"/>
      <c r="X460" s="93">
        <f t="shared" si="190"/>
        <v>5</v>
      </c>
      <c r="Y460" s="93">
        <f t="shared" si="191"/>
        <v>17</v>
      </c>
      <c r="Z460" s="93">
        <f t="shared" si="192"/>
        <v>15</v>
      </c>
      <c r="AA460" s="93">
        <f t="shared" si="193"/>
        <v>2</v>
      </c>
      <c r="AB460" s="93">
        <f t="shared" si="194"/>
        <v>3</v>
      </c>
      <c r="AC460" s="93">
        <f t="shared" si="195"/>
        <v>10</v>
      </c>
      <c r="AD460" s="93">
        <f t="shared" si="196"/>
        <v>14</v>
      </c>
      <c r="AE460" s="93">
        <f t="shared" si="197"/>
        <v>12</v>
      </c>
      <c r="AF460" s="93">
        <f t="shared" si="198"/>
        <v>1</v>
      </c>
      <c r="AG460" s="93">
        <f t="shared" si="199"/>
        <v>10</v>
      </c>
      <c r="AH460" s="93">
        <f t="shared" si="200"/>
        <v>2</v>
      </c>
      <c r="AI460" s="93">
        <f t="shared" si="201"/>
        <v>17</v>
      </c>
      <c r="AJ460" s="93">
        <f t="shared" si="202"/>
        <v>18</v>
      </c>
      <c r="AK460" s="93">
        <f t="shared" si="203"/>
        <v>4</v>
      </c>
      <c r="AL460" s="93">
        <f t="shared" si="204"/>
        <v>7</v>
      </c>
      <c r="AM460" s="93">
        <f t="shared" si="205"/>
        <v>8</v>
      </c>
      <c r="AN460" s="93">
        <f t="shared" si="206"/>
        <v>9</v>
      </c>
      <c r="AO460" s="93">
        <f t="shared" si="207"/>
        <v>10</v>
      </c>
      <c r="AP460" s="93">
        <f t="shared" si="208"/>
        <v>11</v>
      </c>
      <c r="AQ460" s="93">
        <f t="shared" si="209"/>
        <v>8</v>
      </c>
    </row>
    <row r="461" spans="2:43" s="7" customFormat="1" ht="15" customHeight="1" thickBot="1" x14ac:dyDescent="0.4">
      <c r="B461" s="3"/>
      <c r="C461" s="93">
        <f>base0!C120</f>
        <v>12</v>
      </c>
      <c r="D461" s="93">
        <f>base0!D120</f>
        <v>8</v>
      </c>
      <c r="E461" s="93">
        <f>base0!E120</f>
        <v>3</v>
      </c>
      <c r="F461" s="93">
        <f>base0!F120</f>
        <v>2</v>
      </c>
      <c r="G461" s="93">
        <f>base0!G120</f>
        <v>14</v>
      </c>
      <c r="H461" s="93">
        <f>base0!H120</f>
        <v>15</v>
      </c>
      <c r="I461" s="93">
        <f>base0!I120</f>
        <v>11</v>
      </c>
      <c r="J461" s="93">
        <f>base0!J120</f>
        <v>5</v>
      </c>
      <c r="K461" s="93">
        <f>base0!K120</f>
        <v>3</v>
      </c>
      <c r="L461" s="93">
        <f>base0!L120</f>
        <v>7</v>
      </c>
      <c r="M461" s="93">
        <f>base0!M120</f>
        <v>6</v>
      </c>
      <c r="N461" s="93">
        <f>base0!N120</f>
        <v>1</v>
      </c>
      <c r="O461" s="93">
        <f>base0!O120</f>
        <v>11</v>
      </c>
      <c r="P461" s="93">
        <f>base0!P120</f>
        <v>9</v>
      </c>
      <c r="Q461" s="93">
        <f>base0!Q120</f>
        <v>14</v>
      </c>
      <c r="R461" s="93">
        <f>base0!R120</f>
        <v>13</v>
      </c>
      <c r="S461" s="93">
        <f>base0!S120</f>
        <v>17</v>
      </c>
      <c r="T461" s="93">
        <f>base0!T120</f>
        <v>18</v>
      </c>
      <c r="U461" s="93">
        <f>base0!U120</f>
        <v>19</v>
      </c>
      <c r="V461" s="93">
        <f>base0!V120</f>
        <v>20</v>
      </c>
      <c r="W461" s="1"/>
      <c r="X461" s="93">
        <f t="shared" si="190"/>
        <v>3</v>
      </c>
      <c r="Y461" s="93">
        <f t="shared" si="191"/>
        <v>17</v>
      </c>
      <c r="Z461" s="93">
        <f t="shared" si="192"/>
        <v>12</v>
      </c>
      <c r="AA461" s="93">
        <f t="shared" si="193"/>
        <v>11</v>
      </c>
      <c r="AB461" s="93">
        <f t="shared" si="194"/>
        <v>5</v>
      </c>
      <c r="AC461" s="93">
        <f t="shared" si="195"/>
        <v>6</v>
      </c>
      <c r="AD461" s="93">
        <f t="shared" si="196"/>
        <v>2</v>
      </c>
      <c r="AE461" s="93">
        <f t="shared" si="197"/>
        <v>14</v>
      </c>
      <c r="AF461" s="93">
        <f t="shared" si="198"/>
        <v>12</v>
      </c>
      <c r="AG461" s="93">
        <f t="shared" si="199"/>
        <v>16</v>
      </c>
      <c r="AH461" s="93">
        <f t="shared" si="200"/>
        <v>15</v>
      </c>
      <c r="AI461" s="93">
        <f t="shared" si="201"/>
        <v>10</v>
      </c>
      <c r="AJ461" s="93">
        <f t="shared" si="202"/>
        <v>2</v>
      </c>
      <c r="AK461" s="93">
        <f t="shared" si="203"/>
        <v>18</v>
      </c>
      <c r="AL461" s="93">
        <f t="shared" si="204"/>
        <v>5</v>
      </c>
      <c r="AM461" s="93">
        <f t="shared" si="205"/>
        <v>4</v>
      </c>
      <c r="AN461" s="93">
        <f t="shared" si="206"/>
        <v>8</v>
      </c>
      <c r="AO461" s="93">
        <f t="shared" si="207"/>
        <v>9</v>
      </c>
      <c r="AP461" s="93">
        <f t="shared" si="208"/>
        <v>10</v>
      </c>
      <c r="AQ461" s="93">
        <f t="shared" si="209"/>
        <v>11</v>
      </c>
    </row>
    <row r="462" spans="2:43" s="7" customFormat="1" ht="15" customHeight="1" thickBot="1" x14ac:dyDescent="0.4">
      <c r="B462" s="3"/>
      <c r="C462" s="93">
        <f>base0!C121</f>
        <v>12</v>
      </c>
      <c r="D462" s="93">
        <f>base0!D121</f>
        <v>14</v>
      </c>
      <c r="E462" s="93">
        <f>base0!E121</f>
        <v>6</v>
      </c>
      <c r="F462" s="93">
        <f>base0!F121</f>
        <v>8</v>
      </c>
      <c r="G462" s="93">
        <f>base0!G121</f>
        <v>2</v>
      </c>
      <c r="H462" s="93">
        <f>base0!H121</f>
        <v>11</v>
      </c>
      <c r="I462" s="93">
        <f>base0!I121</f>
        <v>3</v>
      </c>
      <c r="J462" s="93">
        <f>base0!J121</f>
        <v>15</v>
      </c>
      <c r="K462" s="93">
        <f>base0!K121</f>
        <v>6</v>
      </c>
      <c r="L462" s="93">
        <f>base0!L121</f>
        <v>7</v>
      </c>
      <c r="M462" s="93">
        <f>base0!M121</f>
        <v>1</v>
      </c>
      <c r="N462" s="93">
        <f>base0!N121</f>
        <v>14</v>
      </c>
      <c r="O462" s="93">
        <f>base0!O121</f>
        <v>9</v>
      </c>
      <c r="P462" s="93">
        <f>base0!P121</f>
        <v>11</v>
      </c>
      <c r="Q462" s="93">
        <f>base0!Q121</f>
        <v>13</v>
      </c>
      <c r="R462" s="93">
        <f>base0!R121</f>
        <v>16</v>
      </c>
      <c r="S462" s="93">
        <f>base0!S121</f>
        <v>17</v>
      </c>
      <c r="T462" s="93">
        <f>base0!T121</f>
        <v>18</v>
      </c>
      <c r="U462" s="93">
        <f>base0!U121</f>
        <v>19</v>
      </c>
      <c r="V462" s="93">
        <f>base0!V121</f>
        <v>11</v>
      </c>
      <c r="W462" s="1"/>
      <c r="X462" s="93">
        <f t="shared" si="190"/>
        <v>3</v>
      </c>
      <c r="Y462" s="93">
        <f t="shared" si="191"/>
        <v>5</v>
      </c>
      <c r="Z462" s="93">
        <f t="shared" si="192"/>
        <v>15</v>
      </c>
      <c r="AA462" s="93">
        <f t="shared" si="193"/>
        <v>17</v>
      </c>
      <c r="AB462" s="93">
        <f t="shared" si="194"/>
        <v>11</v>
      </c>
      <c r="AC462" s="93">
        <f t="shared" si="195"/>
        <v>2</v>
      </c>
      <c r="AD462" s="93">
        <f t="shared" si="196"/>
        <v>12</v>
      </c>
      <c r="AE462" s="93">
        <f t="shared" si="197"/>
        <v>6</v>
      </c>
      <c r="AF462" s="93">
        <f t="shared" si="198"/>
        <v>15</v>
      </c>
      <c r="AG462" s="93">
        <f t="shared" si="199"/>
        <v>16</v>
      </c>
      <c r="AH462" s="93">
        <f t="shared" si="200"/>
        <v>10</v>
      </c>
      <c r="AI462" s="93">
        <f t="shared" si="201"/>
        <v>5</v>
      </c>
      <c r="AJ462" s="93">
        <f t="shared" si="202"/>
        <v>18</v>
      </c>
      <c r="AK462" s="93">
        <f t="shared" si="203"/>
        <v>2</v>
      </c>
      <c r="AL462" s="93">
        <f t="shared" si="204"/>
        <v>4</v>
      </c>
      <c r="AM462" s="93">
        <f t="shared" si="205"/>
        <v>7</v>
      </c>
      <c r="AN462" s="93">
        <f t="shared" si="206"/>
        <v>8</v>
      </c>
      <c r="AO462" s="93">
        <f t="shared" si="207"/>
        <v>9</v>
      </c>
      <c r="AP462" s="93">
        <f t="shared" si="208"/>
        <v>10</v>
      </c>
      <c r="AQ462" s="93">
        <f t="shared" si="209"/>
        <v>2</v>
      </c>
    </row>
    <row r="463" spans="2:43" s="7" customFormat="1" ht="15" customHeight="1" thickBot="1" x14ac:dyDescent="0.4">
      <c r="B463" s="3"/>
      <c r="C463" s="93">
        <f>base0!C122</f>
        <v>14</v>
      </c>
      <c r="D463" s="93">
        <f>base0!D122</f>
        <v>12</v>
      </c>
      <c r="E463" s="93">
        <f>base0!E122</f>
        <v>3</v>
      </c>
      <c r="F463" s="93">
        <f>base0!F122</f>
        <v>2</v>
      </c>
      <c r="G463" s="93">
        <f>base0!G122</f>
        <v>15</v>
      </c>
      <c r="H463" s="93">
        <f>base0!H122</f>
        <v>11</v>
      </c>
      <c r="I463" s="93">
        <f>base0!I122</f>
        <v>6</v>
      </c>
      <c r="J463" s="93">
        <f>base0!J122</f>
        <v>13</v>
      </c>
      <c r="K463" s="93">
        <f>base0!K122</f>
        <v>6</v>
      </c>
      <c r="L463" s="93">
        <f>base0!L122</f>
        <v>7</v>
      </c>
      <c r="M463" s="93">
        <f>base0!M122</f>
        <v>1</v>
      </c>
      <c r="N463" s="93">
        <f>base0!N122</f>
        <v>14</v>
      </c>
      <c r="O463" s="93">
        <f>base0!O122</f>
        <v>9</v>
      </c>
      <c r="P463" s="93">
        <f>base0!P122</f>
        <v>11</v>
      </c>
      <c r="Q463" s="93">
        <f>base0!Q122</f>
        <v>13</v>
      </c>
      <c r="R463" s="93">
        <f>base0!R122</f>
        <v>16</v>
      </c>
      <c r="S463" s="93">
        <f>base0!S122</f>
        <v>17</v>
      </c>
      <c r="T463" s="93">
        <f>base0!T122</f>
        <v>18</v>
      </c>
      <c r="U463" s="93">
        <f>base0!U122</f>
        <v>19</v>
      </c>
      <c r="V463" s="93">
        <f>base0!V122</f>
        <v>11</v>
      </c>
      <c r="W463" s="1"/>
      <c r="X463" s="93">
        <f t="shared" si="190"/>
        <v>5</v>
      </c>
      <c r="Y463" s="93">
        <f t="shared" si="191"/>
        <v>3</v>
      </c>
      <c r="Z463" s="93">
        <f t="shared" si="192"/>
        <v>12</v>
      </c>
      <c r="AA463" s="93">
        <f t="shared" si="193"/>
        <v>11</v>
      </c>
      <c r="AB463" s="93">
        <f t="shared" si="194"/>
        <v>6</v>
      </c>
      <c r="AC463" s="93">
        <f t="shared" si="195"/>
        <v>2</v>
      </c>
      <c r="AD463" s="93">
        <f t="shared" si="196"/>
        <v>15</v>
      </c>
      <c r="AE463" s="93">
        <f t="shared" si="197"/>
        <v>4</v>
      </c>
      <c r="AF463" s="93">
        <f t="shared" si="198"/>
        <v>15</v>
      </c>
      <c r="AG463" s="93">
        <f t="shared" si="199"/>
        <v>16</v>
      </c>
      <c r="AH463" s="93">
        <f t="shared" si="200"/>
        <v>10</v>
      </c>
      <c r="AI463" s="93">
        <f t="shared" si="201"/>
        <v>5</v>
      </c>
      <c r="AJ463" s="93">
        <f t="shared" si="202"/>
        <v>18</v>
      </c>
      <c r="AK463" s="93">
        <f t="shared" si="203"/>
        <v>2</v>
      </c>
      <c r="AL463" s="93">
        <f t="shared" si="204"/>
        <v>4</v>
      </c>
      <c r="AM463" s="93">
        <f t="shared" si="205"/>
        <v>7</v>
      </c>
      <c r="AN463" s="93">
        <f t="shared" si="206"/>
        <v>8</v>
      </c>
      <c r="AO463" s="93">
        <f t="shared" si="207"/>
        <v>9</v>
      </c>
      <c r="AP463" s="93">
        <f t="shared" si="208"/>
        <v>10</v>
      </c>
      <c r="AQ463" s="93">
        <f t="shared" si="209"/>
        <v>2</v>
      </c>
    </row>
    <row r="464" spans="2:43" s="7" customFormat="1" ht="15" customHeight="1" thickBot="1" x14ac:dyDescent="0.4">
      <c r="B464" s="3"/>
      <c r="C464" s="93">
        <f>base0!C123</f>
        <v>14</v>
      </c>
      <c r="D464" s="93">
        <f>base0!D123</f>
        <v>11</v>
      </c>
      <c r="E464" s="93">
        <f>base0!E123</f>
        <v>8</v>
      </c>
      <c r="F464" s="93">
        <f>base0!F123</f>
        <v>2</v>
      </c>
      <c r="G464" s="93">
        <f>base0!G123</f>
        <v>15</v>
      </c>
      <c r="H464" s="93">
        <f>base0!H123</f>
        <v>12</v>
      </c>
      <c r="I464" s="93">
        <f>base0!I123</f>
        <v>13</v>
      </c>
      <c r="J464" s="93">
        <f>base0!J123</f>
        <v>6</v>
      </c>
      <c r="K464" s="93">
        <f>base0!K123</f>
        <v>6</v>
      </c>
      <c r="L464" s="93">
        <f>base0!L123</f>
        <v>7</v>
      </c>
      <c r="M464" s="93">
        <f>base0!M123</f>
        <v>1</v>
      </c>
      <c r="N464" s="93">
        <f>base0!N123</f>
        <v>14</v>
      </c>
      <c r="O464" s="93">
        <f>base0!O123</f>
        <v>9</v>
      </c>
      <c r="P464" s="93">
        <f>base0!P123</f>
        <v>11</v>
      </c>
      <c r="Q464" s="93">
        <f>base0!Q123</f>
        <v>13</v>
      </c>
      <c r="R464" s="93">
        <f>base0!R123</f>
        <v>16</v>
      </c>
      <c r="S464" s="93">
        <f>base0!S123</f>
        <v>17</v>
      </c>
      <c r="T464" s="93">
        <f>base0!T123</f>
        <v>18</v>
      </c>
      <c r="U464" s="93">
        <f>base0!U123</f>
        <v>19</v>
      </c>
      <c r="V464" s="93">
        <f>base0!V123</f>
        <v>11</v>
      </c>
      <c r="W464" s="1"/>
      <c r="X464" s="93">
        <f t="shared" si="190"/>
        <v>5</v>
      </c>
      <c r="Y464" s="93">
        <f t="shared" si="191"/>
        <v>2</v>
      </c>
      <c r="Z464" s="93">
        <f t="shared" si="192"/>
        <v>17</v>
      </c>
      <c r="AA464" s="93">
        <f t="shared" si="193"/>
        <v>11</v>
      </c>
      <c r="AB464" s="93">
        <f t="shared" si="194"/>
        <v>6</v>
      </c>
      <c r="AC464" s="93">
        <f t="shared" si="195"/>
        <v>3</v>
      </c>
      <c r="AD464" s="93">
        <f t="shared" si="196"/>
        <v>4</v>
      </c>
      <c r="AE464" s="93">
        <f t="shared" si="197"/>
        <v>15</v>
      </c>
      <c r="AF464" s="93">
        <f t="shared" si="198"/>
        <v>15</v>
      </c>
      <c r="AG464" s="93">
        <f t="shared" si="199"/>
        <v>16</v>
      </c>
      <c r="AH464" s="93">
        <f t="shared" si="200"/>
        <v>10</v>
      </c>
      <c r="AI464" s="93">
        <f t="shared" si="201"/>
        <v>5</v>
      </c>
      <c r="AJ464" s="93">
        <f t="shared" si="202"/>
        <v>18</v>
      </c>
      <c r="AK464" s="93">
        <f t="shared" si="203"/>
        <v>2</v>
      </c>
      <c r="AL464" s="93">
        <f t="shared" si="204"/>
        <v>4</v>
      </c>
      <c r="AM464" s="93">
        <f t="shared" si="205"/>
        <v>7</v>
      </c>
      <c r="AN464" s="93">
        <f t="shared" si="206"/>
        <v>8</v>
      </c>
      <c r="AO464" s="93">
        <f t="shared" si="207"/>
        <v>9</v>
      </c>
      <c r="AP464" s="93">
        <f t="shared" si="208"/>
        <v>10</v>
      </c>
      <c r="AQ464" s="93">
        <f t="shared" si="209"/>
        <v>2</v>
      </c>
    </row>
    <row r="465" spans="2:45" s="7" customFormat="1" ht="15" customHeight="1" thickBot="1" x14ac:dyDescent="0.4">
      <c r="B465" s="3"/>
      <c r="C465" s="93">
        <f>base0!C124</f>
        <v>8</v>
      </c>
      <c r="D465" s="93">
        <f>base0!D124</f>
        <v>14</v>
      </c>
      <c r="E465" s="93">
        <f>base0!E124</f>
        <v>11</v>
      </c>
      <c r="F465" s="93">
        <f>base0!F124</f>
        <v>12</v>
      </c>
      <c r="G465" s="93">
        <f>base0!G124</f>
        <v>2</v>
      </c>
      <c r="H465" s="93">
        <f>base0!H124</f>
        <v>15</v>
      </c>
      <c r="I465" s="93">
        <f>base0!I124</f>
        <v>3</v>
      </c>
      <c r="J465" s="93">
        <f>base0!J124</f>
        <v>6</v>
      </c>
      <c r="K465" s="93">
        <f>base0!K124</f>
        <v>6</v>
      </c>
      <c r="L465" s="93">
        <f>base0!L124</f>
        <v>14</v>
      </c>
      <c r="M465" s="93">
        <f>base0!M124</f>
        <v>7</v>
      </c>
      <c r="N465" s="93">
        <f>base0!N124</f>
        <v>9</v>
      </c>
      <c r="O465" s="93">
        <f>base0!O124</f>
        <v>1</v>
      </c>
      <c r="P465" s="93">
        <f>base0!P124</f>
        <v>16</v>
      </c>
      <c r="Q465" s="93">
        <f>base0!Q124</f>
        <v>11</v>
      </c>
      <c r="R465" s="93">
        <f>base0!R124</f>
        <v>13</v>
      </c>
      <c r="S465" s="93">
        <f>base0!S124</f>
        <v>17</v>
      </c>
      <c r="T465" s="93">
        <f>base0!T124</f>
        <v>18</v>
      </c>
      <c r="U465" s="93">
        <f>base0!U124</f>
        <v>19</v>
      </c>
      <c r="V465" s="93">
        <f>base0!V124</f>
        <v>16</v>
      </c>
      <c r="W465" s="1"/>
      <c r="X465" s="93">
        <f t="shared" si="190"/>
        <v>17</v>
      </c>
      <c r="Y465" s="93">
        <f t="shared" si="191"/>
        <v>5</v>
      </c>
      <c r="Z465" s="93">
        <f t="shared" si="192"/>
        <v>2</v>
      </c>
      <c r="AA465" s="93">
        <f t="shared" si="193"/>
        <v>3</v>
      </c>
      <c r="AB465" s="93">
        <f t="shared" si="194"/>
        <v>11</v>
      </c>
      <c r="AC465" s="93">
        <f t="shared" si="195"/>
        <v>6</v>
      </c>
      <c r="AD465" s="93">
        <f t="shared" si="196"/>
        <v>12</v>
      </c>
      <c r="AE465" s="93">
        <f t="shared" si="197"/>
        <v>15</v>
      </c>
      <c r="AF465" s="93">
        <f t="shared" si="198"/>
        <v>15</v>
      </c>
      <c r="AG465" s="93">
        <f t="shared" si="199"/>
        <v>5</v>
      </c>
      <c r="AH465" s="93">
        <f t="shared" si="200"/>
        <v>16</v>
      </c>
      <c r="AI465" s="93">
        <f t="shared" si="201"/>
        <v>18</v>
      </c>
      <c r="AJ465" s="93">
        <f t="shared" si="202"/>
        <v>10</v>
      </c>
      <c r="AK465" s="93">
        <f t="shared" si="203"/>
        <v>7</v>
      </c>
      <c r="AL465" s="93">
        <f t="shared" si="204"/>
        <v>2</v>
      </c>
      <c r="AM465" s="93">
        <f t="shared" si="205"/>
        <v>4</v>
      </c>
      <c r="AN465" s="93">
        <f t="shared" si="206"/>
        <v>8</v>
      </c>
      <c r="AO465" s="93">
        <f t="shared" si="207"/>
        <v>9</v>
      </c>
      <c r="AP465" s="93">
        <f t="shared" si="208"/>
        <v>10</v>
      </c>
      <c r="AQ465" s="93">
        <f t="shared" si="209"/>
        <v>7</v>
      </c>
    </row>
    <row r="466" spans="2:45" s="7" customFormat="1" ht="15" customHeight="1" thickBot="1" x14ac:dyDescent="0.4">
      <c r="B466" s="3"/>
      <c r="C466" s="93">
        <f>base0!C125</f>
        <v>14</v>
      </c>
      <c r="D466" s="93">
        <f>base0!D125</f>
        <v>8</v>
      </c>
      <c r="E466" s="93">
        <f>base0!E125</f>
        <v>3</v>
      </c>
      <c r="F466" s="93">
        <f>base0!F125</f>
        <v>1</v>
      </c>
      <c r="G466" s="93">
        <f>base0!G125</f>
        <v>7</v>
      </c>
      <c r="H466" s="93">
        <f>base0!H125</f>
        <v>9</v>
      </c>
      <c r="I466" s="93">
        <f>base0!I125</f>
        <v>13</v>
      </c>
      <c r="J466" s="93">
        <f>base0!J125</f>
        <v>11</v>
      </c>
      <c r="K466" s="93">
        <f>base0!K125</f>
        <v>14</v>
      </c>
      <c r="L466" s="93">
        <f>base0!L125</f>
        <v>10</v>
      </c>
      <c r="M466" s="93">
        <f>base0!M125</f>
        <v>12</v>
      </c>
      <c r="N466" s="93">
        <f>base0!N125</f>
        <v>7</v>
      </c>
      <c r="O466" s="93">
        <f>base0!O125</f>
        <v>9</v>
      </c>
      <c r="P466" s="93">
        <f>base0!P125</f>
        <v>1</v>
      </c>
      <c r="Q466" s="93">
        <f>base0!Q125</f>
        <v>2</v>
      </c>
      <c r="R466" s="93">
        <f>base0!R125</f>
        <v>13</v>
      </c>
      <c r="S466" s="93">
        <f>base0!S125</f>
        <v>17</v>
      </c>
      <c r="T466" s="93">
        <f>base0!T125</f>
        <v>18</v>
      </c>
      <c r="U466" s="93">
        <f>base0!U125</f>
        <v>19</v>
      </c>
      <c r="V466" s="93">
        <f>base0!V125</f>
        <v>1</v>
      </c>
      <c r="W466" s="1"/>
      <c r="X466" s="93">
        <f t="shared" si="190"/>
        <v>5</v>
      </c>
      <c r="Y466" s="93">
        <f t="shared" si="191"/>
        <v>17</v>
      </c>
      <c r="Z466" s="93">
        <f t="shared" si="192"/>
        <v>12</v>
      </c>
      <c r="AA466" s="93">
        <f t="shared" si="193"/>
        <v>10</v>
      </c>
      <c r="AB466" s="93">
        <f t="shared" si="194"/>
        <v>16</v>
      </c>
      <c r="AC466" s="93">
        <f t="shared" si="195"/>
        <v>18</v>
      </c>
      <c r="AD466" s="93">
        <f t="shared" si="196"/>
        <v>4</v>
      </c>
      <c r="AE466" s="93">
        <f t="shared" si="197"/>
        <v>2</v>
      </c>
      <c r="AF466" s="93">
        <f t="shared" si="198"/>
        <v>5</v>
      </c>
      <c r="AG466" s="93">
        <f t="shared" si="199"/>
        <v>1</v>
      </c>
      <c r="AH466" s="93">
        <f t="shared" si="200"/>
        <v>3</v>
      </c>
      <c r="AI466" s="93">
        <f t="shared" si="201"/>
        <v>16</v>
      </c>
      <c r="AJ466" s="93">
        <f t="shared" si="202"/>
        <v>18</v>
      </c>
      <c r="AK466" s="93">
        <f t="shared" si="203"/>
        <v>10</v>
      </c>
      <c r="AL466" s="93">
        <f t="shared" si="204"/>
        <v>11</v>
      </c>
      <c r="AM466" s="93">
        <f t="shared" si="205"/>
        <v>4</v>
      </c>
      <c r="AN466" s="93">
        <f t="shared" si="206"/>
        <v>8</v>
      </c>
      <c r="AO466" s="93">
        <f t="shared" si="207"/>
        <v>9</v>
      </c>
      <c r="AP466" s="93">
        <f t="shared" si="208"/>
        <v>10</v>
      </c>
      <c r="AQ466" s="93">
        <f t="shared" si="209"/>
        <v>10</v>
      </c>
    </row>
    <row r="467" spans="2:45" s="7" customFormat="1" ht="15" customHeight="1" thickBot="1" x14ac:dyDescent="0.4">
      <c r="B467" s="3"/>
      <c r="C467" s="93">
        <f>base0!C126</f>
        <v>14</v>
      </c>
      <c r="D467" s="93">
        <f>base0!D126</f>
        <v>12</v>
      </c>
      <c r="E467" s="93">
        <f>base0!E126</f>
        <v>2</v>
      </c>
      <c r="F467" s="93">
        <f>base0!F126</f>
        <v>3</v>
      </c>
      <c r="G467" s="93">
        <f>base0!G126</f>
        <v>15</v>
      </c>
      <c r="H467" s="93">
        <f>base0!H126</f>
        <v>6</v>
      </c>
      <c r="I467" s="93">
        <f>base0!I126</f>
        <v>8</v>
      </c>
      <c r="J467" s="93">
        <f>base0!J126</f>
        <v>11</v>
      </c>
      <c r="K467" s="93">
        <f>base0!K126</f>
        <v>14</v>
      </c>
      <c r="L467" s="93">
        <f>base0!L126</f>
        <v>10</v>
      </c>
      <c r="M467" s="93">
        <f>base0!M126</f>
        <v>1</v>
      </c>
      <c r="N467" s="93">
        <f>base0!N126</f>
        <v>2</v>
      </c>
      <c r="O467" s="93">
        <f>base0!O126</f>
        <v>5</v>
      </c>
      <c r="P467" s="93">
        <f>base0!P126</f>
        <v>16</v>
      </c>
      <c r="Q467" s="93">
        <f>base0!Q126</f>
        <v>11</v>
      </c>
      <c r="R467" s="93">
        <f>base0!R126</f>
        <v>13</v>
      </c>
      <c r="S467" s="93">
        <f>base0!S126</f>
        <v>17</v>
      </c>
      <c r="T467" s="93">
        <f>base0!T126</f>
        <v>18</v>
      </c>
      <c r="U467" s="93">
        <f>base0!U126</f>
        <v>19</v>
      </c>
      <c r="V467" s="93">
        <f>base0!V126</f>
        <v>16</v>
      </c>
      <c r="W467" s="1"/>
      <c r="X467" s="93">
        <f t="shared" si="190"/>
        <v>5</v>
      </c>
      <c r="Y467" s="93">
        <f t="shared" si="191"/>
        <v>3</v>
      </c>
      <c r="Z467" s="93">
        <f t="shared" si="192"/>
        <v>11</v>
      </c>
      <c r="AA467" s="93">
        <f t="shared" si="193"/>
        <v>12</v>
      </c>
      <c r="AB467" s="93">
        <f t="shared" si="194"/>
        <v>6</v>
      </c>
      <c r="AC467" s="93">
        <f t="shared" si="195"/>
        <v>15</v>
      </c>
      <c r="AD467" s="93">
        <f t="shared" si="196"/>
        <v>17</v>
      </c>
      <c r="AE467" s="93">
        <f t="shared" si="197"/>
        <v>2</v>
      </c>
      <c r="AF467" s="93">
        <f t="shared" si="198"/>
        <v>5</v>
      </c>
      <c r="AG467" s="93">
        <f t="shared" si="199"/>
        <v>1</v>
      </c>
      <c r="AH467" s="93">
        <f t="shared" si="200"/>
        <v>10</v>
      </c>
      <c r="AI467" s="93">
        <f t="shared" si="201"/>
        <v>11</v>
      </c>
      <c r="AJ467" s="93">
        <f t="shared" si="202"/>
        <v>14</v>
      </c>
      <c r="AK467" s="93">
        <f t="shared" si="203"/>
        <v>7</v>
      </c>
      <c r="AL467" s="93">
        <f t="shared" si="204"/>
        <v>2</v>
      </c>
      <c r="AM467" s="93">
        <f t="shared" si="205"/>
        <v>4</v>
      </c>
      <c r="AN467" s="93">
        <f t="shared" si="206"/>
        <v>8</v>
      </c>
      <c r="AO467" s="93">
        <f t="shared" si="207"/>
        <v>9</v>
      </c>
      <c r="AP467" s="93">
        <f t="shared" si="208"/>
        <v>10</v>
      </c>
      <c r="AQ467" s="93">
        <f t="shared" si="209"/>
        <v>7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3">
        <f>base0!C77</f>
        <v>6</v>
      </c>
      <c r="D470" s="93">
        <f>base0!D77</f>
        <v>12</v>
      </c>
      <c r="E470" s="93">
        <f>base0!G77</f>
        <v>13</v>
      </c>
      <c r="F470" s="93">
        <f>base0!H77</f>
        <v>11</v>
      </c>
      <c r="G470" s="93">
        <f>base0!K77</f>
        <v>9</v>
      </c>
      <c r="H470" s="93">
        <f>base0!L77</f>
        <v>10</v>
      </c>
      <c r="I470" s="93">
        <f>base0!O77</f>
        <v>4</v>
      </c>
      <c r="J470" s="93">
        <f>base0!P77</f>
        <v>5</v>
      </c>
      <c r="K470" s="93">
        <f>base0!S77</f>
        <v>17</v>
      </c>
      <c r="L470" s="93">
        <f>base0!T77</f>
        <v>18</v>
      </c>
      <c r="M470" s="1"/>
      <c r="N470" s="93">
        <f>base0!E77</f>
        <v>1</v>
      </c>
      <c r="O470" s="93">
        <f>base0!F77</f>
        <v>8</v>
      </c>
      <c r="P470" s="93">
        <f>base0!I77</f>
        <v>3</v>
      </c>
      <c r="Q470" s="93">
        <f>base0!J77</f>
        <v>7</v>
      </c>
      <c r="R470" s="93">
        <f>base0!M77</f>
        <v>14</v>
      </c>
      <c r="S470" s="93">
        <f>base0!N77</f>
        <v>2</v>
      </c>
      <c r="T470" s="93">
        <f>base0!Q77</f>
        <v>15</v>
      </c>
      <c r="U470" s="93">
        <f>base0!R77</f>
        <v>16</v>
      </c>
      <c r="V470" s="93">
        <f>base0!U77</f>
        <v>19</v>
      </c>
      <c r="W470" s="93">
        <f>base0!V77</f>
        <v>20</v>
      </c>
      <c r="Y470" s="93">
        <f>base0!C77</f>
        <v>6</v>
      </c>
      <c r="Z470" s="93">
        <f>base0!D77</f>
        <v>12</v>
      </c>
      <c r="AA470" s="93">
        <f>base0!E77</f>
        <v>1</v>
      </c>
      <c r="AB470" s="93">
        <f>base0!I77</f>
        <v>3</v>
      </c>
      <c r="AC470" s="93">
        <f>base0!J77</f>
        <v>7</v>
      </c>
      <c r="AD470" s="93">
        <f>base0!K77</f>
        <v>9</v>
      </c>
      <c r="AE470" s="93">
        <f>base0!O77</f>
        <v>4</v>
      </c>
      <c r="AF470" s="93">
        <f>base0!P77</f>
        <v>5</v>
      </c>
      <c r="AG470" s="93">
        <f>base0!Q77</f>
        <v>15</v>
      </c>
      <c r="AH470" s="93">
        <f>base0!U77</f>
        <v>19</v>
      </c>
      <c r="AJ470" s="93">
        <f>base0!F77</f>
        <v>8</v>
      </c>
      <c r="AK470" s="93">
        <f>base0!G77</f>
        <v>13</v>
      </c>
      <c r="AL470" s="93">
        <f>base0!H77</f>
        <v>11</v>
      </c>
      <c r="AM470" s="93">
        <f>base0!L77</f>
        <v>10</v>
      </c>
      <c r="AN470" s="93">
        <f>base0!M77</f>
        <v>14</v>
      </c>
      <c r="AO470" s="93">
        <f>base0!N77</f>
        <v>2</v>
      </c>
      <c r="AP470" s="93">
        <f>base0!R77</f>
        <v>16</v>
      </c>
      <c r="AQ470" s="93">
        <f>base0!S77</f>
        <v>17</v>
      </c>
      <c r="AR470" s="93">
        <f>base0!T77</f>
        <v>18</v>
      </c>
      <c r="AS470" s="93">
        <f>base0!V77</f>
        <v>20</v>
      </c>
    </row>
    <row r="471" spans="2:45" s="7" customFormat="1" ht="15" customHeight="1" thickBot="1" x14ac:dyDescent="0.4">
      <c r="B471" s="3"/>
      <c r="C471" s="93">
        <f>base0!C78</f>
        <v>3</v>
      </c>
      <c r="D471" s="93">
        <f>base0!D78</f>
        <v>4</v>
      </c>
      <c r="E471" s="93">
        <f>base0!G78</f>
        <v>6</v>
      </c>
      <c r="F471" s="93">
        <f>base0!H78</f>
        <v>2</v>
      </c>
      <c r="G471" s="93">
        <f>base0!K78</f>
        <v>11</v>
      </c>
      <c r="H471" s="93">
        <f>base0!L78</f>
        <v>8</v>
      </c>
      <c r="I471" s="93">
        <f>base0!O78</f>
        <v>14</v>
      </c>
      <c r="J471" s="93">
        <f>base0!P78</f>
        <v>13</v>
      </c>
      <c r="K471" s="93">
        <f>base0!S78</f>
        <v>17</v>
      </c>
      <c r="L471" s="93">
        <f>base0!T78</f>
        <v>18</v>
      </c>
      <c r="M471" s="1"/>
      <c r="N471" s="93">
        <f>base0!E78</f>
        <v>5</v>
      </c>
      <c r="O471" s="93">
        <f>base0!F78</f>
        <v>7</v>
      </c>
      <c r="P471" s="93">
        <f>base0!I78</f>
        <v>10</v>
      </c>
      <c r="Q471" s="93">
        <f>base0!J78</f>
        <v>1</v>
      </c>
      <c r="R471" s="93">
        <f>base0!M78</f>
        <v>9</v>
      </c>
      <c r="S471" s="93">
        <f>base0!N78</f>
        <v>12</v>
      </c>
      <c r="T471" s="93">
        <f>base0!Q78</f>
        <v>15</v>
      </c>
      <c r="U471" s="93">
        <f>base0!R78</f>
        <v>16</v>
      </c>
      <c r="V471" s="93">
        <f>base0!U78</f>
        <v>19</v>
      </c>
      <c r="W471" s="93">
        <f>base0!V78</f>
        <v>20</v>
      </c>
      <c r="Y471" s="93">
        <f>base0!C78</f>
        <v>3</v>
      </c>
      <c r="Z471" s="93">
        <f>base0!D78</f>
        <v>4</v>
      </c>
      <c r="AA471" s="93">
        <f>base0!E78</f>
        <v>5</v>
      </c>
      <c r="AB471" s="93">
        <f>base0!I78</f>
        <v>10</v>
      </c>
      <c r="AC471" s="93">
        <f>base0!J78</f>
        <v>1</v>
      </c>
      <c r="AD471" s="93">
        <f>base0!K78</f>
        <v>11</v>
      </c>
      <c r="AE471" s="93">
        <f>base0!O78</f>
        <v>14</v>
      </c>
      <c r="AF471" s="93">
        <f>base0!P78</f>
        <v>13</v>
      </c>
      <c r="AG471" s="93">
        <f>base0!Q78</f>
        <v>15</v>
      </c>
      <c r="AH471" s="93">
        <f>base0!U78</f>
        <v>19</v>
      </c>
      <c r="AJ471" s="93">
        <f>base0!F78</f>
        <v>7</v>
      </c>
      <c r="AK471" s="93">
        <f>base0!G78</f>
        <v>6</v>
      </c>
      <c r="AL471" s="93">
        <f>base0!H78</f>
        <v>2</v>
      </c>
      <c r="AM471" s="93">
        <f>base0!L78</f>
        <v>8</v>
      </c>
      <c r="AN471" s="93">
        <f>base0!M78</f>
        <v>9</v>
      </c>
      <c r="AO471" s="93">
        <f>base0!N78</f>
        <v>12</v>
      </c>
      <c r="AP471" s="93">
        <f>base0!R78</f>
        <v>16</v>
      </c>
      <c r="AQ471" s="93">
        <f>base0!S78</f>
        <v>17</v>
      </c>
      <c r="AR471" s="93">
        <f>base0!T78</f>
        <v>18</v>
      </c>
      <c r="AS471" s="93">
        <f>base0!V78</f>
        <v>20</v>
      </c>
    </row>
    <row r="472" spans="2:45" s="7" customFormat="1" ht="15" customHeight="1" thickBot="1" x14ac:dyDescent="0.4">
      <c r="B472" s="3"/>
      <c r="C472" s="93">
        <f>base0!C79</f>
        <v>6</v>
      </c>
      <c r="D472" s="93">
        <f>base0!D79</f>
        <v>7</v>
      </c>
      <c r="E472" s="93">
        <f>base0!G79</f>
        <v>3</v>
      </c>
      <c r="F472" s="93">
        <f>base0!H79</f>
        <v>10</v>
      </c>
      <c r="G472" s="93">
        <f>base0!K79</f>
        <v>2</v>
      </c>
      <c r="H472" s="93">
        <f>base0!L79</f>
        <v>8</v>
      </c>
      <c r="I472" s="93">
        <f>base0!O79</f>
        <v>11</v>
      </c>
      <c r="J472" s="93">
        <f>base0!P79</f>
        <v>13</v>
      </c>
      <c r="K472" s="93">
        <f>base0!S79</f>
        <v>17</v>
      </c>
      <c r="L472" s="93">
        <f>base0!T79</f>
        <v>18</v>
      </c>
      <c r="M472" s="1"/>
      <c r="N472" s="93">
        <f>base0!E79</f>
        <v>5</v>
      </c>
      <c r="O472" s="93">
        <f>base0!F79</f>
        <v>1</v>
      </c>
      <c r="P472" s="93">
        <f>base0!I79</f>
        <v>14</v>
      </c>
      <c r="Q472" s="93">
        <f>base0!J79</f>
        <v>4</v>
      </c>
      <c r="R472" s="93">
        <f>base0!M79</f>
        <v>9</v>
      </c>
      <c r="S472" s="93">
        <f>base0!N79</f>
        <v>12</v>
      </c>
      <c r="T472" s="93">
        <f>base0!Q79</f>
        <v>15</v>
      </c>
      <c r="U472" s="93">
        <f>base0!R79</f>
        <v>16</v>
      </c>
      <c r="V472" s="93">
        <f>base0!U79</f>
        <v>19</v>
      </c>
      <c r="W472" s="93">
        <f>base0!V79</f>
        <v>20</v>
      </c>
      <c r="Y472" s="93">
        <f>base0!C79</f>
        <v>6</v>
      </c>
      <c r="Z472" s="93">
        <f>base0!D79</f>
        <v>7</v>
      </c>
      <c r="AA472" s="93">
        <f>base0!E79</f>
        <v>5</v>
      </c>
      <c r="AB472" s="93">
        <f>base0!I79</f>
        <v>14</v>
      </c>
      <c r="AC472" s="93">
        <f>base0!J79</f>
        <v>4</v>
      </c>
      <c r="AD472" s="93">
        <f>base0!K79</f>
        <v>2</v>
      </c>
      <c r="AE472" s="93">
        <f>base0!O79</f>
        <v>11</v>
      </c>
      <c r="AF472" s="93">
        <f>base0!P79</f>
        <v>13</v>
      </c>
      <c r="AG472" s="93">
        <f>base0!Q79</f>
        <v>15</v>
      </c>
      <c r="AH472" s="93">
        <f>base0!U79</f>
        <v>19</v>
      </c>
      <c r="AJ472" s="93">
        <f>base0!F79</f>
        <v>1</v>
      </c>
      <c r="AK472" s="93">
        <f>base0!G79</f>
        <v>3</v>
      </c>
      <c r="AL472" s="93">
        <f>base0!H79</f>
        <v>10</v>
      </c>
      <c r="AM472" s="93">
        <f>base0!L79</f>
        <v>8</v>
      </c>
      <c r="AN472" s="93">
        <f>base0!M79</f>
        <v>9</v>
      </c>
      <c r="AO472" s="93">
        <f>base0!N79</f>
        <v>12</v>
      </c>
      <c r="AP472" s="93">
        <f>base0!R79</f>
        <v>16</v>
      </c>
      <c r="AQ472" s="93">
        <f>base0!S79</f>
        <v>17</v>
      </c>
      <c r="AR472" s="93">
        <f>base0!T79</f>
        <v>18</v>
      </c>
      <c r="AS472" s="93">
        <f>base0!V79</f>
        <v>20</v>
      </c>
    </row>
    <row r="473" spans="2:45" s="7" customFormat="1" ht="15" customHeight="1" thickBot="1" x14ac:dyDescent="0.4">
      <c r="B473" s="3"/>
      <c r="C473" s="93">
        <f>base0!C80</f>
        <v>6</v>
      </c>
      <c r="D473" s="93">
        <f>base0!D80</f>
        <v>14</v>
      </c>
      <c r="E473" s="93">
        <f>base0!G80</f>
        <v>3</v>
      </c>
      <c r="F473" s="93">
        <f>base0!H80</f>
        <v>7</v>
      </c>
      <c r="G473" s="93">
        <f>base0!K80</f>
        <v>15</v>
      </c>
      <c r="H473" s="93">
        <f>base0!L80</f>
        <v>1</v>
      </c>
      <c r="I473" s="93">
        <f>base0!O80</f>
        <v>16</v>
      </c>
      <c r="J473" s="93">
        <f>base0!P80</f>
        <v>4</v>
      </c>
      <c r="K473" s="93">
        <f>base0!S80</f>
        <v>17</v>
      </c>
      <c r="L473" s="93">
        <f>base0!T80</f>
        <v>18</v>
      </c>
      <c r="M473" s="1"/>
      <c r="N473" s="93">
        <f>base0!E80</f>
        <v>10</v>
      </c>
      <c r="O473" s="93">
        <f>base0!F80</f>
        <v>12</v>
      </c>
      <c r="P473" s="93">
        <f>base0!I80</f>
        <v>8</v>
      </c>
      <c r="Q473" s="93">
        <f>base0!J80</f>
        <v>9</v>
      </c>
      <c r="R473" s="93">
        <f>base0!M80</f>
        <v>2</v>
      </c>
      <c r="S473" s="93">
        <f>base0!N80</f>
        <v>5</v>
      </c>
      <c r="T473" s="93">
        <f>base0!Q80</f>
        <v>11</v>
      </c>
      <c r="U473" s="93">
        <f>base0!R80</f>
        <v>13</v>
      </c>
      <c r="V473" s="93">
        <f>base0!U80</f>
        <v>19</v>
      </c>
      <c r="W473" s="93">
        <f>base0!V80</f>
        <v>20</v>
      </c>
      <c r="Y473" s="93">
        <f>base0!C80</f>
        <v>6</v>
      </c>
      <c r="Z473" s="93">
        <f>base0!D80</f>
        <v>14</v>
      </c>
      <c r="AA473" s="93">
        <f>base0!E80</f>
        <v>10</v>
      </c>
      <c r="AB473" s="93">
        <f>base0!I80</f>
        <v>8</v>
      </c>
      <c r="AC473" s="93">
        <f>base0!J80</f>
        <v>9</v>
      </c>
      <c r="AD473" s="93">
        <f>base0!K80</f>
        <v>15</v>
      </c>
      <c r="AE473" s="93">
        <f>base0!O80</f>
        <v>16</v>
      </c>
      <c r="AF473" s="93">
        <f>base0!P80</f>
        <v>4</v>
      </c>
      <c r="AG473" s="93">
        <f>base0!Q80</f>
        <v>11</v>
      </c>
      <c r="AH473" s="93">
        <f>base0!U80</f>
        <v>19</v>
      </c>
      <c r="AJ473" s="93">
        <f>base0!F80</f>
        <v>12</v>
      </c>
      <c r="AK473" s="93">
        <f>base0!G80</f>
        <v>3</v>
      </c>
      <c r="AL473" s="93">
        <f>base0!H80</f>
        <v>7</v>
      </c>
      <c r="AM473" s="93">
        <f>base0!L80</f>
        <v>1</v>
      </c>
      <c r="AN473" s="93">
        <f>base0!M80</f>
        <v>2</v>
      </c>
      <c r="AO473" s="93">
        <f>base0!N80</f>
        <v>5</v>
      </c>
      <c r="AP473" s="93">
        <f>base0!R80</f>
        <v>13</v>
      </c>
      <c r="AQ473" s="93">
        <f>base0!S80</f>
        <v>17</v>
      </c>
      <c r="AR473" s="93">
        <f>base0!T80</f>
        <v>18</v>
      </c>
      <c r="AS473" s="93">
        <f>base0!V80</f>
        <v>20</v>
      </c>
    </row>
    <row r="474" spans="2:45" s="7" customFormat="1" ht="15" customHeight="1" thickBot="1" x14ac:dyDescent="0.4">
      <c r="B474" s="3"/>
      <c r="C474" s="93">
        <f>base0!C81</f>
        <v>7</v>
      </c>
      <c r="D474" s="93">
        <f>base0!D81</f>
        <v>3</v>
      </c>
      <c r="E474" s="93">
        <f>base0!G81</f>
        <v>6</v>
      </c>
      <c r="F474" s="93">
        <f>base0!H81</f>
        <v>2</v>
      </c>
      <c r="G474" s="93">
        <f>base0!K81</f>
        <v>14</v>
      </c>
      <c r="H474" s="93">
        <f>base0!L81</f>
        <v>1</v>
      </c>
      <c r="I474" s="93">
        <f>base0!O81</f>
        <v>8</v>
      </c>
      <c r="J474" s="93">
        <f>base0!P81</f>
        <v>13</v>
      </c>
      <c r="K474" s="93">
        <f>base0!S81</f>
        <v>17</v>
      </c>
      <c r="L474" s="93">
        <f>base0!T81</f>
        <v>18</v>
      </c>
      <c r="M474" s="1"/>
      <c r="N474" s="93">
        <f>base0!E81</f>
        <v>10</v>
      </c>
      <c r="O474" s="93">
        <f>base0!F81</f>
        <v>4</v>
      </c>
      <c r="P474" s="93">
        <f>base0!I81</f>
        <v>15</v>
      </c>
      <c r="Q474" s="93">
        <f>base0!J81</f>
        <v>5</v>
      </c>
      <c r="R474" s="93">
        <f>base0!M81</f>
        <v>9</v>
      </c>
      <c r="S474" s="93">
        <f>base0!N81</f>
        <v>12</v>
      </c>
      <c r="T474" s="93">
        <f>base0!Q81</f>
        <v>11</v>
      </c>
      <c r="U474" s="93">
        <f>base0!R81</f>
        <v>16</v>
      </c>
      <c r="V474" s="93">
        <f>base0!U81</f>
        <v>19</v>
      </c>
      <c r="W474" s="93">
        <f>base0!V81</f>
        <v>20</v>
      </c>
      <c r="Y474" s="93">
        <f>base0!C81</f>
        <v>7</v>
      </c>
      <c r="Z474" s="93">
        <f>base0!D81</f>
        <v>3</v>
      </c>
      <c r="AA474" s="93">
        <f>base0!E81</f>
        <v>10</v>
      </c>
      <c r="AB474" s="93">
        <f>base0!I81</f>
        <v>15</v>
      </c>
      <c r="AC474" s="93">
        <f>base0!J81</f>
        <v>5</v>
      </c>
      <c r="AD474" s="93">
        <f>base0!K81</f>
        <v>14</v>
      </c>
      <c r="AE474" s="93">
        <f>base0!O81</f>
        <v>8</v>
      </c>
      <c r="AF474" s="93">
        <f>base0!P81</f>
        <v>13</v>
      </c>
      <c r="AG474" s="93">
        <f>base0!Q81</f>
        <v>11</v>
      </c>
      <c r="AH474" s="93">
        <f>base0!U81</f>
        <v>19</v>
      </c>
      <c r="AJ474" s="93">
        <f>base0!F81</f>
        <v>4</v>
      </c>
      <c r="AK474" s="93">
        <f>base0!G81</f>
        <v>6</v>
      </c>
      <c r="AL474" s="93">
        <f>base0!H81</f>
        <v>2</v>
      </c>
      <c r="AM474" s="93">
        <f>base0!L81</f>
        <v>1</v>
      </c>
      <c r="AN474" s="93">
        <f>base0!M81</f>
        <v>9</v>
      </c>
      <c r="AO474" s="93">
        <f>base0!N81</f>
        <v>12</v>
      </c>
      <c r="AP474" s="93">
        <f>base0!R81</f>
        <v>16</v>
      </c>
      <c r="AQ474" s="93">
        <f>base0!S81</f>
        <v>17</v>
      </c>
      <c r="AR474" s="93">
        <f>base0!T81</f>
        <v>18</v>
      </c>
      <c r="AS474" s="93">
        <f>base0!V81</f>
        <v>20</v>
      </c>
    </row>
    <row r="475" spans="2:45" s="7" customFormat="1" ht="15" customHeight="1" thickBot="1" x14ac:dyDescent="0.4">
      <c r="B475" s="3"/>
      <c r="C475" s="93">
        <f>base0!C82</f>
        <v>6</v>
      </c>
      <c r="D475" s="93">
        <f>base0!D82</f>
        <v>4</v>
      </c>
      <c r="E475" s="93">
        <f>base0!G82</f>
        <v>5</v>
      </c>
      <c r="F475" s="93">
        <f>base0!H82</f>
        <v>9</v>
      </c>
      <c r="G475" s="93">
        <f>base0!K82</f>
        <v>2</v>
      </c>
      <c r="H475" s="93">
        <f>base0!L82</f>
        <v>7</v>
      </c>
      <c r="I475" s="93">
        <f>base0!O82</f>
        <v>12</v>
      </c>
      <c r="J475" s="93">
        <f>base0!P82</f>
        <v>15</v>
      </c>
      <c r="K475" s="93">
        <f>base0!S82</f>
        <v>17</v>
      </c>
      <c r="L475" s="93">
        <f>base0!T82</f>
        <v>18</v>
      </c>
      <c r="M475" s="1"/>
      <c r="N475" s="93">
        <f>base0!E82</f>
        <v>3</v>
      </c>
      <c r="O475" s="93">
        <f>base0!F82</f>
        <v>8</v>
      </c>
      <c r="P475" s="93">
        <f>base0!I82</f>
        <v>10</v>
      </c>
      <c r="Q475" s="93">
        <f>base0!J82</f>
        <v>14</v>
      </c>
      <c r="R475" s="93">
        <f>base0!M82</f>
        <v>13</v>
      </c>
      <c r="S475" s="93">
        <f>base0!N82</f>
        <v>1</v>
      </c>
      <c r="T475" s="93">
        <f>base0!Q82</f>
        <v>11</v>
      </c>
      <c r="U475" s="93">
        <f>base0!R82</f>
        <v>16</v>
      </c>
      <c r="V475" s="93">
        <f>base0!U82</f>
        <v>19</v>
      </c>
      <c r="W475" s="93">
        <f>base0!V82</f>
        <v>20</v>
      </c>
      <c r="Y475" s="93">
        <f>base0!C82</f>
        <v>6</v>
      </c>
      <c r="Z475" s="93">
        <f>base0!D82</f>
        <v>4</v>
      </c>
      <c r="AA475" s="93">
        <f>base0!E82</f>
        <v>3</v>
      </c>
      <c r="AB475" s="93">
        <f>base0!I82</f>
        <v>10</v>
      </c>
      <c r="AC475" s="93">
        <f>base0!J82</f>
        <v>14</v>
      </c>
      <c r="AD475" s="93">
        <f>base0!K82</f>
        <v>2</v>
      </c>
      <c r="AE475" s="93">
        <f>base0!O82</f>
        <v>12</v>
      </c>
      <c r="AF475" s="93">
        <f>base0!P82</f>
        <v>15</v>
      </c>
      <c r="AG475" s="93">
        <f>base0!Q82</f>
        <v>11</v>
      </c>
      <c r="AH475" s="93">
        <f>base0!U82</f>
        <v>19</v>
      </c>
      <c r="AJ475" s="93">
        <f>base0!F82</f>
        <v>8</v>
      </c>
      <c r="AK475" s="93">
        <f>base0!G82</f>
        <v>5</v>
      </c>
      <c r="AL475" s="93">
        <f>base0!H82</f>
        <v>9</v>
      </c>
      <c r="AM475" s="93">
        <f>base0!L82</f>
        <v>7</v>
      </c>
      <c r="AN475" s="93">
        <f>base0!M82</f>
        <v>13</v>
      </c>
      <c r="AO475" s="93">
        <f>base0!N82</f>
        <v>1</v>
      </c>
      <c r="AP475" s="93">
        <f>base0!R82</f>
        <v>16</v>
      </c>
      <c r="AQ475" s="93">
        <f>base0!S82</f>
        <v>17</v>
      </c>
      <c r="AR475" s="93">
        <f>base0!T82</f>
        <v>18</v>
      </c>
      <c r="AS475" s="93">
        <f>base0!V82</f>
        <v>20</v>
      </c>
    </row>
    <row r="476" spans="2:45" s="7" customFormat="1" ht="15" customHeight="1" thickBot="1" x14ac:dyDescent="0.4">
      <c r="B476" s="3"/>
      <c r="C476" s="93">
        <f>base0!C83</f>
        <v>4</v>
      </c>
      <c r="D476" s="93">
        <f>base0!D83</f>
        <v>3</v>
      </c>
      <c r="E476" s="93">
        <f>base0!G83</f>
        <v>5</v>
      </c>
      <c r="F476" s="93">
        <f>base0!H83</f>
        <v>15</v>
      </c>
      <c r="G476" s="93">
        <f>base0!K83</f>
        <v>12</v>
      </c>
      <c r="H476" s="93">
        <f>base0!L83</f>
        <v>1</v>
      </c>
      <c r="I476" s="93">
        <f>base0!O83</f>
        <v>7</v>
      </c>
      <c r="J476" s="93">
        <f>base0!P83</f>
        <v>14</v>
      </c>
      <c r="K476" s="93">
        <f>base0!S83</f>
        <v>17</v>
      </c>
      <c r="L476" s="93">
        <f>base0!T83</f>
        <v>18</v>
      </c>
      <c r="M476" s="1"/>
      <c r="N476" s="93">
        <f>base0!E83</f>
        <v>2</v>
      </c>
      <c r="O476" s="93">
        <f>base0!F83</f>
        <v>8</v>
      </c>
      <c r="P476" s="93">
        <f>base0!I83</f>
        <v>10</v>
      </c>
      <c r="Q476" s="93">
        <f>base0!J83</f>
        <v>6</v>
      </c>
      <c r="R476" s="93">
        <f>base0!M83</f>
        <v>9</v>
      </c>
      <c r="S476" s="93">
        <f>base0!N83</f>
        <v>11</v>
      </c>
      <c r="T476" s="93">
        <f>base0!Q83</f>
        <v>13</v>
      </c>
      <c r="U476" s="93">
        <f>base0!R83</f>
        <v>16</v>
      </c>
      <c r="V476" s="93">
        <f>base0!U83</f>
        <v>19</v>
      </c>
      <c r="W476" s="93">
        <f>base0!V83</f>
        <v>20</v>
      </c>
      <c r="Y476" s="93">
        <f>base0!C83</f>
        <v>4</v>
      </c>
      <c r="Z476" s="93">
        <f>base0!D83</f>
        <v>3</v>
      </c>
      <c r="AA476" s="93">
        <f>base0!E83</f>
        <v>2</v>
      </c>
      <c r="AB476" s="93">
        <f>base0!I83</f>
        <v>10</v>
      </c>
      <c r="AC476" s="93">
        <f>base0!J83</f>
        <v>6</v>
      </c>
      <c r="AD476" s="93">
        <f>base0!K83</f>
        <v>12</v>
      </c>
      <c r="AE476" s="93">
        <f>base0!O83</f>
        <v>7</v>
      </c>
      <c r="AF476" s="93">
        <f>base0!P83</f>
        <v>14</v>
      </c>
      <c r="AG476" s="93">
        <f>base0!Q83</f>
        <v>13</v>
      </c>
      <c r="AH476" s="93">
        <f>base0!U83</f>
        <v>19</v>
      </c>
      <c r="AJ476" s="93">
        <f>base0!F83</f>
        <v>8</v>
      </c>
      <c r="AK476" s="93">
        <f>base0!G83</f>
        <v>5</v>
      </c>
      <c r="AL476" s="93">
        <f>base0!H83</f>
        <v>15</v>
      </c>
      <c r="AM476" s="93">
        <f>base0!L83</f>
        <v>1</v>
      </c>
      <c r="AN476" s="93">
        <f>base0!M83</f>
        <v>9</v>
      </c>
      <c r="AO476" s="93">
        <f>base0!N83</f>
        <v>11</v>
      </c>
      <c r="AP476" s="93">
        <f>base0!R83</f>
        <v>16</v>
      </c>
      <c r="AQ476" s="93">
        <f>base0!S83</f>
        <v>17</v>
      </c>
      <c r="AR476" s="93">
        <f>base0!T83</f>
        <v>18</v>
      </c>
      <c r="AS476" s="93">
        <f>base0!V83</f>
        <v>20</v>
      </c>
    </row>
    <row r="477" spans="2:45" s="7" customFormat="1" ht="15" customHeight="1" thickBot="1" x14ac:dyDescent="0.4">
      <c r="B477" s="3"/>
      <c r="C477" s="93">
        <f>base0!C84</f>
        <v>4</v>
      </c>
      <c r="D477" s="93">
        <f>base0!D84</f>
        <v>15</v>
      </c>
      <c r="E477" s="93">
        <f>base0!G84</f>
        <v>3</v>
      </c>
      <c r="F477" s="93">
        <f>base0!H84</f>
        <v>12</v>
      </c>
      <c r="G477" s="93">
        <f>base0!K84</f>
        <v>6</v>
      </c>
      <c r="H477" s="93">
        <f>base0!L84</f>
        <v>7</v>
      </c>
      <c r="I477" s="93">
        <f>base0!O84</f>
        <v>9</v>
      </c>
      <c r="J477" s="93">
        <f>base0!P84</f>
        <v>14</v>
      </c>
      <c r="K477" s="93">
        <f>base0!S84</f>
        <v>17</v>
      </c>
      <c r="L477" s="93">
        <f>base0!T84</f>
        <v>18</v>
      </c>
      <c r="M477" s="1"/>
      <c r="N477" s="93">
        <f>base0!E84</f>
        <v>2</v>
      </c>
      <c r="O477" s="93">
        <f>base0!F84</f>
        <v>5</v>
      </c>
      <c r="P477" s="93">
        <f>base0!I84</f>
        <v>8</v>
      </c>
      <c r="Q477" s="93">
        <f>base0!J84</f>
        <v>10</v>
      </c>
      <c r="R477" s="93">
        <f>base0!M84</f>
        <v>11</v>
      </c>
      <c r="S477" s="93">
        <f>base0!N84</f>
        <v>16</v>
      </c>
      <c r="T477" s="93">
        <f>base0!Q84</f>
        <v>1</v>
      </c>
      <c r="U477" s="93">
        <f>base0!R84</f>
        <v>13</v>
      </c>
      <c r="V477" s="93">
        <f>base0!U84</f>
        <v>19</v>
      </c>
      <c r="W477" s="93">
        <f>base0!V84</f>
        <v>20</v>
      </c>
      <c r="Y477" s="93">
        <f>base0!C84</f>
        <v>4</v>
      </c>
      <c r="Z477" s="93">
        <f>base0!D84</f>
        <v>15</v>
      </c>
      <c r="AA477" s="93">
        <f>base0!E84</f>
        <v>2</v>
      </c>
      <c r="AB477" s="93">
        <f>base0!I84</f>
        <v>8</v>
      </c>
      <c r="AC477" s="93">
        <f>base0!J84</f>
        <v>10</v>
      </c>
      <c r="AD477" s="93">
        <f>base0!K84</f>
        <v>6</v>
      </c>
      <c r="AE477" s="93">
        <f>base0!O84</f>
        <v>9</v>
      </c>
      <c r="AF477" s="93">
        <f>base0!P84</f>
        <v>14</v>
      </c>
      <c r="AG477" s="93">
        <f>base0!Q84</f>
        <v>1</v>
      </c>
      <c r="AH477" s="93">
        <f>base0!U84</f>
        <v>19</v>
      </c>
      <c r="AJ477" s="93">
        <f>base0!F84</f>
        <v>5</v>
      </c>
      <c r="AK477" s="93">
        <f>base0!G84</f>
        <v>3</v>
      </c>
      <c r="AL477" s="93">
        <f>base0!H84</f>
        <v>12</v>
      </c>
      <c r="AM477" s="93">
        <f>base0!L84</f>
        <v>7</v>
      </c>
      <c r="AN477" s="93">
        <f>base0!M84</f>
        <v>11</v>
      </c>
      <c r="AO477" s="93">
        <f>base0!N84</f>
        <v>16</v>
      </c>
      <c r="AP477" s="93">
        <f>base0!R84</f>
        <v>13</v>
      </c>
      <c r="AQ477" s="93">
        <f>base0!S84</f>
        <v>17</v>
      </c>
      <c r="AR477" s="93">
        <f>base0!T84</f>
        <v>18</v>
      </c>
      <c r="AS477" s="93">
        <f>base0!V84</f>
        <v>20</v>
      </c>
    </row>
    <row r="478" spans="2:45" s="7" customFormat="1" ht="15" customHeight="1" thickBot="1" x14ac:dyDescent="0.4">
      <c r="B478" s="3"/>
      <c r="C478" s="93">
        <f>base0!C85</f>
        <v>15</v>
      </c>
      <c r="D478" s="93">
        <f>base0!D85</f>
        <v>4</v>
      </c>
      <c r="E478" s="93">
        <f>base0!G85</f>
        <v>12</v>
      </c>
      <c r="F478" s="93">
        <f>base0!H85</f>
        <v>5</v>
      </c>
      <c r="G478" s="93">
        <f>base0!K85</f>
        <v>7</v>
      </c>
      <c r="H478" s="93">
        <f>base0!L85</f>
        <v>16</v>
      </c>
      <c r="I478" s="93">
        <f>base0!O85</f>
        <v>14</v>
      </c>
      <c r="J478" s="93">
        <f>base0!P85</f>
        <v>9</v>
      </c>
      <c r="K478" s="93">
        <f>base0!S85</f>
        <v>17</v>
      </c>
      <c r="L478" s="93">
        <f>base0!T85</f>
        <v>18</v>
      </c>
      <c r="M478" s="1"/>
      <c r="N478" s="93">
        <f>base0!E85</f>
        <v>3</v>
      </c>
      <c r="O478" s="93">
        <f>base0!F85</f>
        <v>2</v>
      </c>
      <c r="P478" s="93">
        <f>base0!I85</f>
        <v>8</v>
      </c>
      <c r="Q478" s="93">
        <f>base0!J85</f>
        <v>10</v>
      </c>
      <c r="R478" s="93">
        <f>base0!M85</f>
        <v>6</v>
      </c>
      <c r="S478" s="93">
        <f>base0!N85</f>
        <v>11</v>
      </c>
      <c r="T478" s="93">
        <f>base0!Q85</f>
        <v>1</v>
      </c>
      <c r="U478" s="93">
        <f>base0!R85</f>
        <v>13</v>
      </c>
      <c r="V478" s="93">
        <f>base0!U85</f>
        <v>19</v>
      </c>
      <c r="W478" s="93">
        <f>base0!V85</f>
        <v>20</v>
      </c>
      <c r="Y478" s="93">
        <f>base0!C85</f>
        <v>15</v>
      </c>
      <c r="Z478" s="93">
        <f>base0!D85</f>
        <v>4</v>
      </c>
      <c r="AA478" s="93">
        <f>base0!E85</f>
        <v>3</v>
      </c>
      <c r="AB478" s="93">
        <f>base0!I85</f>
        <v>8</v>
      </c>
      <c r="AC478" s="93">
        <f>base0!J85</f>
        <v>10</v>
      </c>
      <c r="AD478" s="93">
        <f>base0!K85</f>
        <v>7</v>
      </c>
      <c r="AE478" s="93">
        <f>base0!O85</f>
        <v>14</v>
      </c>
      <c r="AF478" s="93">
        <f>base0!P85</f>
        <v>9</v>
      </c>
      <c r="AG478" s="93">
        <f>base0!Q85</f>
        <v>1</v>
      </c>
      <c r="AH478" s="93">
        <f>base0!U85</f>
        <v>19</v>
      </c>
      <c r="AJ478" s="93">
        <f>base0!F85</f>
        <v>2</v>
      </c>
      <c r="AK478" s="93">
        <f>base0!G85</f>
        <v>12</v>
      </c>
      <c r="AL478" s="93">
        <f>base0!H85</f>
        <v>5</v>
      </c>
      <c r="AM478" s="93">
        <f>base0!L85</f>
        <v>16</v>
      </c>
      <c r="AN478" s="93">
        <f>base0!M85</f>
        <v>6</v>
      </c>
      <c r="AO478" s="93">
        <f>base0!N85</f>
        <v>11</v>
      </c>
      <c r="AP478" s="93">
        <f>base0!R85</f>
        <v>13</v>
      </c>
      <c r="AQ478" s="93">
        <f>base0!S85</f>
        <v>17</v>
      </c>
      <c r="AR478" s="93">
        <f>base0!T85</f>
        <v>18</v>
      </c>
      <c r="AS478" s="93">
        <f>base0!V85</f>
        <v>20</v>
      </c>
    </row>
    <row r="479" spans="2:45" s="7" customFormat="1" ht="15" customHeight="1" thickBot="1" x14ac:dyDescent="0.4">
      <c r="B479" s="3"/>
      <c r="C479" s="93">
        <f>base0!C86</f>
        <v>4</v>
      </c>
      <c r="D479" s="93">
        <f>base0!D86</f>
        <v>13</v>
      </c>
      <c r="E479" s="93">
        <f>base0!G86</f>
        <v>7</v>
      </c>
      <c r="F479" s="93">
        <f>base0!H86</f>
        <v>14</v>
      </c>
      <c r="G479" s="93">
        <f>base0!K86</f>
        <v>8</v>
      </c>
      <c r="H479" s="93">
        <f>base0!L86</f>
        <v>6</v>
      </c>
      <c r="I479" s="93">
        <f>base0!O86</f>
        <v>10</v>
      </c>
      <c r="J479" s="93">
        <f>base0!P86</f>
        <v>15</v>
      </c>
      <c r="K479" s="93">
        <f>base0!S86</f>
        <v>17</v>
      </c>
      <c r="L479" s="93">
        <f>base0!T86</f>
        <v>18</v>
      </c>
      <c r="M479" s="1"/>
      <c r="N479" s="93">
        <f>base0!E86</f>
        <v>1</v>
      </c>
      <c r="O479" s="93">
        <f>base0!F86</f>
        <v>11</v>
      </c>
      <c r="P479" s="93">
        <f>base0!I86</f>
        <v>5</v>
      </c>
      <c r="Q479" s="93">
        <f>base0!J86</f>
        <v>3</v>
      </c>
      <c r="R479" s="93">
        <f>base0!M86</f>
        <v>12</v>
      </c>
      <c r="S479" s="93">
        <f>base0!N86</f>
        <v>2</v>
      </c>
      <c r="T479" s="93">
        <f>base0!Q86</f>
        <v>9</v>
      </c>
      <c r="U479" s="93">
        <f>base0!R86</f>
        <v>16</v>
      </c>
      <c r="V479" s="93">
        <f>base0!U86</f>
        <v>19</v>
      </c>
      <c r="W479" s="93">
        <f>base0!V86</f>
        <v>20</v>
      </c>
      <c r="Y479" s="93">
        <f>base0!C86</f>
        <v>4</v>
      </c>
      <c r="Z479" s="93">
        <f>base0!D86</f>
        <v>13</v>
      </c>
      <c r="AA479" s="93">
        <f>base0!E86</f>
        <v>1</v>
      </c>
      <c r="AB479" s="93">
        <f>base0!I86</f>
        <v>5</v>
      </c>
      <c r="AC479" s="93">
        <f>base0!J86</f>
        <v>3</v>
      </c>
      <c r="AD479" s="93">
        <f>base0!K86</f>
        <v>8</v>
      </c>
      <c r="AE479" s="93">
        <f>base0!O86</f>
        <v>10</v>
      </c>
      <c r="AF479" s="93">
        <f>base0!P86</f>
        <v>15</v>
      </c>
      <c r="AG479" s="93">
        <f>base0!Q86</f>
        <v>9</v>
      </c>
      <c r="AH479" s="93">
        <f>base0!U86</f>
        <v>19</v>
      </c>
      <c r="AJ479" s="93">
        <f>base0!F86</f>
        <v>11</v>
      </c>
      <c r="AK479" s="93">
        <f>base0!G86</f>
        <v>7</v>
      </c>
      <c r="AL479" s="93">
        <f>base0!H86</f>
        <v>14</v>
      </c>
      <c r="AM479" s="93">
        <f>base0!L86</f>
        <v>6</v>
      </c>
      <c r="AN479" s="93">
        <f>base0!M86</f>
        <v>12</v>
      </c>
      <c r="AO479" s="93">
        <f>base0!N86</f>
        <v>2</v>
      </c>
      <c r="AP479" s="93">
        <f>base0!R86</f>
        <v>16</v>
      </c>
      <c r="AQ479" s="93">
        <f>base0!S86</f>
        <v>17</v>
      </c>
      <c r="AR479" s="93">
        <f>base0!T86</f>
        <v>18</v>
      </c>
      <c r="AS479" s="93">
        <f>base0!V86</f>
        <v>20</v>
      </c>
    </row>
    <row r="480" spans="2:45" s="7" customFormat="1" ht="15" customHeight="1" thickBot="1" x14ac:dyDescent="0.4">
      <c r="B480" s="3"/>
      <c r="C480" s="93">
        <f>base0!C87</f>
        <v>10</v>
      </c>
      <c r="D480" s="93">
        <f>base0!D87</f>
        <v>9</v>
      </c>
      <c r="E480" s="93">
        <f>base0!G87</f>
        <v>4</v>
      </c>
      <c r="F480" s="93">
        <f>base0!H87</f>
        <v>8</v>
      </c>
      <c r="G480" s="93">
        <f>base0!K87</f>
        <v>2</v>
      </c>
      <c r="H480" s="93">
        <f>base0!L87</f>
        <v>6</v>
      </c>
      <c r="I480" s="93">
        <f>base0!O87</f>
        <v>16</v>
      </c>
      <c r="J480" s="93">
        <f>base0!P87</f>
        <v>12</v>
      </c>
      <c r="K480" s="93">
        <f>base0!S87</f>
        <v>17</v>
      </c>
      <c r="L480" s="93">
        <f>base0!T87</f>
        <v>18</v>
      </c>
      <c r="M480" s="1"/>
      <c r="N480" s="93">
        <f>base0!E87</f>
        <v>7</v>
      </c>
      <c r="O480" s="93">
        <f>base0!F87</f>
        <v>1</v>
      </c>
      <c r="P480" s="93">
        <f>base0!I87</f>
        <v>14</v>
      </c>
      <c r="Q480" s="93">
        <f>base0!J87</f>
        <v>15</v>
      </c>
      <c r="R480" s="93">
        <f>base0!M87</f>
        <v>11</v>
      </c>
      <c r="S480" s="93">
        <f>base0!N87</f>
        <v>5</v>
      </c>
      <c r="T480" s="93">
        <f>base0!Q87</f>
        <v>13</v>
      </c>
      <c r="U480" s="93">
        <f>base0!R87</f>
        <v>3</v>
      </c>
      <c r="V480" s="93">
        <f>base0!U87</f>
        <v>19</v>
      </c>
      <c r="W480" s="93">
        <f>base0!V87</f>
        <v>20</v>
      </c>
      <c r="Y480" s="93">
        <f>base0!C87</f>
        <v>10</v>
      </c>
      <c r="Z480" s="93">
        <f>base0!D87</f>
        <v>9</v>
      </c>
      <c r="AA480" s="93">
        <f>base0!E87</f>
        <v>7</v>
      </c>
      <c r="AB480" s="93">
        <f>base0!I87</f>
        <v>14</v>
      </c>
      <c r="AC480" s="93">
        <f>base0!J87</f>
        <v>15</v>
      </c>
      <c r="AD480" s="93">
        <f>base0!K87</f>
        <v>2</v>
      </c>
      <c r="AE480" s="93">
        <f>base0!O87</f>
        <v>16</v>
      </c>
      <c r="AF480" s="93">
        <f>base0!P87</f>
        <v>12</v>
      </c>
      <c r="AG480" s="93">
        <f>base0!Q87</f>
        <v>13</v>
      </c>
      <c r="AH480" s="93">
        <f>base0!U87</f>
        <v>19</v>
      </c>
      <c r="AJ480" s="93">
        <f>base0!F87</f>
        <v>1</v>
      </c>
      <c r="AK480" s="93">
        <f>base0!G87</f>
        <v>4</v>
      </c>
      <c r="AL480" s="93">
        <f>base0!H87</f>
        <v>8</v>
      </c>
      <c r="AM480" s="93">
        <f>base0!L87</f>
        <v>6</v>
      </c>
      <c r="AN480" s="93">
        <f>base0!M87</f>
        <v>11</v>
      </c>
      <c r="AO480" s="93">
        <f>base0!N87</f>
        <v>5</v>
      </c>
      <c r="AP480" s="93">
        <f>base0!R87</f>
        <v>3</v>
      </c>
      <c r="AQ480" s="93">
        <f>base0!S87</f>
        <v>17</v>
      </c>
      <c r="AR480" s="93">
        <f>base0!T87</f>
        <v>18</v>
      </c>
      <c r="AS480" s="93">
        <f>base0!V87</f>
        <v>20</v>
      </c>
    </row>
    <row r="481" spans="2:45" s="7" customFormat="1" ht="15" customHeight="1" thickBot="1" x14ac:dyDescent="0.4">
      <c r="B481" s="3"/>
      <c r="C481" s="93">
        <f>base0!C88</f>
        <v>5</v>
      </c>
      <c r="D481" s="93">
        <f>base0!D88</f>
        <v>8</v>
      </c>
      <c r="E481" s="93">
        <f>base0!G88</f>
        <v>15</v>
      </c>
      <c r="F481" s="93">
        <f>base0!H88</f>
        <v>14</v>
      </c>
      <c r="G481" s="93">
        <f>base0!K88</f>
        <v>13</v>
      </c>
      <c r="H481" s="93">
        <f>base0!L88</f>
        <v>3</v>
      </c>
      <c r="I481" s="93">
        <f>base0!O88</f>
        <v>9</v>
      </c>
      <c r="J481" s="93">
        <f>base0!P88</f>
        <v>12</v>
      </c>
      <c r="K481" s="93">
        <f>base0!S88</f>
        <v>19</v>
      </c>
      <c r="L481" s="93">
        <f>base0!T88</f>
        <v>18</v>
      </c>
      <c r="M481" s="1"/>
      <c r="N481" s="93">
        <f>base0!E88</f>
        <v>10</v>
      </c>
      <c r="O481" s="93">
        <f>base0!F88</f>
        <v>4</v>
      </c>
      <c r="P481" s="93">
        <f>base0!I88</f>
        <v>11</v>
      </c>
      <c r="Q481" s="93">
        <f>base0!J88</f>
        <v>2</v>
      </c>
      <c r="R481" s="93">
        <f>base0!M88</f>
        <v>6</v>
      </c>
      <c r="S481" s="93">
        <f>base0!N88</f>
        <v>7</v>
      </c>
      <c r="T481" s="93">
        <f>base0!Q88</f>
        <v>1</v>
      </c>
      <c r="U481" s="93">
        <f>base0!R88</f>
        <v>20</v>
      </c>
      <c r="V481" s="93">
        <f>base0!U88</f>
        <v>17</v>
      </c>
      <c r="W481" s="93">
        <f>base0!V88</f>
        <v>16</v>
      </c>
      <c r="Y481" s="93">
        <f>base0!C88</f>
        <v>5</v>
      </c>
      <c r="Z481" s="93">
        <f>base0!D88</f>
        <v>8</v>
      </c>
      <c r="AA481" s="93">
        <f>base0!E88</f>
        <v>10</v>
      </c>
      <c r="AB481" s="93">
        <f>base0!I88</f>
        <v>11</v>
      </c>
      <c r="AC481" s="93">
        <f>base0!J88</f>
        <v>2</v>
      </c>
      <c r="AD481" s="93">
        <f>base0!K88</f>
        <v>13</v>
      </c>
      <c r="AE481" s="93">
        <f>base0!O88</f>
        <v>9</v>
      </c>
      <c r="AF481" s="93">
        <f>base0!P88</f>
        <v>12</v>
      </c>
      <c r="AG481" s="93">
        <f>base0!Q88</f>
        <v>1</v>
      </c>
      <c r="AH481" s="93">
        <f>base0!U88</f>
        <v>17</v>
      </c>
      <c r="AJ481" s="93">
        <f>base0!F88</f>
        <v>4</v>
      </c>
      <c r="AK481" s="93">
        <f>base0!G88</f>
        <v>15</v>
      </c>
      <c r="AL481" s="93">
        <f>base0!H88</f>
        <v>14</v>
      </c>
      <c r="AM481" s="93">
        <f>base0!L88</f>
        <v>3</v>
      </c>
      <c r="AN481" s="93">
        <f>base0!M88</f>
        <v>6</v>
      </c>
      <c r="AO481" s="93">
        <f>base0!N88</f>
        <v>7</v>
      </c>
      <c r="AP481" s="93">
        <f>base0!R88</f>
        <v>20</v>
      </c>
      <c r="AQ481" s="93">
        <f>base0!S88</f>
        <v>19</v>
      </c>
      <c r="AR481" s="93">
        <f>base0!T88</f>
        <v>18</v>
      </c>
      <c r="AS481" s="93">
        <f>base0!V88</f>
        <v>16</v>
      </c>
    </row>
    <row r="482" spans="2:45" s="7" customFormat="1" ht="15" customHeight="1" thickBot="1" x14ac:dyDescent="0.4">
      <c r="B482" s="3"/>
      <c r="C482" s="93">
        <f>base0!C89</f>
        <v>8</v>
      </c>
      <c r="D482" s="93">
        <f>base0!D89</f>
        <v>14</v>
      </c>
      <c r="E482" s="93">
        <f>base0!G89</f>
        <v>16</v>
      </c>
      <c r="F482" s="93">
        <f>base0!H89</f>
        <v>12</v>
      </c>
      <c r="G482" s="93">
        <f>base0!K89</f>
        <v>5</v>
      </c>
      <c r="H482" s="93">
        <f>base0!L89</f>
        <v>11</v>
      </c>
      <c r="I482" s="93">
        <f>base0!O89</f>
        <v>13</v>
      </c>
      <c r="J482" s="93">
        <f>base0!P89</f>
        <v>6</v>
      </c>
      <c r="K482" s="93">
        <f>base0!S89</f>
        <v>20</v>
      </c>
      <c r="L482" s="93">
        <f>base0!T89</f>
        <v>19</v>
      </c>
      <c r="M482" s="1"/>
      <c r="N482" s="93">
        <f>base0!E89</f>
        <v>4</v>
      </c>
      <c r="O482" s="93">
        <f>base0!F89</f>
        <v>10</v>
      </c>
      <c r="P482" s="93">
        <f>base0!I89</f>
        <v>15</v>
      </c>
      <c r="Q482" s="93">
        <f>base0!J89</f>
        <v>3</v>
      </c>
      <c r="R482" s="93">
        <f>base0!M89</f>
        <v>2</v>
      </c>
      <c r="S482" s="93">
        <f>base0!N89</f>
        <v>7</v>
      </c>
      <c r="T482" s="93">
        <f>base0!Q89</f>
        <v>9</v>
      </c>
      <c r="U482" s="93">
        <f>base0!R89</f>
        <v>1</v>
      </c>
      <c r="V482" s="93">
        <f>base0!U89</f>
        <v>18</v>
      </c>
      <c r="W482" s="93">
        <f>base0!V89</f>
        <v>17</v>
      </c>
      <c r="Y482" s="93">
        <f>base0!C89</f>
        <v>8</v>
      </c>
      <c r="Z482" s="93">
        <f>base0!D89</f>
        <v>14</v>
      </c>
      <c r="AA482" s="93">
        <f>base0!E89</f>
        <v>4</v>
      </c>
      <c r="AB482" s="93">
        <f>base0!I89</f>
        <v>15</v>
      </c>
      <c r="AC482" s="93">
        <f>base0!J89</f>
        <v>3</v>
      </c>
      <c r="AD482" s="93">
        <f>base0!K89</f>
        <v>5</v>
      </c>
      <c r="AE482" s="93">
        <f>base0!O89</f>
        <v>13</v>
      </c>
      <c r="AF482" s="93">
        <f>base0!P89</f>
        <v>6</v>
      </c>
      <c r="AG482" s="93">
        <f>base0!Q89</f>
        <v>9</v>
      </c>
      <c r="AH482" s="93">
        <f>base0!U89</f>
        <v>18</v>
      </c>
      <c r="AJ482" s="93">
        <f>base0!F89</f>
        <v>10</v>
      </c>
      <c r="AK482" s="93">
        <f>base0!G89</f>
        <v>16</v>
      </c>
      <c r="AL482" s="93">
        <f>base0!H89</f>
        <v>12</v>
      </c>
      <c r="AM482" s="93">
        <f>base0!L89</f>
        <v>11</v>
      </c>
      <c r="AN482" s="93">
        <f>base0!M89</f>
        <v>2</v>
      </c>
      <c r="AO482" s="93">
        <f>base0!N89</f>
        <v>7</v>
      </c>
      <c r="AP482" s="93">
        <f>base0!R89</f>
        <v>1</v>
      </c>
      <c r="AQ482" s="93">
        <f>base0!S89</f>
        <v>20</v>
      </c>
      <c r="AR482" s="93">
        <f>base0!T89</f>
        <v>19</v>
      </c>
      <c r="AS482" s="93">
        <f>base0!V89</f>
        <v>17</v>
      </c>
    </row>
    <row r="483" spans="2:45" s="7" customFormat="1" ht="15" customHeight="1" thickBot="1" x14ac:dyDescent="0.4">
      <c r="B483" s="3"/>
      <c r="C483" s="93">
        <f>base0!C90</f>
        <v>8</v>
      </c>
      <c r="D483" s="93">
        <f>base0!D90</f>
        <v>12</v>
      </c>
      <c r="E483" s="93">
        <f>base0!G90</f>
        <v>14</v>
      </c>
      <c r="F483" s="93">
        <f>base0!H90</f>
        <v>15</v>
      </c>
      <c r="G483" s="93">
        <f>base0!K90</f>
        <v>3</v>
      </c>
      <c r="H483" s="93">
        <f>base0!L90</f>
        <v>2</v>
      </c>
      <c r="I483" s="93">
        <f>base0!O90</f>
        <v>6</v>
      </c>
      <c r="J483" s="93">
        <f>base0!P90</f>
        <v>9</v>
      </c>
      <c r="K483" s="93">
        <f>base0!S90</f>
        <v>20</v>
      </c>
      <c r="L483" s="93">
        <f>base0!T90</f>
        <v>19</v>
      </c>
      <c r="M483" s="1"/>
      <c r="N483" s="93">
        <f>base0!E90</f>
        <v>10</v>
      </c>
      <c r="O483" s="93">
        <f>base0!F90</f>
        <v>4</v>
      </c>
      <c r="P483" s="93">
        <f>base0!I90</f>
        <v>5</v>
      </c>
      <c r="Q483" s="93">
        <f>base0!J90</f>
        <v>11</v>
      </c>
      <c r="R483" s="93">
        <f>base0!M90</f>
        <v>7</v>
      </c>
      <c r="S483" s="93">
        <f>base0!N90</f>
        <v>13</v>
      </c>
      <c r="T483" s="93">
        <f>base0!Q90</f>
        <v>1</v>
      </c>
      <c r="U483" s="93">
        <f>base0!R90</f>
        <v>16</v>
      </c>
      <c r="V483" s="93">
        <f>base0!U90</f>
        <v>18</v>
      </c>
      <c r="W483" s="93">
        <f>base0!V90</f>
        <v>17</v>
      </c>
      <c r="Y483" s="93">
        <f>base0!C90</f>
        <v>8</v>
      </c>
      <c r="Z483" s="93">
        <f>base0!D90</f>
        <v>12</v>
      </c>
      <c r="AA483" s="93">
        <f>base0!E90</f>
        <v>10</v>
      </c>
      <c r="AB483" s="93">
        <f>base0!I90</f>
        <v>5</v>
      </c>
      <c r="AC483" s="93">
        <f>base0!J90</f>
        <v>11</v>
      </c>
      <c r="AD483" s="93">
        <f>base0!K90</f>
        <v>3</v>
      </c>
      <c r="AE483" s="93">
        <f>base0!O90</f>
        <v>6</v>
      </c>
      <c r="AF483" s="93">
        <f>base0!P90</f>
        <v>9</v>
      </c>
      <c r="AG483" s="93">
        <f>base0!Q90</f>
        <v>1</v>
      </c>
      <c r="AH483" s="93">
        <f>base0!U90</f>
        <v>18</v>
      </c>
      <c r="AJ483" s="93">
        <f>base0!F90</f>
        <v>4</v>
      </c>
      <c r="AK483" s="93">
        <f>base0!G90</f>
        <v>14</v>
      </c>
      <c r="AL483" s="93">
        <f>base0!H90</f>
        <v>15</v>
      </c>
      <c r="AM483" s="93">
        <f>base0!L90</f>
        <v>2</v>
      </c>
      <c r="AN483" s="93">
        <f>base0!M90</f>
        <v>7</v>
      </c>
      <c r="AO483" s="93">
        <f>base0!N90</f>
        <v>13</v>
      </c>
      <c r="AP483" s="93">
        <f>base0!R90</f>
        <v>16</v>
      </c>
      <c r="AQ483" s="93">
        <f>base0!S90</f>
        <v>20</v>
      </c>
      <c r="AR483" s="93">
        <f>base0!T90</f>
        <v>19</v>
      </c>
      <c r="AS483" s="93">
        <f>base0!V90</f>
        <v>17</v>
      </c>
    </row>
    <row r="484" spans="2:45" s="7" customFormat="1" ht="15" customHeight="1" thickBot="1" x14ac:dyDescent="0.4">
      <c r="B484" s="3"/>
      <c r="C484" s="93">
        <f>base0!C91</f>
        <v>14</v>
      </c>
      <c r="D484" s="93">
        <f>base0!D91</f>
        <v>12</v>
      </c>
      <c r="E484" s="93">
        <f>base0!G91</f>
        <v>2</v>
      </c>
      <c r="F484" s="93">
        <f>base0!H91</f>
        <v>15</v>
      </c>
      <c r="G484" s="93">
        <f>base0!K91</f>
        <v>7</v>
      </c>
      <c r="H484" s="93">
        <f>base0!L91</f>
        <v>5</v>
      </c>
      <c r="I484" s="93">
        <f>base0!O91</f>
        <v>9</v>
      </c>
      <c r="J484" s="93">
        <f>base0!P91</f>
        <v>10</v>
      </c>
      <c r="K484" s="93">
        <f>base0!S91</f>
        <v>17</v>
      </c>
      <c r="L484" s="93">
        <f>base0!T91</f>
        <v>18</v>
      </c>
      <c r="M484" s="1"/>
      <c r="N484" s="93">
        <f>base0!E91</f>
        <v>8</v>
      </c>
      <c r="O484" s="93">
        <f>base0!F91</f>
        <v>11</v>
      </c>
      <c r="P484" s="93">
        <f>base0!I91</f>
        <v>3</v>
      </c>
      <c r="Q484" s="93">
        <f>base0!J91</f>
        <v>6</v>
      </c>
      <c r="R484" s="93">
        <f>base0!M91</f>
        <v>13</v>
      </c>
      <c r="S484" s="93">
        <f>base0!N91</f>
        <v>1</v>
      </c>
      <c r="T484" s="93">
        <f>base0!Q91</f>
        <v>16</v>
      </c>
      <c r="U484" s="93">
        <f>base0!R91</f>
        <v>4</v>
      </c>
      <c r="V484" s="93">
        <f>base0!U91</f>
        <v>19</v>
      </c>
      <c r="W484" s="93">
        <f>base0!V91</f>
        <v>20</v>
      </c>
      <c r="Y484" s="93">
        <f>base0!C91</f>
        <v>14</v>
      </c>
      <c r="Z484" s="93">
        <f>base0!D91</f>
        <v>12</v>
      </c>
      <c r="AA484" s="93">
        <f>base0!E91</f>
        <v>8</v>
      </c>
      <c r="AB484" s="93">
        <f>base0!I91</f>
        <v>3</v>
      </c>
      <c r="AC484" s="93">
        <f>base0!J91</f>
        <v>6</v>
      </c>
      <c r="AD484" s="93">
        <f>base0!K91</f>
        <v>7</v>
      </c>
      <c r="AE484" s="93">
        <f>base0!O91</f>
        <v>9</v>
      </c>
      <c r="AF484" s="93">
        <f>base0!P91</f>
        <v>10</v>
      </c>
      <c r="AG484" s="93">
        <f>base0!Q91</f>
        <v>16</v>
      </c>
      <c r="AH484" s="93">
        <f>base0!U91</f>
        <v>19</v>
      </c>
      <c r="AJ484" s="93">
        <f>base0!F91</f>
        <v>11</v>
      </c>
      <c r="AK484" s="93">
        <f>base0!G91</f>
        <v>2</v>
      </c>
      <c r="AL484" s="93">
        <f>base0!H91</f>
        <v>15</v>
      </c>
      <c r="AM484" s="93">
        <f>base0!L91</f>
        <v>5</v>
      </c>
      <c r="AN484" s="93">
        <f>base0!M91</f>
        <v>13</v>
      </c>
      <c r="AO484" s="93">
        <f>base0!N91</f>
        <v>1</v>
      </c>
      <c r="AP484" s="93">
        <f>base0!R91</f>
        <v>4</v>
      </c>
      <c r="AQ484" s="93">
        <f>base0!S91</f>
        <v>17</v>
      </c>
      <c r="AR484" s="93">
        <f>base0!T91</f>
        <v>18</v>
      </c>
      <c r="AS484" s="93">
        <f>base0!V91</f>
        <v>20</v>
      </c>
    </row>
    <row r="485" spans="2:45" s="7" customFormat="1" ht="15" customHeight="1" thickBot="1" x14ac:dyDescent="0.4">
      <c r="B485" s="3"/>
      <c r="C485" s="93">
        <f>base0!C92</f>
        <v>5</v>
      </c>
      <c r="D485" s="93">
        <f>base0!D92</f>
        <v>14</v>
      </c>
      <c r="E485" s="93">
        <f>base0!G92</f>
        <v>8</v>
      </c>
      <c r="F485" s="93">
        <f>base0!H92</f>
        <v>12</v>
      </c>
      <c r="G485" s="93">
        <f>base0!K92</f>
        <v>2</v>
      </c>
      <c r="H485" s="93">
        <f>base0!L92</f>
        <v>10</v>
      </c>
      <c r="I485" s="93">
        <f>base0!O92</f>
        <v>13</v>
      </c>
      <c r="J485" s="93">
        <f>base0!P92</f>
        <v>6</v>
      </c>
      <c r="K485" s="93">
        <f>base0!S92</f>
        <v>17</v>
      </c>
      <c r="L485" s="93">
        <f>base0!T92</f>
        <v>18</v>
      </c>
      <c r="M485" s="1"/>
      <c r="N485" s="93">
        <f>base0!E92</f>
        <v>11</v>
      </c>
      <c r="O485" s="93">
        <f>base0!F92</f>
        <v>3</v>
      </c>
      <c r="P485" s="93">
        <f>base0!I92</f>
        <v>15</v>
      </c>
      <c r="Q485" s="93">
        <f>base0!J92</f>
        <v>7</v>
      </c>
      <c r="R485" s="93">
        <f>base0!M92</f>
        <v>16</v>
      </c>
      <c r="S485" s="93">
        <f>base0!N92</f>
        <v>9</v>
      </c>
      <c r="T485" s="93">
        <f>base0!Q92</f>
        <v>1</v>
      </c>
      <c r="U485" s="93">
        <f>base0!R92</f>
        <v>4</v>
      </c>
      <c r="V485" s="93">
        <f>base0!U92</f>
        <v>19</v>
      </c>
      <c r="W485" s="93">
        <f>base0!V92</f>
        <v>20</v>
      </c>
      <c r="Y485" s="93">
        <f>base0!C92</f>
        <v>5</v>
      </c>
      <c r="Z485" s="93">
        <f>base0!D92</f>
        <v>14</v>
      </c>
      <c r="AA485" s="93">
        <f>base0!E92</f>
        <v>11</v>
      </c>
      <c r="AB485" s="93">
        <f>base0!I92</f>
        <v>15</v>
      </c>
      <c r="AC485" s="93">
        <f>base0!J92</f>
        <v>7</v>
      </c>
      <c r="AD485" s="93">
        <f>base0!K92</f>
        <v>2</v>
      </c>
      <c r="AE485" s="93">
        <f>base0!O92</f>
        <v>13</v>
      </c>
      <c r="AF485" s="93">
        <f>base0!P92</f>
        <v>6</v>
      </c>
      <c r="AG485" s="93">
        <f>base0!Q92</f>
        <v>1</v>
      </c>
      <c r="AH485" s="93">
        <f>base0!U92</f>
        <v>19</v>
      </c>
      <c r="AJ485" s="93">
        <f>base0!F92</f>
        <v>3</v>
      </c>
      <c r="AK485" s="93">
        <f>base0!G92</f>
        <v>8</v>
      </c>
      <c r="AL485" s="93">
        <f>base0!H92</f>
        <v>12</v>
      </c>
      <c r="AM485" s="93">
        <f>base0!L92</f>
        <v>10</v>
      </c>
      <c r="AN485" s="93">
        <f>base0!M92</f>
        <v>16</v>
      </c>
      <c r="AO485" s="93">
        <f>base0!N92</f>
        <v>9</v>
      </c>
      <c r="AP485" s="93">
        <f>base0!R92</f>
        <v>4</v>
      </c>
      <c r="AQ485" s="93">
        <f>base0!S92</f>
        <v>17</v>
      </c>
      <c r="AR485" s="93">
        <f>base0!T92</f>
        <v>18</v>
      </c>
      <c r="AS485" s="93">
        <f>base0!V92</f>
        <v>20</v>
      </c>
    </row>
    <row r="486" spans="2:45" s="7" customFormat="1" ht="15" customHeight="1" thickBot="1" x14ac:dyDescent="0.4">
      <c r="B486" s="3"/>
      <c r="C486" s="93">
        <f>base0!C93</f>
        <v>8</v>
      </c>
      <c r="D486" s="93">
        <f>base0!D93</f>
        <v>11</v>
      </c>
      <c r="E486" s="93">
        <f>base0!G93</f>
        <v>5</v>
      </c>
      <c r="F486" s="93">
        <f>base0!H93</f>
        <v>6</v>
      </c>
      <c r="G486" s="93">
        <f>base0!K93</f>
        <v>15</v>
      </c>
      <c r="H486" s="93">
        <f>base0!L93</f>
        <v>7</v>
      </c>
      <c r="I486" s="93">
        <f>base0!O93</f>
        <v>14</v>
      </c>
      <c r="J486" s="93">
        <f>base0!P93</f>
        <v>3</v>
      </c>
      <c r="K486" s="93">
        <f>base0!S93</f>
        <v>17</v>
      </c>
      <c r="L486" s="93">
        <f>base0!T93</f>
        <v>18</v>
      </c>
      <c r="M486" s="1"/>
      <c r="N486" s="93">
        <f>base0!E93</f>
        <v>1</v>
      </c>
      <c r="O486" s="93">
        <f>base0!F93</f>
        <v>12</v>
      </c>
      <c r="P486" s="93">
        <f>base0!I93</f>
        <v>9</v>
      </c>
      <c r="Q486" s="93">
        <f>base0!J93</f>
        <v>2</v>
      </c>
      <c r="R486" s="93">
        <f>base0!M93</f>
        <v>13</v>
      </c>
      <c r="S486" s="93">
        <f>base0!N93</f>
        <v>4</v>
      </c>
      <c r="T486" s="93">
        <f>base0!Q93</f>
        <v>10</v>
      </c>
      <c r="U486" s="93">
        <f>base0!R93</f>
        <v>16</v>
      </c>
      <c r="V486" s="93">
        <f>base0!U93</f>
        <v>19</v>
      </c>
      <c r="W486" s="93">
        <f>base0!V93</f>
        <v>20</v>
      </c>
      <c r="Y486" s="93">
        <f>base0!C93</f>
        <v>8</v>
      </c>
      <c r="Z486" s="93">
        <f>base0!D93</f>
        <v>11</v>
      </c>
      <c r="AA486" s="93">
        <f>base0!E93</f>
        <v>1</v>
      </c>
      <c r="AB486" s="93">
        <f>base0!I93</f>
        <v>9</v>
      </c>
      <c r="AC486" s="93">
        <f>base0!J93</f>
        <v>2</v>
      </c>
      <c r="AD486" s="93">
        <f>base0!K93</f>
        <v>15</v>
      </c>
      <c r="AE486" s="93">
        <f>base0!O93</f>
        <v>14</v>
      </c>
      <c r="AF486" s="93">
        <f>base0!P93</f>
        <v>3</v>
      </c>
      <c r="AG486" s="93">
        <f>base0!Q93</f>
        <v>10</v>
      </c>
      <c r="AH486" s="93">
        <f>base0!U93</f>
        <v>19</v>
      </c>
      <c r="AJ486" s="93">
        <f>base0!F93</f>
        <v>12</v>
      </c>
      <c r="AK486" s="93">
        <f>base0!G93</f>
        <v>5</v>
      </c>
      <c r="AL486" s="93">
        <f>base0!H93</f>
        <v>6</v>
      </c>
      <c r="AM486" s="93">
        <f>base0!L93</f>
        <v>7</v>
      </c>
      <c r="AN486" s="93">
        <f>base0!M93</f>
        <v>13</v>
      </c>
      <c r="AO486" s="93">
        <f>base0!N93</f>
        <v>4</v>
      </c>
      <c r="AP486" s="93">
        <f>base0!R93</f>
        <v>16</v>
      </c>
      <c r="AQ486" s="93">
        <f>base0!S93</f>
        <v>17</v>
      </c>
      <c r="AR486" s="93">
        <f>base0!T93</f>
        <v>18</v>
      </c>
      <c r="AS486" s="93">
        <f>base0!V93</f>
        <v>20</v>
      </c>
    </row>
    <row r="487" spans="2:45" s="7" customFormat="1" ht="15" customHeight="1" thickBot="1" x14ac:dyDescent="0.4">
      <c r="B487" s="3"/>
      <c r="C487" s="93">
        <f>base0!C94</f>
        <v>5</v>
      </c>
      <c r="D487" s="93">
        <f>base0!D94</f>
        <v>14</v>
      </c>
      <c r="E487" s="93">
        <f>base0!G94</f>
        <v>10</v>
      </c>
      <c r="F487" s="93">
        <f>base0!H94</f>
        <v>16</v>
      </c>
      <c r="G487" s="93">
        <f>base0!K94</f>
        <v>9</v>
      </c>
      <c r="H487" s="93">
        <f>base0!L94</f>
        <v>6</v>
      </c>
      <c r="I487" s="93">
        <f>base0!O94</f>
        <v>7</v>
      </c>
      <c r="J487" s="93">
        <f>base0!P94</f>
        <v>8</v>
      </c>
      <c r="K487" s="93">
        <f>base0!S94</f>
        <v>17</v>
      </c>
      <c r="L487" s="93">
        <f>base0!T94</f>
        <v>18</v>
      </c>
      <c r="M487" s="1"/>
      <c r="N487" s="93">
        <f>base0!E94</f>
        <v>15</v>
      </c>
      <c r="O487" s="93">
        <f>base0!F94</f>
        <v>12</v>
      </c>
      <c r="P487" s="93">
        <f>base0!I94</f>
        <v>11</v>
      </c>
      <c r="Q487" s="93">
        <f>base0!J94</f>
        <v>13</v>
      </c>
      <c r="R487" s="93">
        <f>base0!M94</f>
        <v>1</v>
      </c>
      <c r="S487" s="93">
        <f>base0!N94</f>
        <v>4</v>
      </c>
      <c r="T487" s="93">
        <f>base0!Q94</f>
        <v>2</v>
      </c>
      <c r="U487" s="93">
        <f>base0!R94</f>
        <v>3</v>
      </c>
      <c r="V487" s="93">
        <f>base0!U94</f>
        <v>19</v>
      </c>
      <c r="W487" s="93">
        <f>base0!V94</f>
        <v>20</v>
      </c>
      <c r="Y487" s="93">
        <f>base0!C94</f>
        <v>5</v>
      </c>
      <c r="Z487" s="93">
        <f>base0!D94</f>
        <v>14</v>
      </c>
      <c r="AA487" s="93">
        <f>base0!E94</f>
        <v>15</v>
      </c>
      <c r="AB487" s="93">
        <f>base0!I94</f>
        <v>11</v>
      </c>
      <c r="AC487" s="93">
        <f>base0!J94</f>
        <v>13</v>
      </c>
      <c r="AD487" s="93">
        <f>base0!K94</f>
        <v>9</v>
      </c>
      <c r="AE487" s="93">
        <f>base0!O94</f>
        <v>7</v>
      </c>
      <c r="AF487" s="93">
        <f>base0!P94</f>
        <v>8</v>
      </c>
      <c r="AG487" s="93">
        <f>base0!Q94</f>
        <v>2</v>
      </c>
      <c r="AH487" s="93">
        <f>base0!U94</f>
        <v>19</v>
      </c>
      <c r="AJ487" s="93">
        <f>base0!F94</f>
        <v>12</v>
      </c>
      <c r="AK487" s="93">
        <f>base0!G94</f>
        <v>10</v>
      </c>
      <c r="AL487" s="93">
        <f>base0!H94</f>
        <v>16</v>
      </c>
      <c r="AM487" s="93">
        <f>base0!L94</f>
        <v>6</v>
      </c>
      <c r="AN487" s="93">
        <f>base0!M94</f>
        <v>1</v>
      </c>
      <c r="AO487" s="93">
        <f>base0!N94</f>
        <v>4</v>
      </c>
      <c r="AP487" s="93">
        <f>base0!R94</f>
        <v>3</v>
      </c>
      <c r="AQ487" s="93">
        <f>base0!S94</f>
        <v>17</v>
      </c>
      <c r="AR487" s="93">
        <f>base0!T94</f>
        <v>18</v>
      </c>
      <c r="AS487" s="93">
        <f>base0!V94</f>
        <v>20</v>
      </c>
    </row>
    <row r="488" spans="2:45" s="7" customFormat="1" ht="15" customHeight="1" thickBot="1" x14ac:dyDescent="0.4">
      <c r="B488" s="3"/>
      <c r="C488" s="93">
        <f>base0!C95</f>
        <v>14</v>
      </c>
      <c r="D488" s="93">
        <f>base0!D95</f>
        <v>16</v>
      </c>
      <c r="E488" s="93">
        <f>base0!G95</f>
        <v>3</v>
      </c>
      <c r="F488" s="93">
        <f>base0!H95</f>
        <v>15</v>
      </c>
      <c r="G488" s="93">
        <f>base0!K95</f>
        <v>7</v>
      </c>
      <c r="H488" s="93">
        <f>base0!L95</f>
        <v>10</v>
      </c>
      <c r="I488" s="93">
        <f>base0!O95</f>
        <v>11</v>
      </c>
      <c r="J488" s="93">
        <f>base0!P95</f>
        <v>6</v>
      </c>
      <c r="K488" s="93">
        <f>base0!S95</f>
        <v>17</v>
      </c>
      <c r="L488" s="93">
        <f>base0!T95</f>
        <v>18</v>
      </c>
      <c r="M488" s="1"/>
      <c r="N488" s="93">
        <f>base0!E95</f>
        <v>2</v>
      </c>
      <c r="O488" s="93">
        <f>base0!F95</f>
        <v>1</v>
      </c>
      <c r="P488" s="93">
        <f>base0!I95</f>
        <v>13</v>
      </c>
      <c r="Q488" s="93">
        <f>base0!J95</f>
        <v>8</v>
      </c>
      <c r="R488" s="93">
        <f>base0!M95</f>
        <v>12</v>
      </c>
      <c r="S488" s="93">
        <f>base0!N95</f>
        <v>5</v>
      </c>
      <c r="T488" s="93">
        <f>base0!Q95</f>
        <v>9</v>
      </c>
      <c r="U488" s="93">
        <f>base0!R95</f>
        <v>4</v>
      </c>
      <c r="V488" s="93">
        <f>base0!U95</f>
        <v>19</v>
      </c>
      <c r="W488" s="93">
        <f>base0!V95</f>
        <v>20</v>
      </c>
      <c r="Y488" s="93">
        <f>base0!C95</f>
        <v>14</v>
      </c>
      <c r="Z488" s="93">
        <f>base0!D95</f>
        <v>16</v>
      </c>
      <c r="AA488" s="93">
        <f>base0!E95</f>
        <v>2</v>
      </c>
      <c r="AB488" s="93">
        <f>base0!I95</f>
        <v>13</v>
      </c>
      <c r="AC488" s="93">
        <f>base0!J95</f>
        <v>8</v>
      </c>
      <c r="AD488" s="93">
        <f>base0!K95</f>
        <v>7</v>
      </c>
      <c r="AE488" s="93">
        <f>base0!O95</f>
        <v>11</v>
      </c>
      <c r="AF488" s="93">
        <f>base0!P95</f>
        <v>6</v>
      </c>
      <c r="AG488" s="93">
        <f>base0!Q95</f>
        <v>9</v>
      </c>
      <c r="AH488" s="93">
        <f>base0!U95</f>
        <v>19</v>
      </c>
      <c r="AJ488" s="93">
        <f>base0!F95</f>
        <v>1</v>
      </c>
      <c r="AK488" s="93">
        <f>base0!G95</f>
        <v>3</v>
      </c>
      <c r="AL488" s="93">
        <f>base0!H95</f>
        <v>15</v>
      </c>
      <c r="AM488" s="93">
        <f>base0!L95</f>
        <v>10</v>
      </c>
      <c r="AN488" s="93">
        <f>base0!M95</f>
        <v>12</v>
      </c>
      <c r="AO488" s="93">
        <f>base0!N95</f>
        <v>5</v>
      </c>
      <c r="AP488" s="93">
        <f>base0!R95</f>
        <v>4</v>
      </c>
      <c r="AQ488" s="93">
        <f>base0!S95</f>
        <v>17</v>
      </c>
      <c r="AR488" s="93">
        <f>base0!T95</f>
        <v>18</v>
      </c>
      <c r="AS488" s="93">
        <f>base0!V95</f>
        <v>20</v>
      </c>
    </row>
    <row r="489" spans="2:45" s="7" customFormat="1" ht="15" customHeight="1" thickBot="1" x14ac:dyDescent="0.4">
      <c r="B489" s="3"/>
      <c r="C489" s="93">
        <f>base0!C96</f>
        <v>4</v>
      </c>
      <c r="D489" s="93">
        <f>base0!D96</f>
        <v>12</v>
      </c>
      <c r="E489" s="93">
        <f>base0!G96</f>
        <v>15</v>
      </c>
      <c r="F489" s="93">
        <f>base0!H96</f>
        <v>2</v>
      </c>
      <c r="G489" s="93">
        <f>base0!K96</f>
        <v>3</v>
      </c>
      <c r="H489" s="93">
        <f>base0!L96</f>
        <v>13</v>
      </c>
      <c r="I489" s="93">
        <f>base0!O96</f>
        <v>9</v>
      </c>
      <c r="J489" s="93">
        <f>base0!P96</f>
        <v>16</v>
      </c>
      <c r="K489" s="93">
        <f>base0!S96</f>
        <v>17</v>
      </c>
      <c r="L489" s="93">
        <f>base0!T96</f>
        <v>18</v>
      </c>
      <c r="M489" s="1"/>
      <c r="N489" s="93">
        <f>base0!E96</f>
        <v>8</v>
      </c>
      <c r="O489" s="93">
        <f>base0!F96</f>
        <v>11</v>
      </c>
      <c r="P489" s="93">
        <f>base0!I96</f>
        <v>5</v>
      </c>
      <c r="Q489" s="93">
        <f>base0!J96</f>
        <v>6</v>
      </c>
      <c r="R489" s="93">
        <f>base0!M96</f>
        <v>1</v>
      </c>
      <c r="S489" s="93">
        <f>base0!N96</f>
        <v>7</v>
      </c>
      <c r="T489" s="93">
        <f>base0!Q96</f>
        <v>10</v>
      </c>
      <c r="U489" s="93">
        <f>base0!R96</f>
        <v>14</v>
      </c>
      <c r="V489" s="93">
        <f>base0!U96</f>
        <v>19</v>
      </c>
      <c r="W489" s="93">
        <f>base0!V96</f>
        <v>20</v>
      </c>
      <c r="Y489" s="93">
        <f>base0!C96</f>
        <v>4</v>
      </c>
      <c r="Z489" s="93">
        <f>base0!D96</f>
        <v>12</v>
      </c>
      <c r="AA489" s="93">
        <f>base0!E96</f>
        <v>8</v>
      </c>
      <c r="AB489" s="93">
        <f>base0!I96</f>
        <v>5</v>
      </c>
      <c r="AC489" s="93">
        <f>base0!J96</f>
        <v>6</v>
      </c>
      <c r="AD489" s="93">
        <f>base0!K96</f>
        <v>3</v>
      </c>
      <c r="AE489" s="93">
        <f>base0!O96</f>
        <v>9</v>
      </c>
      <c r="AF489" s="93">
        <f>base0!P96</f>
        <v>16</v>
      </c>
      <c r="AG489" s="93">
        <f>base0!Q96</f>
        <v>10</v>
      </c>
      <c r="AH489" s="93">
        <f>base0!U96</f>
        <v>19</v>
      </c>
      <c r="AJ489" s="93">
        <f>base0!F96</f>
        <v>11</v>
      </c>
      <c r="AK489" s="93">
        <f>base0!G96</f>
        <v>15</v>
      </c>
      <c r="AL489" s="93">
        <f>base0!H96</f>
        <v>2</v>
      </c>
      <c r="AM489" s="93">
        <f>base0!L96</f>
        <v>13</v>
      </c>
      <c r="AN489" s="93">
        <f>base0!M96</f>
        <v>1</v>
      </c>
      <c r="AO489" s="93">
        <f>base0!N96</f>
        <v>7</v>
      </c>
      <c r="AP489" s="93">
        <f>base0!R96</f>
        <v>14</v>
      </c>
      <c r="AQ489" s="93">
        <f>base0!S96</f>
        <v>17</v>
      </c>
      <c r="AR489" s="93">
        <f>base0!T96</f>
        <v>18</v>
      </c>
      <c r="AS489" s="93">
        <f>base0!V96</f>
        <v>20</v>
      </c>
    </row>
    <row r="490" spans="2:45" s="7" customFormat="1" ht="15" customHeight="1" thickBot="1" x14ac:dyDescent="0.4">
      <c r="B490" s="3"/>
      <c r="C490" s="93">
        <f>base0!C97</f>
        <v>8</v>
      </c>
      <c r="D490" s="93">
        <f>base0!D97</f>
        <v>7</v>
      </c>
      <c r="E490" s="93">
        <f>base0!G97</f>
        <v>11</v>
      </c>
      <c r="F490" s="93">
        <f>base0!H97</f>
        <v>1</v>
      </c>
      <c r="G490" s="93">
        <f>base0!K97</f>
        <v>4</v>
      </c>
      <c r="H490" s="93">
        <f>base0!L97</f>
        <v>12</v>
      </c>
      <c r="I490" s="93">
        <f>base0!O97</f>
        <v>9</v>
      </c>
      <c r="J490" s="93">
        <f>base0!P97</f>
        <v>14</v>
      </c>
      <c r="K490" s="93">
        <f>base0!S97</f>
        <v>17</v>
      </c>
      <c r="L490" s="93">
        <f>base0!T97</f>
        <v>18</v>
      </c>
      <c r="M490" s="1"/>
      <c r="N490" s="93">
        <f>base0!E97</f>
        <v>14</v>
      </c>
      <c r="O490" s="93">
        <f>base0!F97</f>
        <v>13</v>
      </c>
      <c r="P490" s="93">
        <f>base0!I97</f>
        <v>12</v>
      </c>
      <c r="Q490" s="93">
        <f>base0!J97</f>
        <v>10</v>
      </c>
      <c r="R490" s="93">
        <f>base0!M97</f>
        <v>2</v>
      </c>
      <c r="S490" s="93">
        <f>base0!N97</f>
        <v>5</v>
      </c>
      <c r="T490" s="93">
        <f>base0!Q97</f>
        <v>13</v>
      </c>
      <c r="U490" s="93">
        <f>base0!R97</f>
        <v>1</v>
      </c>
      <c r="V490" s="93">
        <f>base0!U97</f>
        <v>19</v>
      </c>
      <c r="W490" s="93">
        <f>base0!V97</f>
        <v>1</v>
      </c>
      <c r="Y490" s="93">
        <f>base0!C97</f>
        <v>8</v>
      </c>
      <c r="Z490" s="93">
        <f>base0!D97</f>
        <v>7</v>
      </c>
      <c r="AA490" s="93">
        <f>base0!E97</f>
        <v>14</v>
      </c>
      <c r="AB490" s="93">
        <f>base0!I97</f>
        <v>12</v>
      </c>
      <c r="AC490" s="93">
        <f>base0!J97</f>
        <v>10</v>
      </c>
      <c r="AD490" s="93">
        <f>base0!K97</f>
        <v>4</v>
      </c>
      <c r="AE490" s="93">
        <f>base0!O97</f>
        <v>9</v>
      </c>
      <c r="AF490" s="93">
        <f>base0!P97</f>
        <v>14</v>
      </c>
      <c r="AG490" s="93">
        <f>base0!Q97</f>
        <v>13</v>
      </c>
      <c r="AH490" s="93">
        <f>base0!U97</f>
        <v>19</v>
      </c>
      <c r="AJ490" s="93">
        <f>base0!F97</f>
        <v>13</v>
      </c>
      <c r="AK490" s="93">
        <f>base0!G97</f>
        <v>11</v>
      </c>
      <c r="AL490" s="93">
        <f>base0!H97</f>
        <v>1</v>
      </c>
      <c r="AM490" s="93">
        <f>base0!L97</f>
        <v>12</v>
      </c>
      <c r="AN490" s="93">
        <f>base0!M97</f>
        <v>2</v>
      </c>
      <c r="AO490" s="93">
        <f>base0!N97</f>
        <v>5</v>
      </c>
      <c r="AP490" s="93">
        <f>base0!R97</f>
        <v>1</v>
      </c>
      <c r="AQ490" s="93">
        <f>base0!S97</f>
        <v>17</v>
      </c>
      <c r="AR490" s="93">
        <f>base0!T97</f>
        <v>18</v>
      </c>
      <c r="AS490" s="93">
        <f>base0!V97</f>
        <v>1</v>
      </c>
    </row>
    <row r="491" spans="2:45" s="7" customFormat="1" ht="15" customHeight="1" thickBot="1" x14ac:dyDescent="0.4">
      <c r="B491" s="3"/>
      <c r="C491" s="93">
        <f>base0!C98</f>
        <v>8</v>
      </c>
      <c r="D491" s="93">
        <f>base0!D98</f>
        <v>14</v>
      </c>
      <c r="E491" s="93">
        <f>base0!G98</f>
        <v>2</v>
      </c>
      <c r="F491" s="93">
        <f>base0!H98</f>
        <v>15</v>
      </c>
      <c r="G491" s="93">
        <f>base0!K98</f>
        <v>4</v>
      </c>
      <c r="H491" s="93">
        <f>base0!L98</f>
        <v>11</v>
      </c>
      <c r="I491" s="93">
        <f>base0!O98</f>
        <v>14</v>
      </c>
      <c r="J491" s="93">
        <f>base0!P98</f>
        <v>7</v>
      </c>
      <c r="K491" s="93">
        <f>base0!S98</f>
        <v>17</v>
      </c>
      <c r="L491" s="93">
        <f>base0!T98</f>
        <v>18</v>
      </c>
      <c r="M491" s="1"/>
      <c r="N491" s="93">
        <f>base0!E98</f>
        <v>11</v>
      </c>
      <c r="O491" s="93">
        <f>base0!F98</f>
        <v>12</v>
      </c>
      <c r="P491" s="93">
        <f>base0!I98</f>
        <v>3</v>
      </c>
      <c r="Q491" s="93">
        <f>base0!J98</f>
        <v>7</v>
      </c>
      <c r="R491" s="93">
        <f>base0!M98</f>
        <v>6</v>
      </c>
      <c r="S491" s="93">
        <f>base0!N98</f>
        <v>9</v>
      </c>
      <c r="T491" s="93">
        <f>base0!Q98</f>
        <v>13</v>
      </c>
      <c r="U491" s="93">
        <f>base0!R98</f>
        <v>1</v>
      </c>
      <c r="V491" s="93">
        <f>base0!U98</f>
        <v>19</v>
      </c>
      <c r="W491" s="93">
        <f>base0!V98</f>
        <v>1</v>
      </c>
      <c r="Y491" s="93">
        <f>base0!C98</f>
        <v>8</v>
      </c>
      <c r="Z491" s="93">
        <f>base0!D98</f>
        <v>14</v>
      </c>
      <c r="AA491" s="93">
        <f>base0!E98</f>
        <v>11</v>
      </c>
      <c r="AB491" s="93">
        <f>base0!I98</f>
        <v>3</v>
      </c>
      <c r="AC491" s="93">
        <f>base0!J98</f>
        <v>7</v>
      </c>
      <c r="AD491" s="93">
        <f>base0!K98</f>
        <v>4</v>
      </c>
      <c r="AE491" s="93">
        <f>base0!O98</f>
        <v>14</v>
      </c>
      <c r="AF491" s="93">
        <f>base0!P98</f>
        <v>7</v>
      </c>
      <c r="AG491" s="93">
        <f>base0!Q98</f>
        <v>13</v>
      </c>
      <c r="AH491" s="93">
        <f>base0!U98</f>
        <v>19</v>
      </c>
      <c r="AJ491" s="93">
        <f>base0!F98</f>
        <v>12</v>
      </c>
      <c r="AK491" s="93">
        <f>base0!G98</f>
        <v>2</v>
      </c>
      <c r="AL491" s="93">
        <f>base0!H98</f>
        <v>15</v>
      </c>
      <c r="AM491" s="93">
        <f>base0!L98</f>
        <v>11</v>
      </c>
      <c r="AN491" s="93">
        <f>base0!M98</f>
        <v>6</v>
      </c>
      <c r="AO491" s="93">
        <f>base0!N98</f>
        <v>9</v>
      </c>
      <c r="AP491" s="93">
        <f>base0!R98</f>
        <v>1</v>
      </c>
      <c r="AQ491" s="93">
        <f>base0!S98</f>
        <v>17</v>
      </c>
      <c r="AR491" s="93">
        <f>base0!T98</f>
        <v>18</v>
      </c>
      <c r="AS491" s="93">
        <f>base0!V98</f>
        <v>1</v>
      </c>
    </row>
    <row r="492" spans="2:45" s="7" customFormat="1" ht="15" customHeight="1" thickBot="1" x14ac:dyDescent="0.4">
      <c r="B492" s="3"/>
      <c r="C492" s="93">
        <f>base0!C99</f>
        <v>12</v>
      </c>
      <c r="D492" s="93">
        <f>base0!D99</f>
        <v>14</v>
      </c>
      <c r="E492" s="93">
        <f>base0!G99</f>
        <v>2</v>
      </c>
      <c r="F492" s="93">
        <f>base0!H99</f>
        <v>6</v>
      </c>
      <c r="G492" s="93">
        <f>base0!K99</f>
        <v>5</v>
      </c>
      <c r="H492" s="93">
        <f>base0!L99</f>
        <v>6</v>
      </c>
      <c r="I492" s="93">
        <f>base0!O99</f>
        <v>16</v>
      </c>
      <c r="J492" s="93">
        <f>base0!P99</f>
        <v>7</v>
      </c>
      <c r="K492" s="93">
        <f>base0!S99</f>
        <v>17</v>
      </c>
      <c r="L492" s="93">
        <f>base0!T99</f>
        <v>18</v>
      </c>
      <c r="M492" s="1"/>
      <c r="N492" s="93">
        <f>base0!E99</f>
        <v>15</v>
      </c>
      <c r="O492" s="93">
        <f>base0!F99</f>
        <v>11</v>
      </c>
      <c r="P492" s="93">
        <f>base0!I99</f>
        <v>3</v>
      </c>
      <c r="Q492" s="93">
        <f>base0!J99</f>
        <v>13</v>
      </c>
      <c r="R492" s="93">
        <f>base0!M99</f>
        <v>9</v>
      </c>
      <c r="S492" s="93">
        <f>base0!N99</f>
        <v>14</v>
      </c>
      <c r="T492" s="93">
        <f>base0!Q99</f>
        <v>13</v>
      </c>
      <c r="U492" s="93">
        <f>base0!R99</f>
        <v>1</v>
      </c>
      <c r="V492" s="93">
        <f>base0!U99</f>
        <v>19</v>
      </c>
      <c r="W492" s="93">
        <f>base0!V99</f>
        <v>1</v>
      </c>
      <c r="Y492" s="93">
        <f>base0!C99</f>
        <v>12</v>
      </c>
      <c r="Z492" s="93">
        <f>base0!D99</f>
        <v>14</v>
      </c>
      <c r="AA492" s="93">
        <f>base0!E99</f>
        <v>15</v>
      </c>
      <c r="AB492" s="93">
        <f>base0!I99</f>
        <v>3</v>
      </c>
      <c r="AC492" s="93">
        <f>base0!J99</f>
        <v>13</v>
      </c>
      <c r="AD492" s="93">
        <f>base0!K99</f>
        <v>5</v>
      </c>
      <c r="AE492" s="93">
        <f>base0!O99</f>
        <v>16</v>
      </c>
      <c r="AF492" s="93">
        <f>base0!P99</f>
        <v>7</v>
      </c>
      <c r="AG492" s="93">
        <f>base0!Q99</f>
        <v>13</v>
      </c>
      <c r="AH492" s="93">
        <f>base0!U99</f>
        <v>19</v>
      </c>
      <c r="AJ492" s="93">
        <f>base0!F99</f>
        <v>11</v>
      </c>
      <c r="AK492" s="93">
        <f>base0!G99</f>
        <v>2</v>
      </c>
      <c r="AL492" s="93">
        <f>base0!H99</f>
        <v>6</v>
      </c>
      <c r="AM492" s="93">
        <f>base0!L99</f>
        <v>6</v>
      </c>
      <c r="AN492" s="93">
        <f>base0!M99</f>
        <v>9</v>
      </c>
      <c r="AO492" s="93">
        <f>base0!N99</f>
        <v>14</v>
      </c>
      <c r="AP492" s="93">
        <f>base0!R99</f>
        <v>1</v>
      </c>
      <c r="AQ492" s="93">
        <f>base0!S99</f>
        <v>17</v>
      </c>
      <c r="AR492" s="93">
        <f>base0!T99</f>
        <v>18</v>
      </c>
      <c r="AS492" s="93">
        <f>base0!V99</f>
        <v>1</v>
      </c>
    </row>
    <row r="493" spans="2:45" s="7" customFormat="1" ht="15" customHeight="1" thickBot="1" x14ac:dyDescent="0.4">
      <c r="B493" s="3"/>
      <c r="C493" s="93">
        <f>base0!C100</f>
        <v>14</v>
      </c>
      <c r="D493" s="93">
        <f>base0!D100</f>
        <v>15</v>
      </c>
      <c r="E493" s="93">
        <f>base0!G100</f>
        <v>8</v>
      </c>
      <c r="F493" s="93">
        <f>base0!H100</f>
        <v>11</v>
      </c>
      <c r="G493" s="93">
        <f>base0!K100</f>
        <v>16</v>
      </c>
      <c r="H493" s="93">
        <f>base0!L100</f>
        <v>9</v>
      </c>
      <c r="I493" s="93">
        <f>base0!O100</f>
        <v>11</v>
      </c>
      <c r="J493" s="93">
        <f>base0!P100</f>
        <v>14</v>
      </c>
      <c r="K493" s="93">
        <f>base0!S100</f>
        <v>18</v>
      </c>
      <c r="L493" s="93">
        <f>base0!T100</f>
        <v>19</v>
      </c>
      <c r="M493" s="1"/>
      <c r="N493" s="93">
        <f>base0!E100</f>
        <v>12</v>
      </c>
      <c r="O493" s="93">
        <f>base0!F100</f>
        <v>2</v>
      </c>
      <c r="P493" s="93">
        <f>base0!I100</f>
        <v>7</v>
      </c>
      <c r="Q493" s="93">
        <f>base0!J100</f>
        <v>3</v>
      </c>
      <c r="R493" s="93">
        <f>base0!M100</f>
        <v>1</v>
      </c>
      <c r="S493" s="93">
        <f>base0!N100</f>
        <v>13</v>
      </c>
      <c r="T493" s="93">
        <f>base0!Q100</f>
        <v>6</v>
      </c>
      <c r="U493" s="93">
        <f>base0!R100</f>
        <v>16</v>
      </c>
      <c r="V493" s="93">
        <f>base0!U100</f>
        <v>20</v>
      </c>
      <c r="W493" s="93">
        <f>base0!V100</f>
        <v>6</v>
      </c>
      <c r="Y493" s="93">
        <f>base0!C100</f>
        <v>14</v>
      </c>
      <c r="Z493" s="93">
        <f>base0!D100</f>
        <v>15</v>
      </c>
      <c r="AA493" s="93">
        <f>base0!E100</f>
        <v>12</v>
      </c>
      <c r="AB493" s="93">
        <f>base0!I100</f>
        <v>7</v>
      </c>
      <c r="AC493" s="93">
        <f>base0!J100</f>
        <v>3</v>
      </c>
      <c r="AD493" s="93">
        <f>base0!K100</f>
        <v>16</v>
      </c>
      <c r="AE493" s="93">
        <f>base0!O100</f>
        <v>11</v>
      </c>
      <c r="AF493" s="93">
        <f>base0!P100</f>
        <v>14</v>
      </c>
      <c r="AG493" s="93">
        <f>base0!Q100</f>
        <v>6</v>
      </c>
      <c r="AH493" s="93">
        <f>base0!U100</f>
        <v>20</v>
      </c>
      <c r="AJ493" s="93">
        <f>base0!F100</f>
        <v>2</v>
      </c>
      <c r="AK493" s="93">
        <f>base0!G100</f>
        <v>8</v>
      </c>
      <c r="AL493" s="93">
        <f>base0!H100</f>
        <v>11</v>
      </c>
      <c r="AM493" s="93">
        <f>base0!L100</f>
        <v>9</v>
      </c>
      <c r="AN493" s="93">
        <f>base0!M100</f>
        <v>1</v>
      </c>
      <c r="AO493" s="93">
        <f>base0!N100</f>
        <v>13</v>
      </c>
      <c r="AP493" s="93">
        <f>base0!R100</f>
        <v>16</v>
      </c>
      <c r="AQ493" s="93">
        <f>base0!S100</f>
        <v>18</v>
      </c>
      <c r="AR493" s="93">
        <f>base0!T100</f>
        <v>19</v>
      </c>
      <c r="AS493" s="93">
        <f>base0!V100</f>
        <v>6</v>
      </c>
    </row>
    <row r="494" spans="2:45" s="7" customFormat="1" ht="15" customHeight="1" thickBot="1" x14ac:dyDescent="0.4">
      <c r="B494" s="3"/>
      <c r="C494" s="93">
        <f>base0!C101</f>
        <v>14</v>
      </c>
      <c r="D494" s="93">
        <f>base0!D101</f>
        <v>12</v>
      </c>
      <c r="E494" s="93">
        <f>base0!G101</f>
        <v>15</v>
      </c>
      <c r="F494" s="93">
        <f>base0!H101</f>
        <v>3</v>
      </c>
      <c r="G494" s="93">
        <f>base0!K101</f>
        <v>16</v>
      </c>
      <c r="H494" s="93">
        <f>base0!L101</f>
        <v>9</v>
      </c>
      <c r="I494" s="93">
        <f>base0!O101</f>
        <v>13</v>
      </c>
      <c r="J494" s="93">
        <f>base0!P101</f>
        <v>14</v>
      </c>
      <c r="K494" s="93">
        <f>base0!S101</f>
        <v>18</v>
      </c>
      <c r="L494" s="93">
        <f>base0!T101</f>
        <v>19</v>
      </c>
      <c r="M494" s="1"/>
      <c r="N494" s="93">
        <f>base0!E101</f>
        <v>11</v>
      </c>
      <c r="O494" s="93">
        <f>base0!F101</f>
        <v>2</v>
      </c>
      <c r="P494" s="93">
        <f>base0!I101</f>
        <v>6</v>
      </c>
      <c r="Q494" s="93">
        <f>base0!J101</f>
        <v>8</v>
      </c>
      <c r="R494" s="93">
        <f>base0!M101</f>
        <v>5</v>
      </c>
      <c r="S494" s="93">
        <f>base0!N101</f>
        <v>1</v>
      </c>
      <c r="T494" s="93">
        <f>base0!Q101</f>
        <v>6</v>
      </c>
      <c r="U494" s="93">
        <f>base0!R101</f>
        <v>16</v>
      </c>
      <c r="V494" s="93">
        <f>base0!U101</f>
        <v>20</v>
      </c>
      <c r="W494" s="93">
        <f>base0!V101</f>
        <v>6</v>
      </c>
      <c r="Y494" s="93">
        <f>base0!C101</f>
        <v>14</v>
      </c>
      <c r="Z494" s="93">
        <f>base0!D101</f>
        <v>12</v>
      </c>
      <c r="AA494" s="93">
        <f>base0!E101</f>
        <v>11</v>
      </c>
      <c r="AB494" s="93">
        <f>base0!I101</f>
        <v>6</v>
      </c>
      <c r="AC494" s="93">
        <f>base0!J101</f>
        <v>8</v>
      </c>
      <c r="AD494" s="93">
        <f>base0!K101</f>
        <v>16</v>
      </c>
      <c r="AE494" s="93">
        <f>base0!O101</f>
        <v>13</v>
      </c>
      <c r="AF494" s="93">
        <f>base0!P101</f>
        <v>14</v>
      </c>
      <c r="AG494" s="93">
        <f>base0!Q101</f>
        <v>6</v>
      </c>
      <c r="AH494" s="93">
        <f>base0!U101</f>
        <v>20</v>
      </c>
      <c r="AJ494" s="93">
        <f>base0!F101</f>
        <v>2</v>
      </c>
      <c r="AK494" s="93">
        <f>base0!G101</f>
        <v>15</v>
      </c>
      <c r="AL494" s="93">
        <f>base0!H101</f>
        <v>3</v>
      </c>
      <c r="AM494" s="93">
        <f>base0!L101</f>
        <v>9</v>
      </c>
      <c r="AN494" s="93">
        <f>base0!M101</f>
        <v>5</v>
      </c>
      <c r="AO494" s="93">
        <f>base0!N101</f>
        <v>1</v>
      </c>
      <c r="AP494" s="93">
        <f>base0!R101</f>
        <v>16</v>
      </c>
      <c r="AQ494" s="93">
        <f>base0!S101</f>
        <v>18</v>
      </c>
      <c r="AR494" s="93">
        <f>base0!T101</f>
        <v>19</v>
      </c>
      <c r="AS494" s="93">
        <f>base0!V101</f>
        <v>6</v>
      </c>
    </row>
    <row r="495" spans="2:45" s="7" customFormat="1" ht="15" customHeight="1" thickBot="1" x14ac:dyDescent="0.4">
      <c r="B495" s="3"/>
      <c r="C495" s="93">
        <f>base0!C102</f>
        <v>14</v>
      </c>
      <c r="D495" s="93">
        <f>base0!D102</f>
        <v>12</v>
      </c>
      <c r="E495" s="93">
        <f>base0!G102</f>
        <v>8</v>
      </c>
      <c r="F495" s="93">
        <f>base0!H102</f>
        <v>3</v>
      </c>
      <c r="G495" s="93">
        <f>base0!K102</f>
        <v>16</v>
      </c>
      <c r="H495" s="93">
        <f>base0!L102</f>
        <v>2</v>
      </c>
      <c r="I495" s="93">
        <f>base0!O102</f>
        <v>13</v>
      </c>
      <c r="J495" s="93">
        <f>base0!P102</f>
        <v>11</v>
      </c>
      <c r="K495" s="93">
        <f>base0!S102</f>
        <v>18</v>
      </c>
      <c r="L495" s="93">
        <f>base0!T102</f>
        <v>19</v>
      </c>
      <c r="M495" s="1"/>
      <c r="N495" s="93">
        <f>base0!E102</f>
        <v>11</v>
      </c>
      <c r="O495" s="93">
        <f>base0!F102</f>
        <v>15</v>
      </c>
      <c r="P495" s="93">
        <f>base0!I102</f>
        <v>2</v>
      </c>
      <c r="Q495" s="93">
        <f>base0!J102</f>
        <v>5</v>
      </c>
      <c r="R495" s="93">
        <f>base0!M102</f>
        <v>5</v>
      </c>
      <c r="S495" s="93">
        <f>base0!N102</f>
        <v>1</v>
      </c>
      <c r="T495" s="93">
        <f>base0!Q102</f>
        <v>14</v>
      </c>
      <c r="U495" s="93">
        <f>base0!R102</f>
        <v>16</v>
      </c>
      <c r="V495" s="93">
        <f>base0!U102</f>
        <v>20</v>
      </c>
      <c r="W495" s="93">
        <f>base0!V102</f>
        <v>13</v>
      </c>
      <c r="Y495" s="93">
        <f>base0!C102</f>
        <v>14</v>
      </c>
      <c r="Z495" s="93">
        <f>base0!D102</f>
        <v>12</v>
      </c>
      <c r="AA495" s="93">
        <f>base0!E102</f>
        <v>11</v>
      </c>
      <c r="AB495" s="93">
        <f>base0!I102</f>
        <v>2</v>
      </c>
      <c r="AC495" s="93">
        <f>base0!J102</f>
        <v>5</v>
      </c>
      <c r="AD495" s="93">
        <f>base0!K102</f>
        <v>16</v>
      </c>
      <c r="AE495" s="93">
        <f>base0!O102</f>
        <v>13</v>
      </c>
      <c r="AF495" s="93">
        <f>base0!P102</f>
        <v>11</v>
      </c>
      <c r="AG495" s="93">
        <f>base0!Q102</f>
        <v>14</v>
      </c>
      <c r="AH495" s="93">
        <f>base0!U102</f>
        <v>20</v>
      </c>
      <c r="AJ495" s="93">
        <f>base0!F102</f>
        <v>15</v>
      </c>
      <c r="AK495" s="93">
        <f>base0!G102</f>
        <v>8</v>
      </c>
      <c r="AL495" s="93">
        <f>base0!H102</f>
        <v>3</v>
      </c>
      <c r="AM495" s="93">
        <f>base0!L102</f>
        <v>2</v>
      </c>
      <c r="AN495" s="93">
        <f>base0!M102</f>
        <v>5</v>
      </c>
      <c r="AO495" s="93">
        <f>base0!N102</f>
        <v>1</v>
      </c>
      <c r="AP495" s="93">
        <f>base0!R102</f>
        <v>16</v>
      </c>
      <c r="AQ495" s="93">
        <f>base0!S102</f>
        <v>18</v>
      </c>
      <c r="AR495" s="93">
        <f>base0!T102</f>
        <v>19</v>
      </c>
      <c r="AS495" s="93">
        <f>base0!V102</f>
        <v>13</v>
      </c>
    </row>
    <row r="496" spans="2:45" s="7" customFormat="1" ht="15" customHeight="1" thickBot="1" x14ac:dyDescent="0.4">
      <c r="B496" s="3"/>
      <c r="C496" s="93">
        <f>base0!C103</f>
        <v>14</v>
      </c>
      <c r="D496" s="93">
        <f>base0!D103</f>
        <v>11</v>
      </c>
      <c r="E496" s="93">
        <f>base0!G103</f>
        <v>2</v>
      </c>
      <c r="F496" s="93">
        <f>base0!H103</f>
        <v>8</v>
      </c>
      <c r="G496" s="93">
        <f>base0!K103</f>
        <v>1</v>
      </c>
      <c r="H496" s="93">
        <f>base0!L103</f>
        <v>5</v>
      </c>
      <c r="I496" s="93">
        <f>base0!O103</f>
        <v>14</v>
      </c>
      <c r="J496" s="93">
        <f>base0!P103</f>
        <v>8</v>
      </c>
      <c r="K496" s="93">
        <f>base0!S103</f>
        <v>17</v>
      </c>
      <c r="L496" s="93">
        <f>base0!T103</f>
        <v>18</v>
      </c>
      <c r="M496" s="1"/>
      <c r="N496" s="93">
        <f>base0!E103</f>
        <v>15</v>
      </c>
      <c r="O496" s="93">
        <f>base0!F103</f>
        <v>12</v>
      </c>
      <c r="P496" s="93">
        <f>base0!I103</f>
        <v>5</v>
      </c>
      <c r="Q496" s="93">
        <f>base0!J103</f>
        <v>6</v>
      </c>
      <c r="R496" s="93">
        <f>base0!M103</f>
        <v>16</v>
      </c>
      <c r="S496" s="93">
        <f>base0!N103</f>
        <v>13</v>
      </c>
      <c r="T496" s="93">
        <f>base0!Q103</f>
        <v>6</v>
      </c>
      <c r="U496" s="93">
        <f>base0!R103</f>
        <v>7</v>
      </c>
      <c r="V496" s="93">
        <f>base0!U103</f>
        <v>19</v>
      </c>
      <c r="W496" s="93">
        <f>base0!V103</f>
        <v>1</v>
      </c>
      <c r="Y496" s="93">
        <f>base0!C103</f>
        <v>14</v>
      </c>
      <c r="Z496" s="93">
        <f>base0!D103</f>
        <v>11</v>
      </c>
      <c r="AA496" s="93">
        <f>base0!E103</f>
        <v>15</v>
      </c>
      <c r="AB496" s="93">
        <f>base0!I103</f>
        <v>5</v>
      </c>
      <c r="AC496" s="93">
        <f>base0!J103</f>
        <v>6</v>
      </c>
      <c r="AD496" s="93">
        <f>base0!K103</f>
        <v>1</v>
      </c>
      <c r="AE496" s="93">
        <f>base0!O103</f>
        <v>14</v>
      </c>
      <c r="AF496" s="93">
        <f>base0!P103</f>
        <v>8</v>
      </c>
      <c r="AG496" s="93">
        <f>base0!Q103</f>
        <v>6</v>
      </c>
      <c r="AH496" s="93">
        <f>base0!U103</f>
        <v>19</v>
      </c>
      <c r="AJ496" s="93">
        <f>base0!F103</f>
        <v>12</v>
      </c>
      <c r="AK496" s="93">
        <f>base0!G103</f>
        <v>2</v>
      </c>
      <c r="AL496" s="93">
        <f>base0!H103</f>
        <v>8</v>
      </c>
      <c r="AM496" s="93">
        <f>base0!L103</f>
        <v>5</v>
      </c>
      <c r="AN496" s="93">
        <f>base0!M103</f>
        <v>16</v>
      </c>
      <c r="AO496" s="93">
        <f>base0!N103</f>
        <v>13</v>
      </c>
      <c r="AP496" s="93">
        <f>base0!R103</f>
        <v>7</v>
      </c>
      <c r="AQ496" s="93">
        <f>base0!S103</f>
        <v>17</v>
      </c>
      <c r="AR496" s="93">
        <f>base0!T103</f>
        <v>18</v>
      </c>
      <c r="AS496" s="93">
        <f>base0!V103</f>
        <v>1</v>
      </c>
    </row>
    <row r="497" spans="2:45" s="7" customFormat="1" ht="15" customHeight="1" thickBot="1" x14ac:dyDescent="0.4">
      <c r="B497" s="3"/>
      <c r="C497" s="93">
        <f>base0!C104</f>
        <v>14</v>
      </c>
      <c r="D497" s="93">
        <f>base0!D104</f>
        <v>12</v>
      </c>
      <c r="E497" s="93">
        <f>base0!G104</f>
        <v>8</v>
      </c>
      <c r="F497" s="93">
        <f>base0!H104</f>
        <v>2</v>
      </c>
      <c r="G497" s="93">
        <f>base0!K104</f>
        <v>9</v>
      </c>
      <c r="H497" s="93">
        <f>base0!L104</f>
        <v>1</v>
      </c>
      <c r="I497" s="93">
        <f>base0!O104</f>
        <v>11</v>
      </c>
      <c r="J497" s="93">
        <f>base0!P104</f>
        <v>14</v>
      </c>
      <c r="K497" s="93">
        <f>base0!S104</f>
        <v>17</v>
      </c>
      <c r="L497" s="93">
        <f>base0!T104</f>
        <v>18</v>
      </c>
      <c r="M497" s="1"/>
      <c r="N497" s="93">
        <f>base0!E104</f>
        <v>15</v>
      </c>
      <c r="O497" s="93">
        <f>base0!F104</f>
        <v>11</v>
      </c>
      <c r="P497" s="93">
        <f>base0!I104</f>
        <v>7</v>
      </c>
      <c r="Q497" s="93">
        <f>base0!J104</f>
        <v>3</v>
      </c>
      <c r="R497" s="93">
        <f>base0!M104</f>
        <v>16</v>
      </c>
      <c r="S497" s="93">
        <f>base0!N104</f>
        <v>13</v>
      </c>
      <c r="T497" s="93">
        <f>base0!Q104</f>
        <v>6</v>
      </c>
      <c r="U497" s="93">
        <f>base0!R104</f>
        <v>7</v>
      </c>
      <c r="V497" s="93">
        <f>base0!U104</f>
        <v>19</v>
      </c>
      <c r="W497" s="93">
        <f>base0!V104</f>
        <v>6</v>
      </c>
      <c r="Y497" s="93">
        <f>base0!C104</f>
        <v>14</v>
      </c>
      <c r="Z497" s="93">
        <f>base0!D104</f>
        <v>12</v>
      </c>
      <c r="AA497" s="93">
        <f>base0!E104</f>
        <v>15</v>
      </c>
      <c r="AB497" s="93">
        <f>base0!I104</f>
        <v>7</v>
      </c>
      <c r="AC497" s="93">
        <f>base0!J104</f>
        <v>3</v>
      </c>
      <c r="AD497" s="93">
        <f>base0!K104</f>
        <v>9</v>
      </c>
      <c r="AE497" s="93">
        <f>base0!O104</f>
        <v>11</v>
      </c>
      <c r="AF497" s="93">
        <f>base0!P104</f>
        <v>14</v>
      </c>
      <c r="AG497" s="93">
        <f>base0!Q104</f>
        <v>6</v>
      </c>
      <c r="AH497" s="93">
        <f>base0!U104</f>
        <v>19</v>
      </c>
      <c r="AJ497" s="93">
        <f>base0!F104</f>
        <v>11</v>
      </c>
      <c r="AK497" s="93">
        <f>base0!G104</f>
        <v>8</v>
      </c>
      <c r="AL497" s="93">
        <f>base0!H104</f>
        <v>2</v>
      </c>
      <c r="AM497" s="93">
        <f>base0!L104</f>
        <v>1</v>
      </c>
      <c r="AN497" s="93">
        <f>base0!M104</f>
        <v>16</v>
      </c>
      <c r="AO497" s="93">
        <f>base0!N104</f>
        <v>13</v>
      </c>
      <c r="AP497" s="93">
        <f>base0!R104</f>
        <v>7</v>
      </c>
      <c r="AQ497" s="93">
        <f>base0!S104</f>
        <v>17</v>
      </c>
      <c r="AR497" s="93">
        <f>base0!T104</f>
        <v>18</v>
      </c>
      <c r="AS497" s="93">
        <f>base0!V104</f>
        <v>6</v>
      </c>
    </row>
    <row r="498" spans="2:45" s="7" customFormat="1" ht="15" customHeight="1" thickBot="1" x14ac:dyDescent="0.4">
      <c r="B498" s="3"/>
      <c r="C498" s="93">
        <f>base0!C105</f>
        <v>12</v>
      </c>
      <c r="D498" s="93">
        <f>base0!D105</f>
        <v>14</v>
      </c>
      <c r="E498" s="93">
        <f>base0!G105</f>
        <v>15</v>
      </c>
      <c r="F498" s="93">
        <f>base0!H105</f>
        <v>11</v>
      </c>
      <c r="G498" s="93">
        <f>base0!K105</f>
        <v>2</v>
      </c>
      <c r="H498" s="93">
        <f>base0!L105</f>
        <v>1</v>
      </c>
      <c r="I498" s="93">
        <f>base0!O105</f>
        <v>13</v>
      </c>
      <c r="J498" s="93">
        <f>base0!P105</f>
        <v>14</v>
      </c>
      <c r="K498" s="93">
        <f>base0!S105</f>
        <v>17</v>
      </c>
      <c r="L498" s="93">
        <f>base0!T105</f>
        <v>18</v>
      </c>
      <c r="M498" s="1"/>
      <c r="N498" s="93">
        <f>base0!E105</f>
        <v>8</v>
      </c>
      <c r="O498" s="93">
        <f>base0!F105</f>
        <v>2</v>
      </c>
      <c r="P498" s="93">
        <f>base0!I105</f>
        <v>13</v>
      </c>
      <c r="Q498" s="93">
        <f>base0!J105</f>
        <v>5</v>
      </c>
      <c r="R498" s="93">
        <f>base0!M105</f>
        <v>5</v>
      </c>
      <c r="S498" s="93">
        <f>base0!N105</f>
        <v>16</v>
      </c>
      <c r="T498" s="93">
        <f>base0!Q105</f>
        <v>6</v>
      </c>
      <c r="U498" s="93">
        <f>base0!R105</f>
        <v>7</v>
      </c>
      <c r="V498" s="93">
        <f>base0!U105</f>
        <v>19</v>
      </c>
      <c r="W498" s="93">
        <f>base0!V105</f>
        <v>1</v>
      </c>
      <c r="Y498" s="93">
        <f>base0!C105</f>
        <v>12</v>
      </c>
      <c r="Z498" s="93">
        <f>base0!D105</f>
        <v>14</v>
      </c>
      <c r="AA498" s="93">
        <f>base0!E105</f>
        <v>8</v>
      </c>
      <c r="AB498" s="93">
        <f>base0!I105</f>
        <v>13</v>
      </c>
      <c r="AC498" s="93">
        <f>base0!J105</f>
        <v>5</v>
      </c>
      <c r="AD498" s="93">
        <f>base0!K105</f>
        <v>2</v>
      </c>
      <c r="AE498" s="93">
        <f>base0!O105</f>
        <v>13</v>
      </c>
      <c r="AF498" s="93">
        <f>base0!P105</f>
        <v>14</v>
      </c>
      <c r="AG498" s="93">
        <f>base0!Q105</f>
        <v>6</v>
      </c>
      <c r="AH498" s="93">
        <f>base0!U105</f>
        <v>19</v>
      </c>
      <c r="AJ498" s="93">
        <f>base0!F105</f>
        <v>2</v>
      </c>
      <c r="AK498" s="93">
        <f>base0!G105</f>
        <v>15</v>
      </c>
      <c r="AL498" s="93">
        <f>base0!H105</f>
        <v>11</v>
      </c>
      <c r="AM498" s="93">
        <f>base0!L105</f>
        <v>1</v>
      </c>
      <c r="AN498" s="93">
        <f>base0!M105</f>
        <v>5</v>
      </c>
      <c r="AO498" s="93">
        <f>base0!N105</f>
        <v>16</v>
      </c>
      <c r="AP498" s="93">
        <f>base0!R105</f>
        <v>7</v>
      </c>
      <c r="AQ498" s="93">
        <f>base0!S105</f>
        <v>17</v>
      </c>
      <c r="AR498" s="93">
        <f>base0!T105</f>
        <v>18</v>
      </c>
      <c r="AS498" s="93">
        <f>base0!V105</f>
        <v>1</v>
      </c>
    </row>
    <row r="499" spans="2:45" s="7" customFormat="1" ht="15" customHeight="1" thickBot="1" x14ac:dyDescent="0.4">
      <c r="B499" s="3"/>
      <c r="C499" s="93">
        <f>base0!C106</f>
        <v>12</v>
      </c>
      <c r="D499" s="93">
        <f>base0!D106</f>
        <v>14</v>
      </c>
      <c r="E499" s="93">
        <f>base0!G106</f>
        <v>3</v>
      </c>
      <c r="F499" s="93">
        <f>base0!H106</f>
        <v>11</v>
      </c>
      <c r="G499" s="93">
        <f>base0!K106</f>
        <v>10</v>
      </c>
      <c r="H499" s="93">
        <f>base0!L106</f>
        <v>7</v>
      </c>
      <c r="I499" s="93">
        <f>base0!O106</f>
        <v>14</v>
      </c>
      <c r="J499" s="93">
        <f>base0!P106</f>
        <v>9</v>
      </c>
      <c r="K499" s="93">
        <f>base0!S106</f>
        <v>17</v>
      </c>
      <c r="L499" s="93">
        <f>base0!T106</f>
        <v>18</v>
      </c>
      <c r="M499" s="1"/>
      <c r="N499" s="93">
        <f>base0!E106</f>
        <v>8</v>
      </c>
      <c r="O499" s="93">
        <f>base0!F106</f>
        <v>2</v>
      </c>
      <c r="P499" s="93">
        <f>base0!I106</f>
        <v>15</v>
      </c>
      <c r="Q499" s="93">
        <f>base0!J106</f>
        <v>1</v>
      </c>
      <c r="R499" s="93">
        <f>base0!M106</f>
        <v>16</v>
      </c>
      <c r="S499" s="93">
        <f>base0!N106</f>
        <v>11</v>
      </c>
      <c r="T499" s="93">
        <f>base0!Q106</f>
        <v>1</v>
      </c>
      <c r="U499" s="93">
        <f>base0!R106</f>
        <v>13</v>
      </c>
      <c r="V499" s="93">
        <f>base0!U106</f>
        <v>19</v>
      </c>
      <c r="W499" s="93">
        <f>base0!V106</f>
        <v>16</v>
      </c>
      <c r="Y499" s="93">
        <f>base0!C106</f>
        <v>12</v>
      </c>
      <c r="Z499" s="93">
        <f>base0!D106</f>
        <v>14</v>
      </c>
      <c r="AA499" s="93">
        <f>base0!E106</f>
        <v>8</v>
      </c>
      <c r="AB499" s="93">
        <f>base0!I106</f>
        <v>15</v>
      </c>
      <c r="AC499" s="93">
        <f>base0!J106</f>
        <v>1</v>
      </c>
      <c r="AD499" s="93">
        <f>base0!K106</f>
        <v>10</v>
      </c>
      <c r="AE499" s="93">
        <f>base0!O106</f>
        <v>14</v>
      </c>
      <c r="AF499" s="93">
        <f>base0!P106</f>
        <v>9</v>
      </c>
      <c r="AG499" s="93">
        <f>base0!Q106</f>
        <v>1</v>
      </c>
      <c r="AH499" s="93">
        <f>base0!U106</f>
        <v>19</v>
      </c>
      <c r="AJ499" s="93">
        <f>base0!F106</f>
        <v>2</v>
      </c>
      <c r="AK499" s="93">
        <f>base0!G106</f>
        <v>3</v>
      </c>
      <c r="AL499" s="93">
        <f>base0!H106</f>
        <v>11</v>
      </c>
      <c r="AM499" s="93">
        <f>base0!L106</f>
        <v>7</v>
      </c>
      <c r="AN499" s="93">
        <f>base0!M106</f>
        <v>16</v>
      </c>
      <c r="AO499" s="93">
        <f>base0!N106</f>
        <v>11</v>
      </c>
      <c r="AP499" s="93">
        <f>base0!R106</f>
        <v>13</v>
      </c>
      <c r="AQ499" s="93">
        <f>base0!S106</f>
        <v>17</v>
      </c>
      <c r="AR499" s="93">
        <f>base0!T106</f>
        <v>18</v>
      </c>
      <c r="AS499" s="93">
        <f>base0!V106</f>
        <v>16</v>
      </c>
    </row>
    <row r="500" spans="2:45" s="7" customFormat="1" ht="15" customHeight="1" thickBot="1" x14ac:dyDescent="0.4">
      <c r="B500" s="3"/>
      <c r="C500" s="93">
        <f>base0!C107</f>
        <v>14</v>
      </c>
      <c r="D500" s="93">
        <f>base0!D107</f>
        <v>15</v>
      </c>
      <c r="E500" s="93">
        <f>base0!G107</f>
        <v>8</v>
      </c>
      <c r="F500" s="93">
        <f>base0!H107</f>
        <v>2</v>
      </c>
      <c r="G500" s="93">
        <f>base0!K107</f>
        <v>3</v>
      </c>
      <c r="H500" s="93">
        <f>base0!L107</f>
        <v>12</v>
      </c>
      <c r="I500" s="93">
        <f>base0!O107</f>
        <v>6</v>
      </c>
      <c r="J500" s="93">
        <f>base0!P107</f>
        <v>9</v>
      </c>
      <c r="K500" s="93">
        <f>base0!S107</f>
        <v>17</v>
      </c>
      <c r="L500" s="93">
        <f>base0!T107</f>
        <v>18</v>
      </c>
      <c r="M500" s="1"/>
      <c r="N500" s="93">
        <f>base0!E107</f>
        <v>12</v>
      </c>
      <c r="O500" s="93">
        <f>base0!F107</f>
        <v>11</v>
      </c>
      <c r="P500" s="93">
        <f>base0!I107</f>
        <v>3</v>
      </c>
      <c r="Q500" s="93">
        <f>base0!J107</f>
        <v>5</v>
      </c>
      <c r="R500" s="93">
        <f>base0!M107</f>
        <v>7</v>
      </c>
      <c r="S500" s="93">
        <f>base0!N107</f>
        <v>16</v>
      </c>
      <c r="T500" s="93">
        <f>base0!Q107</f>
        <v>1</v>
      </c>
      <c r="U500" s="93">
        <f>base0!R107</f>
        <v>13</v>
      </c>
      <c r="V500" s="93">
        <f>base0!U107</f>
        <v>19</v>
      </c>
      <c r="W500" s="93">
        <f>base0!V107</f>
        <v>7</v>
      </c>
      <c r="Y500" s="93">
        <f>base0!C107</f>
        <v>14</v>
      </c>
      <c r="Z500" s="93">
        <f>base0!D107</f>
        <v>15</v>
      </c>
      <c r="AA500" s="93">
        <f>base0!E107</f>
        <v>12</v>
      </c>
      <c r="AB500" s="93">
        <f>base0!I107</f>
        <v>3</v>
      </c>
      <c r="AC500" s="93">
        <f>base0!J107</f>
        <v>5</v>
      </c>
      <c r="AD500" s="93">
        <f>base0!K107</f>
        <v>3</v>
      </c>
      <c r="AE500" s="93">
        <f>base0!O107</f>
        <v>6</v>
      </c>
      <c r="AF500" s="93">
        <f>base0!P107</f>
        <v>9</v>
      </c>
      <c r="AG500" s="93">
        <f>base0!Q107</f>
        <v>1</v>
      </c>
      <c r="AH500" s="93">
        <f>base0!U107</f>
        <v>19</v>
      </c>
      <c r="AJ500" s="93">
        <f>base0!F107</f>
        <v>11</v>
      </c>
      <c r="AK500" s="93">
        <f>base0!G107</f>
        <v>8</v>
      </c>
      <c r="AL500" s="93">
        <f>base0!H107</f>
        <v>2</v>
      </c>
      <c r="AM500" s="93">
        <f>base0!L107</f>
        <v>12</v>
      </c>
      <c r="AN500" s="93">
        <f>base0!M107</f>
        <v>7</v>
      </c>
      <c r="AO500" s="93">
        <f>base0!N107</f>
        <v>16</v>
      </c>
      <c r="AP500" s="93">
        <f>base0!R107</f>
        <v>13</v>
      </c>
      <c r="AQ500" s="93">
        <f>base0!S107</f>
        <v>17</v>
      </c>
      <c r="AR500" s="93">
        <f>base0!T107</f>
        <v>18</v>
      </c>
      <c r="AS500" s="93">
        <f>base0!V107</f>
        <v>7</v>
      </c>
    </row>
    <row r="501" spans="2:45" s="7" customFormat="1" ht="15" customHeight="1" thickBot="1" x14ac:dyDescent="0.4">
      <c r="B501" s="3"/>
      <c r="C501" s="93">
        <f>base0!C108</f>
        <v>12</v>
      </c>
      <c r="D501" s="93">
        <f>base0!D108</f>
        <v>3</v>
      </c>
      <c r="E501" s="93">
        <f>base0!G108</f>
        <v>11</v>
      </c>
      <c r="F501" s="93">
        <f>base0!H108</f>
        <v>6</v>
      </c>
      <c r="G501" s="93">
        <f>base0!K108</f>
        <v>10</v>
      </c>
      <c r="H501" s="93">
        <f>base0!L108</f>
        <v>7</v>
      </c>
      <c r="I501" s="93">
        <f>base0!O108</f>
        <v>14</v>
      </c>
      <c r="J501" s="93">
        <f>base0!P108</f>
        <v>9</v>
      </c>
      <c r="K501" s="93">
        <f>base0!S108</f>
        <v>17</v>
      </c>
      <c r="L501" s="93">
        <f>base0!T108</f>
        <v>18</v>
      </c>
      <c r="M501" s="1"/>
      <c r="N501" s="93">
        <f>base0!E108</f>
        <v>2</v>
      </c>
      <c r="O501" s="93">
        <f>base0!F108</f>
        <v>14</v>
      </c>
      <c r="P501" s="93">
        <f>base0!I108</f>
        <v>8</v>
      </c>
      <c r="Q501" s="93">
        <f>base0!J108</f>
        <v>15</v>
      </c>
      <c r="R501" s="93">
        <f>base0!M108</f>
        <v>16</v>
      </c>
      <c r="S501" s="93">
        <f>base0!N108</f>
        <v>11</v>
      </c>
      <c r="T501" s="93">
        <f>base0!Q108</f>
        <v>1</v>
      </c>
      <c r="U501" s="93">
        <f>base0!R108</f>
        <v>13</v>
      </c>
      <c r="V501" s="93">
        <f>base0!U108</f>
        <v>19</v>
      </c>
      <c r="W501" s="93">
        <f>base0!V108</f>
        <v>16</v>
      </c>
      <c r="Y501" s="93">
        <f>base0!C108</f>
        <v>12</v>
      </c>
      <c r="Z501" s="93">
        <f>base0!D108</f>
        <v>3</v>
      </c>
      <c r="AA501" s="93">
        <f>base0!E108</f>
        <v>2</v>
      </c>
      <c r="AB501" s="93">
        <f>base0!I108</f>
        <v>8</v>
      </c>
      <c r="AC501" s="93">
        <f>base0!J108</f>
        <v>15</v>
      </c>
      <c r="AD501" s="93">
        <f>base0!K108</f>
        <v>10</v>
      </c>
      <c r="AE501" s="93">
        <f>base0!O108</f>
        <v>14</v>
      </c>
      <c r="AF501" s="93">
        <f>base0!P108</f>
        <v>9</v>
      </c>
      <c r="AG501" s="93">
        <f>base0!Q108</f>
        <v>1</v>
      </c>
      <c r="AH501" s="93">
        <f>base0!U108</f>
        <v>19</v>
      </c>
      <c r="AJ501" s="93">
        <f>base0!F108</f>
        <v>14</v>
      </c>
      <c r="AK501" s="93">
        <f>base0!G108</f>
        <v>11</v>
      </c>
      <c r="AL501" s="93">
        <f>base0!H108</f>
        <v>6</v>
      </c>
      <c r="AM501" s="93">
        <f>base0!L108</f>
        <v>7</v>
      </c>
      <c r="AN501" s="93">
        <f>base0!M108</f>
        <v>16</v>
      </c>
      <c r="AO501" s="93">
        <f>base0!N108</f>
        <v>11</v>
      </c>
      <c r="AP501" s="93">
        <f>base0!R108</f>
        <v>13</v>
      </c>
      <c r="AQ501" s="93">
        <f>base0!S108</f>
        <v>17</v>
      </c>
      <c r="AR501" s="93">
        <f>base0!T108</f>
        <v>18</v>
      </c>
      <c r="AS501" s="93">
        <f>base0!V108</f>
        <v>16</v>
      </c>
    </row>
    <row r="502" spans="2:45" s="7" customFormat="1" ht="15" customHeight="1" thickBot="1" x14ac:dyDescent="0.4">
      <c r="B502" s="3"/>
      <c r="C502" s="93">
        <f>base0!C109</f>
        <v>15</v>
      </c>
      <c r="D502" s="93">
        <f>base0!D109</f>
        <v>12</v>
      </c>
      <c r="E502" s="93">
        <f>base0!G109</f>
        <v>13</v>
      </c>
      <c r="F502" s="93">
        <f>base0!H109</f>
        <v>3</v>
      </c>
      <c r="G502" s="93">
        <f>base0!K109</f>
        <v>3</v>
      </c>
      <c r="H502" s="93">
        <f>base0!L109</f>
        <v>11</v>
      </c>
      <c r="I502" s="93">
        <f>base0!O109</f>
        <v>16</v>
      </c>
      <c r="J502" s="93">
        <f>base0!P109</f>
        <v>7</v>
      </c>
      <c r="K502" s="93">
        <f>base0!S109</f>
        <v>17</v>
      </c>
      <c r="L502" s="93">
        <f>base0!T109</f>
        <v>18</v>
      </c>
      <c r="M502" s="1"/>
      <c r="N502" s="93">
        <f>base0!E109</f>
        <v>14</v>
      </c>
      <c r="O502" s="93">
        <f>base0!F109</f>
        <v>11</v>
      </c>
      <c r="P502" s="93">
        <f>base0!I109</f>
        <v>2</v>
      </c>
      <c r="Q502" s="93">
        <f>base0!J109</f>
        <v>5</v>
      </c>
      <c r="R502" s="93">
        <f>base0!M109</f>
        <v>9</v>
      </c>
      <c r="S502" s="93">
        <f>base0!N109</f>
        <v>14</v>
      </c>
      <c r="T502" s="93">
        <f>base0!Q109</f>
        <v>13</v>
      </c>
      <c r="U502" s="93">
        <f>base0!R109</f>
        <v>1</v>
      </c>
      <c r="V502" s="93">
        <f>base0!U109</f>
        <v>19</v>
      </c>
      <c r="W502" s="93">
        <f>base0!V109</f>
        <v>1</v>
      </c>
      <c r="Y502" s="93">
        <f>base0!C109</f>
        <v>15</v>
      </c>
      <c r="Z502" s="93">
        <f>base0!D109</f>
        <v>12</v>
      </c>
      <c r="AA502" s="93">
        <f>base0!E109</f>
        <v>14</v>
      </c>
      <c r="AB502" s="93">
        <f>base0!I109</f>
        <v>2</v>
      </c>
      <c r="AC502" s="93">
        <f>base0!J109</f>
        <v>5</v>
      </c>
      <c r="AD502" s="93">
        <f>base0!K109</f>
        <v>3</v>
      </c>
      <c r="AE502" s="93">
        <f>base0!O109</f>
        <v>16</v>
      </c>
      <c r="AF502" s="93">
        <f>base0!P109</f>
        <v>7</v>
      </c>
      <c r="AG502" s="93">
        <f>base0!Q109</f>
        <v>13</v>
      </c>
      <c r="AH502" s="93">
        <f>base0!U109</f>
        <v>19</v>
      </c>
      <c r="AJ502" s="93">
        <f>base0!F109</f>
        <v>11</v>
      </c>
      <c r="AK502" s="93">
        <f>base0!G109</f>
        <v>13</v>
      </c>
      <c r="AL502" s="93">
        <f>base0!H109</f>
        <v>3</v>
      </c>
      <c r="AM502" s="93">
        <f>base0!L109</f>
        <v>11</v>
      </c>
      <c r="AN502" s="93">
        <f>base0!M109</f>
        <v>9</v>
      </c>
      <c r="AO502" s="93">
        <f>base0!N109</f>
        <v>14</v>
      </c>
      <c r="AP502" s="93">
        <f>base0!R109</f>
        <v>1</v>
      </c>
      <c r="AQ502" s="93">
        <f>base0!S109</f>
        <v>17</v>
      </c>
      <c r="AR502" s="93">
        <f>base0!T109</f>
        <v>18</v>
      </c>
      <c r="AS502" s="93">
        <f>base0!V109</f>
        <v>1</v>
      </c>
    </row>
    <row r="503" spans="2:45" s="7" customFormat="1" ht="15" customHeight="1" thickBot="1" x14ac:dyDescent="0.4">
      <c r="B503" s="3"/>
      <c r="C503" s="93">
        <f>base0!C110</f>
        <v>14</v>
      </c>
      <c r="D503" s="93">
        <f>base0!D110</f>
        <v>2</v>
      </c>
      <c r="E503" s="93">
        <f>base0!G110</f>
        <v>12</v>
      </c>
      <c r="F503" s="93">
        <f>base0!H110</f>
        <v>15</v>
      </c>
      <c r="G503" s="93">
        <f>base0!K110</f>
        <v>4</v>
      </c>
      <c r="H503" s="93">
        <f>base0!L110</f>
        <v>3</v>
      </c>
      <c r="I503" s="93">
        <f>base0!O110</f>
        <v>16</v>
      </c>
      <c r="J503" s="93">
        <f>base0!P110</f>
        <v>7</v>
      </c>
      <c r="K503" s="93">
        <f>base0!S110</f>
        <v>17</v>
      </c>
      <c r="L503" s="93">
        <f>base0!T110</f>
        <v>18</v>
      </c>
      <c r="M503" s="1"/>
      <c r="N503" s="93">
        <f>base0!E110</f>
        <v>8</v>
      </c>
      <c r="O503" s="93">
        <f>base0!F110</f>
        <v>5</v>
      </c>
      <c r="P503" s="93">
        <f>base0!I110</f>
        <v>11</v>
      </c>
      <c r="Q503" s="93">
        <f>base0!J110</f>
        <v>13</v>
      </c>
      <c r="R503" s="93">
        <f>base0!M110</f>
        <v>6</v>
      </c>
      <c r="S503" s="93">
        <f>base0!N110</f>
        <v>14</v>
      </c>
      <c r="T503" s="93">
        <f>base0!Q110</f>
        <v>13</v>
      </c>
      <c r="U503" s="93">
        <f>base0!R110</f>
        <v>1</v>
      </c>
      <c r="V503" s="93">
        <f>base0!U110</f>
        <v>19</v>
      </c>
      <c r="W503" s="93">
        <f>base0!V110</f>
        <v>1</v>
      </c>
      <c r="Y503" s="93">
        <f>base0!C110</f>
        <v>14</v>
      </c>
      <c r="Z503" s="93">
        <f>base0!D110</f>
        <v>2</v>
      </c>
      <c r="AA503" s="93">
        <f>base0!E110</f>
        <v>8</v>
      </c>
      <c r="AB503" s="93">
        <f>base0!I110</f>
        <v>11</v>
      </c>
      <c r="AC503" s="93">
        <f>base0!J110</f>
        <v>13</v>
      </c>
      <c r="AD503" s="93">
        <f>base0!K110</f>
        <v>4</v>
      </c>
      <c r="AE503" s="93">
        <f>base0!O110</f>
        <v>16</v>
      </c>
      <c r="AF503" s="93">
        <f>base0!P110</f>
        <v>7</v>
      </c>
      <c r="AG503" s="93">
        <f>base0!Q110</f>
        <v>13</v>
      </c>
      <c r="AH503" s="93">
        <f>base0!U110</f>
        <v>19</v>
      </c>
      <c r="AJ503" s="93">
        <f>base0!F110</f>
        <v>5</v>
      </c>
      <c r="AK503" s="93">
        <f>base0!G110</f>
        <v>12</v>
      </c>
      <c r="AL503" s="93">
        <f>base0!H110</f>
        <v>15</v>
      </c>
      <c r="AM503" s="93">
        <f>base0!L110</f>
        <v>3</v>
      </c>
      <c r="AN503" s="93">
        <f>base0!M110</f>
        <v>6</v>
      </c>
      <c r="AO503" s="93">
        <f>base0!N110</f>
        <v>14</v>
      </c>
      <c r="AP503" s="93">
        <f>base0!R110</f>
        <v>1</v>
      </c>
      <c r="AQ503" s="93">
        <f>base0!S110</f>
        <v>17</v>
      </c>
      <c r="AR503" s="93">
        <f>base0!T110</f>
        <v>18</v>
      </c>
      <c r="AS503" s="93">
        <f>base0!V110</f>
        <v>1</v>
      </c>
    </row>
    <row r="504" spans="2:45" s="7" customFormat="1" ht="15" customHeight="1" thickBot="1" x14ac:dyDescent="0.4">
      <c r="B504" s="3"/>
      <c r="C504" s="93">
        <f>base0!C111</f>
        <v>8</v>
      </c>
      <c r="D504" s="93">
        <f>base0!D111</f>
        <v>3</v>
      </c>
      <c r="E504" s="93">
        <f>base0!G111</f>
        <v>6</v>
      </c>
      <c r="F504" s="93">
        <f>base0!H111</f>
        <v>2</v>
      </c>
      <c r="G504" s="93">
        <f>base0!K111</f>
        <v>8</v>
      </c>
      <c r="H504" s="93">
        <f>base0!L111</f>
        <v>2</v>
      </c>
      <c r="I504" s="93">
        <f>base0!O111</f>
        <v>9</v>
      </c>
      <c r="J504" s="93">
        <f>base0!P111</f>
        <v>14</v>
      </c>
      <c r="K504" s="93">
        <f>base0!S111</f>
        <v>17</v>
      </c>
      <c r="L504" s="93">
        <f>base0!T111</f>
        <v>18</v>
      </c>
      <c r="M504" s="1"/>
      <c r="N504" s="93">
        <f>base0!E111</f>
        <v>14</v>
      </c>
      <c r="O504" s="93">
        <f>base0!F111</f>
        <v>12</v>
      </c>
      <c r="P504" s="93">
        <f>base0!I111</f>
        <v>11</v>
      </c>
      <c r="Q504" s="93">
        <f>base0!J111</f>
        <v>1</v>
      </c>
      <c r="R504" s="93">
        <f>base0!M111</f>
        <v>5</v>
      </c>
      <c r="S504" s="93">
        <f>base0!N111</f>
        <v>11</v>
      </c>
      <c r="T504" s="93">
        <f>base0!Q111</f>
        <v>16</v>
      </c>
      <c r="U504" s="93">
        <f>base0!R111</f>
        <v>1</v>
      </c>
      <c r="V504" s="93">
        <f>base0!U111</f>
        <v>19</v>
      </c>
      <c r="W504" s="93">
        <f>base0!V111</f>
        <v>1</v>
      </c>
      <c r="Y504" s="93">
        <f>base0!C111</f>
        <v>8</v>
      </c>
      <c r="Z504" s="93">
        <f>base0!D111</f>
        <v>3</v>
      </c>
      <c r="AA504" s="93">
        <f>base0!E111</f>
        <v>14</v>
      </c>
      <c r="AB504" s="93">
        <f>base0!I111</f>
        <v>11</v>
      </c>
      <c r="AC504" s="93">
        <f>base0!J111</f>
        <v>1</v>
      </c>
      <c r="AD504" s="93">
        <f>base0!K111</f>
        <v>8</v>
      </c>
      <c r="AE504" s="93">
        <f>base0!O111</f>
        <v>9</v>
      </c>
      <c r="AF504" s="93">
        <f>base0!P111</f>
        <v>14</v>
      </c>
      <c r="AG504" s="93">
        <f>base0!Q111</f>
        <v>16</v>
      </c>
      <c r="AH504" s="93">
        <f>base0!U111</f>
        <v>19</v>
      </c>
      <c r="AJ504" s="93">
        <f>base0!F111</f>
        <v>12</v>
      </c>
      <c r="AK504" s="93">
        <f>base0!G111</f>
        <v>6</v>
      </c>
      <c r="AL504" s="93">
        <f>base0!H111</f>
        <v>2</v>
      </c>
      <c r="AM504" s="93">
        <f>base0!L111</f>
        <v>2</v>
      </c>
      <c r="AN504" s="93">
        <f>base0!M111</f>
        <v>5</v>
      </c>
      <c r="AO504" s="93">
        <f>base0!N111</f>
        <v>11</v>
      </c>
      <c r="AP504" s="93">
        <f>base0!R111</f>
        <v>1</v>
      </c>
      <c r="AQ504" s="93">
        <f>base0!S111</f>
        <v>17</v>
      </c>
      <c r="AR504" s="93">
        <f>base0!T111</f>
        <v>18</v>
      </c>
      <c r="AS504" s="93">
        <f>base0!V111</f>
        <v>1</v>
      </c>
    </row>
    <row r="505" spans="2:45" s="7" customFormat="1" ht="15" customHeight="1" thickBot="1" x14ac:dyDescent="0.4">
      <c r="B505" s="3"/>
      <c r="C505" s="93">
        <f>base0!C112</f>
        <v>3</v>
      </c>
      <c r="D505" s="93">
        <f>base0!D112</f>
        <v>12</v>
      </c>
      <c r="E505" s="93">
        <f>base0!G112</f>
        <v>11</v>
      </c>
      <c r="F505" s="93">
        <f>base0!H112</f>
        <v>8</v>
      </c>
      <c r="G505" s="93">
        <f>base0!K112</f>
        <v>16</v>
      </c>
      <c r="H505" s="93">
        <f>base0!L112</f>
        <v>9</v>
      </c>
      <c r="I505" s="93">
        <f>base0!O112</f>
        <v>1</v>
      </c>
      <c r="J505" s="93">
        <f>base0!P112</f>
        <v>6</v>
      </c>
      <c r="K505" s="93">
        <f>base0!S112</f>
        <v>17</v>
      </c>
      <c r="L505" s="93">
        <f>base0!T112</f>
        <v>18</v>
      </c>
      <c r="M505" s="1"/>
      <c r="N505" s="93">
        <f>base0!E112</f>
        <v>14</v>
      </c>
      <c r="O505" s="93">
        <f>base0!F112</f>
        <v>2</v>
      </c>
      <c r="P505" s="93">
        <f>base0!I112</f>
        <v>15</v>
      </c>
      <c r="Q505" s="93">
        <f>base0!J112</f>
        <v>1</v>
      </c>
      <c r="R505" s="93">
        <f>base0!M112</f>
        <v>2</v>
      </c>
      <c r="S505" s="93">
        <f>base0!N112</f>
        <v>13</v>
      </c>
      <c r="T505" s="93">
        <f>base0!Q112</f>
        <v>10</v>
      </c>
      <c r="U505" s="93">
        <f>base0!R112</f>
        <v>14</v>
      </c>
      <c r="V505" s="93">
        <f>base0!U112</f>
        <v>19</v>
      </c>
      <c r="W505" s="93">
        <f>base0!V112</f>
        <v>14</v>
      </c>
      <c r="Y505" s="93">
        <f>base0!C112</f>
        <v>3</v>
      </c>
      <c r="Z505" s="93">
        <f>base0!D112</f>
        <v>12</v>
      </c>
      <c r="AA505" s="93">
        <f>base0!E112</f>
        <v>14</v>
      </c>
      <c r="AB505" s="93">
        <f>base0!I112</f>
        <v>15</v>
      </c>
      <c r="AC505" s="93">
        <f>base0!J112</f>
        <v>1</v>
      </c>
      <c r="AD505" s="93">
        <f>base0!K112</f>
        <v>16</v>
      </c>
      <c r="AE505" s="93">
        <f>base0!O112</f>
        <v>1</v>
      </c>
      <c r="AF505" s="93">
        <f>base0!P112</f>
        <v>6</v>
      </c>
      <c r="AG505" s="93">
        <f>base0!Q112</f>
        <v>10</v>
      </c>
      <c r="AH505" s="93">
        <f>base0!U112</f>
        <v>19</v>
      </c>
      <c r="AJ505" s="93">
        <f>base0!F112</f>
        <v>2</v>
      </c>
      <c r="AK505" s="93">
        <f>base0!G112</f>
        <v>11</v>
      </c>
      <c r="AL505" s="93">
        <f>base0!H112</f>
        <v>8</v>
      </c>
      <c r="AM505" s="93">
        <f>base0!L112</f>
        <v>9</v>
      </c>
      <c r="AN505" s="93">
        <f>base0!M112</f>
        <v>2</v>
      </c>
      <c r="AO505" s="93">
        <f>base0!N112</f>
        <v>13</v>
      </c>
      <c r="AP505" s="93">
        <f>base0!R112</f>
        <v>14</v>
      </c>
      <c r="AQ505" s="93">
        <f>base0!S112</f>
        <v>17</v>
      </c>
      <c r="AR505" s="93">
        <f>base0!T112</f>
        <v>18</v>
      </c>
      <c r="AS505" s="93">
        <f>base0!V112</f>
        <v>14</v>
      </c>
    </row>
    <row r="506" spans="2:45" s="7" customFormat="1" ht="15" customHeight="1" thickBot="1" x14ac:dyDescent="0.4">
      <c r="B506" s="3"/>
      <c r="C506" s="93">
        <f>base0!C113</f>
        <v>8</v>
      </c>
      <c r="D506" s="93">
        <f>base0!D113</f>
        <v>12</v>
      </c>
      <c r="E506" s="93">
        <f>base0!G113</f>
        <v>3</v>
      </c>
      <c r="F506" s="93">
        <f>base0!H113</f>
        <v>2</v>
      </c>
      <c r="G506" s="93">
        <f>base0!K113</f>
        <v>16</v>
      </c>
      <c r="H506" s="93">
        <f>base0!L113</f>
        <v>2</v>
      </c>
      <c r="I506" s="93">
        <f>base0!O113</f>
        <v>6</v>
      </c>
      <c r="J506" s="93">
        <f>base0!P113</f>
        <v>5</v>
      </c>
      <c r="K506" s="93">
        <f>base0!S113</f>
        <v>17</v>
      </c>
      <c r="L506" s="93">
        <f>base0!T113</f>
        <v>18</v>
      </c>
      <c r="M506" s="1"/>
      <c r="N506" s="93">
        <f>base0!E113</f>
        <v>11</v>
      </c>
      <c r="O506" s="93">
        <f>base0!F113</f>
        <v>14</v>
      </c>
      <c r="P506" s="93">
        <f>base0!I113</f>
        <v>5</v>
      </c>
      <c r="Q506" s="93">
        <f>base0!J113</f>
        <v>15</v>
      </c>
      <c r="R506" s="93">
        <f>base0!M113</f>
        <v>13</v>
      </c>
      <c r="S506" s="93">
        <f>base0!N113</f>
        <v>1</v>
      </c>
      <c r="T506" s="93">
        <f>base0!Q113</f>
        <v>14</v>
      </c>
      <c r="U506" s="93">
        <f>base0!R113</f>
        <v>7</v>
      </c>
      <c r="V506" s="93">
        <f>base0!U113</f>
        <v>19</v>
      </c>
      <c r="W506" s="93">
        <f>base0!V113</f>
        <v>13</v>
      </c>
      <c r="Y506" s="93">
        <f>base0!C113</f>
        <v>8</v>
      </c>
      <c r="Z506" s="93">
        <f>base0!D113</f>
        <v>12</v>
      </c>
      <c r="AA506" s="93">
        <f>base0!E113</f>
        <v>11</v>
      </c>
      <c r="AB506" s="93">
        <f>base0!I113</f>
        <v>5</v>
      </c>
      <c r="AC506" s="93">
        <f>base0!J113</f>
        <v>15</v>
      </c>
      <c r="AD506" s="93">
        <f>base0!K113</f>
        <v>16</v>
      </c>
      <c r="AE506" s="93">
        <f>base0!O113</f>
        <v>6</v>
      </c>
      <c r="AF506" s="93">
        <f>base0!P113</f>
        <v>5</v>
      </c>
      <c r="AG506" s="93">
        <f>base0!Q113</f>
        <v>14</v>
      </c>
      <c r="AH506" s="93">
        <f>base0!U113</f>
        <v>19</v>
      </c>
      <c r="AJ506" s="93">
        <f>base0!F113</f>
        <v>14</v>
      </c>
      <c r="AK506" s="93">
        <f>base0!G113</f>
        <v>3</v>
      </c>
      <c r="AL506" s="93">
        <f>base0!H113</f>
        <v>2</v>
      </c>
      <c r="AM506" s="93">
        <f>base0!L113</f>
        <v>2</v>
      </c>
      <c r="AN506" s="93">
        <f>base0!M113</f>
        <v>13</v>
      </c>
      <c r="AO506" s="93">
        <f>base0!N113</f>
        <v>1</v>
      </c>
      <c r="AP506" s="93">
        <f>base0!R113</f>
        <v>7</v>
      </c>
      <c r="AQ506" s="93">
        <f>base0!S113</f>
        <v>17</v>
      </c>
      <c r="AR506" s="93">
        <f>base0!T113</f>
        <v>18</v>
      </c>
      <c r="AS506" s="93">
        <f>base0!V113</f>
        <v>13</v>
      </c>
    </row>
    <row r="507" spans="2:45" s="7" customFormat="1" ht="15" customHeight="1" thickBot="1" x14ac:dyDescent="0.4">
      <c r="B507" s="3"/>
      <c r="C507" s="93">
        <f>base0!C114</f>
        <v>14</v>
      </c>
      <c r="D507" s="93">
        <f>base0!D114</f>
        <v>12</v>
      </c>
      <c r="E507" s="93">
        <f>base0!G114</f>
        <v>11</v>
      </c>
      <c r="F507" s="93">
        <f>base0!H114</f>
        <v>15</v>
      </c>
      <c r="G507" s="93">
        <f>base0!K114</f>
        <v>16</v>
      </c>
      <c r="H507" s="93">
        <f>base0!L114</f>
        <v>9</v>
      </c>
      <c r="I507" s="93">
        <f>base0!O114</f>
        <v>1</v>
      </c>
      <c r="J507" s="93">
        <f>base0!P114</f>
        <v>6</v>
      </c>
      <c r="K507" s="93">
        <f>base0!S114</f>
        <v>17</v>
      </c>
      <c r="L507" s="93">
        <f>base0!T114</f>
        <v>18</v>
      </c>
      <c r="M507" s="1"/>
      <c r="N507" s="93">
        <f>base0!E114</f>
        <v>2</v>
      </c>
      <c r="O507" s="93">
        <f>base0!F114</f>
        <v>8</v>
      </c>
      <c r="P507" s="93">
        <f>base0!I114</f>
        <v>3</v>
      </c>
      <c r="Q507" s="93">
        <f>base0!J114</f>
        <v>6</v>
      </c>
      <c r="R507" s="93">
        <f>base0!M114</f>
        <v>2</v>
      </c>
      <c r="S507" s="93">
        <f>base0!N114</f>
        <v>13</v>
      </c>
      <c r="T507" s="93">
        <f>base0!Q114</f>
        <v>14</v>
      </c>
      <c r="U507" s="93">
        <f>base0!R114</f>
        <v>7</v>
      </c>
      <c r="V507" s="93">
        <f>base0!U114</f>
        <v>19</v>
      </c>
      <c r="W507" s="93">
        <f>base0!V114</f>
        <v>13</v>
      </c>
      <c r="Y507" s="93">
        <f>base0!C114</f>
        <v>14</v>
      </c>
      <c r="Z507" s="93">
        <f>base0!D114</f>
        <v>12</v>
      </c>
      <c r="AA507" s="93">
        <f>base0!E114</f>
        <v>2</v>
      </c>
      <c r="AB507" s="93">
        <f>base0!I114</f>
        <v>3</v>
      </c>
      <c r="AC507" s="93">
        <f>base0!J114</f>
        <v>6</v>
      </c>
      <c r="AD507" s="93">
        <f>base0!K114</f>
        <v>16</v>
      </c>
      <c r="AE507" s="93">
        <f>base0!O114</f>
        <v>1</v>
      </c>
      <c r="AF507" s="93">
        <f>base0!P114</f>
        <v>6</v>
      </c>
      <c r="AG507" s="93">
        <f>base0!Q114</f>
        <v>14</v>
      </c>
      <c r="AH507" s="93">
        <f>base0!U114</f>
        <v>19</v>
      </c>
      <c r="AJ507" s="93">
        <f>base0!F114</f>
        <v>8</v>
      </c>
      <c r="AK507" s="93">
        <f>base0!G114</f>
        <v>11</v>
      </c>
      <c r="AL507" s="93">
        <f>base0!H114</f>
        <v>15</v>
      </c>
      <c r="AM507" s="93">
        <f>base0!L114</f>
        <v>9</v>
      </c>
      <c r="AN507" s="93">
        <f>base0!M114</f>
        <v>2</v>
      </c>
      <c r="AO507" s="93">
        <f>base0!N114</f>
        <v>13</v>
      </c>
      <c r="AP507" s="93">
        <f>base0!R114</f>
        <v>7</v>
      </c>
      <c r="AQ507" s="93">
        <f>base0!S114</f>
        <v>17</v>
      </c>
      <c r="AR507" s="93">
        <f>base0!T114</f>
        <v>18</v>
      </c>
      <c r="AS507" s="93">
        <f>base0!V114</f>
        <v>13</v>
      </c>
    </row>
    <row r="508" spans="2:45" s="7" customFormat="1" ht="15" customHeight="1" thickBot="1" x14ac:dyDescent="0.4">
      <c r="B508" s="3"/>
      <c r="C508" s="93">
        <f>base0!C115</f>
        <v>14</v>
      </c>
      <c r="D508" s="93">
        <f>base0!D115</f>
        <v>2</v>
      </c>
      <c r="E508" s="93">
        <f>base0!G115</f>
        <v>12</v>
      </c>
      <c r="F508" s="93">
        <f>base0!H115</f>
        <v>15</v>
      </c>
      <c r="G508" s="93">
        <f>base0!K115</f>
        <v>6</v>
      </c>
      <c r="H508" s="93">
        <f>base0!L115</f>
        <v>1</v>
      </c>
      <c r="I508" s="93">
        <f>base0!O115</f>
        <v>9</v>
      </c>
      <c r="J508" s="93">
        <f>base0!P115</f>
        <v>2</v>
      </c>
      <c r="K508" s="93">
        <f>base0!S115</f>
        <v>17</v>
      </c>
      <c r="L508" s="93">
        <f>base0!T115</f>
        <v>18</v>
      </c>
      <c r="M508" s="1"/>
      <c r="N508" s="93">
        <f>base0!E115</f>
        <v>8</v>
      </c>
      <c r="O508" s="93">
        <f>base0!F115</f>
        <v>5</v>
      </c>
      <c r="P508" s="93">
        <f>base0!I115</f>
        <v>11</v>
      </c>
      <c r="Q508" s="93">
        <f>base0!J115</f>
        <v>13</v>
      </c>
      <c r="R508" s="93">
        <f>base0!M115</f>
        <v>13</v>
      </c>
      <c r="S508" s="93">
        <f>base0!N115</f>
        <v>7</v>
      </c>
      <c r="T508" s="93">
        <f>base0!Q115</f>
        <v>4</v>
      </c>
      <c r="U508" s="93">
        <f>base0!R115</f>
        <v>16</v>
      </c>
      <c r="V508" s="93">
        <f>base0!U115</f>
        <v>19</v>
      </c>
      <c r="W508" s="93">
        <f>base0!V115</f>
        <v>2</v>
      </c>
      <c r="Y508" s="93">
        <f>base0!C115</f>
        <v>14</v>
      </c>
      <c r="Z508" s="93">
        <f>base0!D115</f>
        <v>2</v>
      </c>
      <c r="AA508" s="93">
        <f>base0!E115</f>
        <v>8</v>
      </c>
      <c r="AB508" s="93">
        <f>base0!I115</f>
        <v>11</v>
      </c>
      <c r="AC508" s="93">
        <f>base0!J115</f>
        <v>13</v>
      </c>
      <c r="AD508" s="93">
        <f>base0!K115</f>
        <v>6</v>
      </c>
      <c r="AE508" s="93">
        <f>base0!O115</f>
        <v>9</v>
      </c>
      <c r="AF508" s="93">
        <f>base0!P115</f>
        <v>2</v>
      </c>
      <c r="AG508" s="93">
        <f>base0!Q115</f>
        <v>4</v>
      </c>
      <c r="AH508" s="93">
        <f>base0!U115</f>
        <v>19</v>
      </c>
      <c r="AJ508" s="93">
        <f>base0!F115</f>
        <v>5</v>
      </c>
      <c r="AK508" s="93">
        <f>base0!G115</f>
        <v>12</v>
      </c>
      <c r="AL508" s="93">
        <f>base0!H115</f>
        <v>15</v>
      </c>
      <c r="AM508" s="93">
        <f>base0!L115</f>
        <v>1</v>
      </c>
      <c r="AN508" s="93">
        <f>base0!M115</f>
        <v>13</v>
      </c>
      <c r="AO508" s="93">
        <f>base0!N115</f>
        <v>7</v>
      </c>
      <c r="AP508" s="93">
        <f>base0!R115</f>
        <v>16</v>
      </c>
      <c r="AQ508" s="93">
        <f>base0!S115</f>
        <v>17</v>
      </c>
      <c r="AR508" s="93">
        <f>base0!T115</f>
        <v>18</v>
      </c>
      <c r="AS508" s="93">
        <f>base0!V115</f>
        <v>2</v>
      </c>
    </row>
    <row r="509" spans="2:45" s="7" customFormat="1" ht="15" customHeight="1" thickBot="1" x14ac:dyDescent="0.4">
      <c r="B509" s="3"/>
      <c r="C509" s="93">
        <f>base0!C116</f>
        <v>11</v>
      </c>
      <c r="D509" s="93">
        <f>base0!D116</f>
        <v>8</v>
      </c>
      <c r="E509" s="93">
        <f>base0!G116</f>
        <v>7</v>
      </c>
      <c r="F509" s="93">
        <f>base0!H116</f>
        <v>2</v>
      </c>
      <c r="G509" s="93">
        <f>base0!K116</f>
        <v>6</v>
      </c>
      <c r="H509" s="93">
        <f>base0!L116</f>
        <v>1</v>
      </c>
      <c r="I509" s="93">
        <f>base0!O116</f>
        <v>7</v>
      </c>
      <c r="J509" s="93">
        <f>base0!P116</f>
        <v>10</v>
      </c>
      <c r="K509" s="93">
        <f>base0!S116</f>
        <v>17</v>
      </c>
      <c r="L509" s="93">
        <f>base0!T116</f>
        <v>18</v>
      </c>
      <c r="M509" s="1"/>
      <c r="N509" s="93">
        <f>base0!E116</f>
        <v>14</v>
      </c>
      <c r="O509" s="93">
        <f>base0!F116</f>
        <v>12</v>
      </c>
      <c r="P509" s="93">
        <f>base0!I116</f>
        <v>15</v>
      </c>
      <c r="Q509" s="93">
        <f>base0!J116</f>
        <v>5</v>
      </c>
      <c r="R509" s="93">
        <f>base0!M116</f>
        <v>8</v>
      </c>
      <c r="S509" s="93">
        <f>base0!N116</f>
        <v>13</v>
      </c>
      <c r="T509" s="93">
        <f>base0!Q116</f>
        <v>14</v>
      </c>
      <c r="U509" s="93">
        <f>base0!R116</f>
        <v>16</v>
      </c>
      <c r="V509" s="93">
        <f>base0!U116</f>
        <v>19</v>
      </c>
      <c r="W509" s="93">
        <f>base0!V116</f>
        <v>10</v>
      </c>
      <c r="Y509" s="93">
        <f>base0!C116</f>
        <v>11</v>
      </c>
      <c r="Z509" s="93">
        <f>base0!D116</f>
        <v>8</v>
      </c>
      <c r="AA509" s="93">
        <f>base0!E116</f>
        <v>14</v>
      </c>
      <c r="AB509" s="93">
        <f>base0!I116</f>
        <v>15</v>
      </c>
      <c r="AC509" s="93">
        <f>base0!J116</f>
        <v>5</v>
      </c>
      <c r="AD509" s="93">
        <f>base0!K116</f>
        <v>6</v>
      </c>
      <c r="AE509" s="93">
        <f>base0!O116</f>
        <v>7</v>
      </c>
      <c r="AF509" s="93">
        <f>base0!P116</f>
        <v>10</v>
      </c>
      <c r="AG509" s="93">
        <f>base0!Q116</f>
        <v>14</v>
      </c>
      <c r="AH509" s="93">
        <f>base0!U116</f>
        <v>19</v>
      </c>
      <c r="AJ509" s="93">
        <f>base0!F116</f>
        <v>12</v>
      </c>
      <c r="AK509" s="93">
        <f>base0!G116</f>
        <v>7</v>
      </c>
      <c r="AL509" s="93">
        <f>base0!H116</f>
        <v>2</v>
      </c>
      <c r="AM509" s="93">
        <f>base0!L116</f>
        <v>1</v>
      </c>
      <c r="AN509" s="93">
        <f>base0!M116</f>
        <v>8</v>
      </c>
      <c r="AO509" s="93">
        <f>base0!N116</f>
        <v>13</v>
      </c>
      <c r="AP509" s="93">
        <f>base0!R116</f>
        <v>16</v>
      </c>
      <c r="AQ509" s="93">
        <f>base0!S116</f>
        <v>17</v>
      </c>
      <c r="AR509" s="93">
        <f>base0!T116</f>
        <v>18</v>
      </c>
      <c r="AS509" s="93">
        <f>base0!V116</f>
        <v>10</v>
      </c>
    </row>
    <row r="510" spans="2:45" s="7" customFormat="1" ht="15" customHeight="1" thickBot="1" x14ac:dyDescent="0.4">
      <c r="B510" s="3"/>
      <c r="C510" s="93">
        <f>base0!C117</f>
        <v>8</v>
      </c>
      <c r="D510" s="93">
        <f>base0!D117</f>
        <v>14</v>
      </c>
      <c r="E510" s="93">
        <f>base0!G117</f>
        <v>2</v>
      </c>
      <c r="F510" s="93">
        <f>base0!H117</f>
        <v>15</v>
      </c>
      <c r="G510" s="93">
        <f>base0!K117</f>
        <v>1</v>
      </c>
      <c r="H510" s="93">
        <f>base0!L117</f>
        <v>13</v>
      </c>
      <c r="I510" s="93">
        <f>base0!O117</f>
        <v>9</v>
      </c>
      <c r="J510" s="93">
        <f>base0!P117</f>
        <v>10</v>
      </c>
      <c r="K510" s="93">
        <f>base0!S117</f>
        <v>17</v>
      </c>
      <c r="L510" s="93">
        <f>base0!T117</f>
        <v>18</v>
      </c>
      <c r="M510" s="1"/>
      <c r="N510" s="93">
        <f>base0!E117</f>
        <v>12</v>
      </c>
      <c r="O510" s="93">
        <f>base0!F117</f>
        <v>11</v>
      </c>
      <c r="P510" s="93">
        <f>base0!I117</f>
        <v>6</v>
      </c>
      <c r="Q510" s="93">
        <f>base0!J117</f>
        <v>3</v>
      </c>
      <c r="R510" s="93">
        <f>base0!M117</f>
        <v>11</v>
      </c>
      <c r="S510" s="93">
        <f>base0!N117</f>
        <v>7</v>
      </c>
      <c r="T510" s="93">
        <f>base0!Q117</f>
        <v>14</v>
      </c>
      <c r="U510" s="93">
        <f>base0!R117</f>
        <v>16</v>
      </c>
      <c r="V510" s="93">
        <f>base0!U117</f>
        <v>19</v>
      </c>
      <c r="W510" s="93">
        <f>base0!V117</f>
        <v>10</v>
      </c>
      <c r="Y510" s="93">
        <f>base0!C117</f>
        <v>8</v>
      </c>
      <c r="Z510" s="93">
        <f>base0!D117</f>
        <v>14</v>
      </c>
      <c r="AA510" s="93">
        <f>base0!E117</f>
        <v>12</v>
      </c>
      <c r="AB510" s="93">
        <f>base0!I117</f>
        <v>6</v>
      </c>
      <c r="AC510" s="93">
        <f>base0!J117</f>
        <v>3</v>
      </c>
      <c r="AD510" s="93">
        <f>base0!K117</f>
        <v>1</v>
      </c>
      <c r="AE510" s="93">
        <f>base0!O117</f>
        <v>9</v>
      </c>
      <c r="AF510" s="93">
        <f>base0!P117</f>
        <v>10</v>
      </c>
      <c r="AG510" s="93">
        <f>base0!Q117</f>
        <v>14</v>
      </c>
      <c r="AH510" s="93">
        <f>base0!U117</f>
        <v>19</v>
      </c>
      <c r="AJ510" s="93">
        <f>base0!F117</f>
        <v>11</v>
      </c>
      <c r="AK510" s="93">
        <f>base0!G117</f>
        <v>2</v>
      </c>
      <c r="AL510" s="93">
        <f>base0!H117</f>
        <v>15</v>
      </c>
      <c r="AM510" s="93">
        <f>base0!L117</f>
        <v>13</v>
      </c>
      <c r="AN510" s="93">
        <f>base0!M117</f>
        <v>11</v>
      </c>
      <c r="AO510" s="93">
        <f>base0!N117</f>
        <v>7</v>
      </c>
      <c r="AP510" s="93">
        <f>base0!R117</f>
        <v>16</v>
      </c>
      <c r="AQ510" s="93">
        <f>base0!S117</f>
        <v>17</v>
      </c>
      <c r="AR510" s="93">
        <f>base0!T117</f>
        <v>18</v>
      </c>
      <c r="AS510" s="93">
        <f>base0!V117</f>
        <v>10</v>
      </c>
    </row>
    <row r="511" spans="2:45" s="7" customFormat="1" ht="15" customHeight="1" thickBot="1" x14ac:dyDescent="0.4">
      <c r="B511" s="3"/>
      <c r="C511" s="93">
        <f>base0!C118</f>
        <v>8</v>
      </c>
      <c r="D511" s="93">
        <f>base0!D118</f>
        <v>12</v>
      </c>
      <c r="E511" s="93">
        <f>base0!G118</f>
        <v>15</v>
      </c>
      <c r="F511" s="93">
        <f>base0!H118</f>
        <v>2</v>
      </c>
      <c r="G511" s="93">
        <f>base0!K118</f>
        <v>7</v>
      </c>
      <c r="H511" s="93">
        <f>base0!L118</f>
        <v>6</v>
      </c>
      <c r="I511" s="93">
        <f>base0!O118</f>
        <v>11</v>
      </c>
      <c r="J511" s="93">
        <f>base0!P118</f>
        <v>9</v>
      </c>
      <c r="K511" s="93">
        <f>base0!S118</f>
        <v>17</v>
      </c>
      <c r="L511" s="93">
        <f>base0!T118</f>
        <v>18</v>
      </c>
      <c r="M511" s="1"/>
      <c r="N511" s="93">
        <f>base0!E118</f>
        <v>14</v>
      </c>
      <c r="O511" s="93">
        <f>base0!F118</f>
        <v>11</v>
      </c>
      <c r="P511" s="93">
        <f>base0!I118</f>
        <v>5</v>
      </c>
      <c r="Q511" s="93">
        <f>base0!J118</f>
        <v>6</v>
      </c>
      <c r="R511" s="93">
        <f>base0!M118</f>
        <v>2</v>
      </c>
      <c r="S511" s="93">
        <f>base0!N118</f>
        <v>1</v>
      </c>
      <c r="T511" s="93">
        <f>base0!Q118</f>
        <v>14</v>
      </c>
      <c r="U511" s="93">
        <f>base0!R118</f>
        <v>13</v>
      </c>
      <c r="V511" s="93">
        <f>base0!U118</f>
        <v>19</v>
      </c>
      <c r="W511" s="93">
        <f>base0!V118</f>
        <v>9</v>
      </c>
      <c r="Y511" s="93">
        <f>base0!C118</f>
        <v>8</v>
      </c>
      <c r="Z511" s="93">
        <f>base0!D118</f>
        <v>12</v>
      </c>
      <c r="AA511" s="93">
        <f>base0!E118</f>
        <v>14</v>
      </c>
      <c r="AB511" s="93">
        <f>base0!I118</f>
        <v>5</v>
      </c>
      <c r="AC511" s="93">
        <f>base0!J118</f>
        <v>6</v>
      </c>
      <c r="AD511" s="93">
        <f>base0!K118</f>
        <v>7</v>
      </c>
      <c r="AE511" s="93">
        <f>base0!O118</f>
        <v>11</v>
      </c>
      <c r="AF511" s="93">
        <f>base0!P118</f>
        <v>9</v>
      </c>
      <c r="AG511" s="93">
        <f>base0!Q118</f>
        <v>14</v>
      </c>
      <c r="AH511" s="93">
        <f>base0!U118</f>
        <v>19</v>
      </c>
      <c r="AJ511" s="93">
        <f>base0!F118</f>
        <v>11</v>
      </c>
      <c r="AK511" s="93">
        <f>base0!G118</f>
        <v>15</v>
      </c>
      <c r="AL511" s="93">
        <f>base0!H118</f>
        <v>2</v>
      </c>
      <c r="AM511" s="93">
        <f>base0!L118</f>
        <v>6</v>
      </c>
      <c r="AN511" s="93">
        <f>base0!M118</f>
        <v>2</v>
      </c>
      <c r="AO511" s="93">
        <f>base0!N118</f>
        <v>1</v>
      </c>
      <c r="AP511" s="93">
        <f>base0!R118</f>
        <v>13</v>
      </c>
      <c r="AQ511" s="93">
        <f>base0!S118</f>
        <v>17</v>
      </c>
      <c r="AR511" s="93">
        <f>base0!T118</f>
        <v>18</v>
      </c>
      <c r="AS511" s="93">
        <f>base0!V118</f>
        <v>9</v>
      </c>
    </row>
    <row r="512" spans="2:45" s="7" customFormat="1" ht="15" customHeight="1" thickBot="1" x14ac:dyDescent="0.4">
      <c r="B512" s="3"/>
      <c r="C512" s="93">
        <f>base0!C119</f>
        <v>14</v>
      </c>
      <c r="D512" s="93">
        <f>base0!D119</f>
        <v>8</v>
      </c>
      <c r="E512" s="93">
        <f>base0!G119</f>
        <v>12</v>
      </c>
      <c r="F512" s="93">
        <f>base0!H119</f>
        <v>1</v>
      </c>
      <c r="G512" s="93">
        <f>base0!K119</f>
        <v>10</v>
      </c>
      <c r="H512" s="93">
        <f>base0!L119</f>
        <v>1</v>
      </c>
      <c r="I512" s="93">
        <f>base0!O119</f>
        <v>9</v>
      </c>
      <c r="J512" s="93">
        <f>base0!P119</f>
        <v>13</v>
      </c>
      <c r="K512" s="93">
        <f>base0!S119</f>
        <v>18</v>
      </c>
      <c r="L512" s="93">
        <f>base0!T119</f>
        <v>19</v>
      </c>
      <c r="M512" s="1"/>
      <c r="N512" s="93">
        <f>base0!E119</f>
        <v>6</v>
      </c>
      <c r="O512" s="93">
        <f>base0!F119</f>
        <v>11</v>
      </c>
      <c r="P512" s="93">
        <f>base0!I119</f>
        <v>5</v>
      </c>
      <c r="Q512" s="93">
        <f>base0!J119</f>
        <v>3</v>
      </c>
      <c r="R512" s="93">
        <f>base0!M119</f>
        <v>11</v>
      </c>
      <c r="S512" s="93">
        <f>base0!N119</f>
        <v>8</v>
      </c>
      <c r="T512" s="93">
        <f>base0!Q119</f>
        <v>16</v>
      </c>
      <c r="U512" s="93">
        <f>base0!R119</f>
        <v>17</v>
      </c>
      <c r="V512" s="93">
        <f>base0!U119</f>
        <v>20</v>
      </c>
      <c r="W512" s="93">
        <f>base0!V119</f>
        <v>17</v>
      </c>
      <c r="Y512" s="93">
        <f>base0!C119</f>
        <v>14</v>
      </c>
      <c r="Z512" s="93">
        <f>base0!D119</f>
        <v>8</v>
      </c>
      <c r="AA512" s="93">
        <f>base0!E119</f>
        <v>6</v>
      </c>
      <c r="AB512" s="93">
        <f>base0!I119</f>
        <v>5</v>
      </c>
      <c r="AC512" s="93">
        <f>base0!J119</f>
        <v>3</v>
      </c>
      <c r="AD512" s="93">
        <f>base0!K119</f>
        <v>10</v>
      </c>
      <c r="AE512" s="93">
        <f>base0!O119</f>
        <v>9</v>
      </c>
      <c r="AF512" s="93">
        <f>base0!P119</f>
        <v>13</v>
      </c>
      <c r="AG512" s="93">
        <f>base0!Q119</f>
        <v>16</v>
      </c>
      <c r="AH512" s="93">
        <f>base0!U119</f>
        <v>20</v>
      </c>
      <c r="AJ512" s="93">
        <f>base0!F119</f>
        <v>11</v>
      </c>
      <c r="AK512" s="93">
        <f>base0!G119</f>
        <v>12</v>
      </c>
      <c r="AL512" s="93">
        <f>base0!H119</f>
        <v>1</v>
      </c>
      <c r="AM512" s="93">
        <f>base0!L119</f>
        <v>1</v>
      </c>
      <c r="AN512" s="93">
        <f>base0!M119</f>
        <v>11</v>
      </c>
      <c r="AO512" s="93">
        <f>base0!N119</f>
        <v>8</v>
      </c>
      <c r="AP512" s="93">
        <f>base0!R119</f>
        <v>17</v>
      </c>
      <c r="AQ512" s="93">
        <f>base0!S119</f>
        <v>18</v>
      </c>
      <c r="AR512" s="93">
        <f>base0!T119</f>
        <v>19</v>
      </c>
      <c r="AS512" s="93">
        <f>base0!V119</f>
        <v>17</v>
      </c>
    </row>
    <row r="513" spans="2:45" s="7" customFormat="1" ht="15" customHeight="1" thickBot="1" x14ac:dyDescent="0.4">
      <c r="B513" s="3"/>
      <c r="C513" s="93">
        <f>base0!C120</f>
        <v>12</v>
      </c>
      <c r="D513" s="93">
        <f>base0!D120</f>
        <v>8</v>
      </c>
      <c r="E513" s="93">
        <f>base0!G120</f>
        <v>14</v>
      </c>
      <c r="F513" s="93">
        <f>base0!H120</f>
        <v>15</v>
      </c>
      <c r="G513" s="93">
        <f>base0!K120</f>
        <v>3</v>
      </c>
      <c r="H513" s="93">
        <f>base0!L120</f>
        <v>7</v>
      </c>
      <c r="I513" s="93">
        <f>base0!O120</f>
        <v>11</v>
      </c>
      <c r="J513" s="93">
        <f>base0!P120</f>
        <v>9</v>
      </c>
      <c r="K513" s="93">
        <f>base0!S120</f>
        <v>17</v>
      </c>
      <c r="L513" s="93">
        <f>base0!T120</f>
        <v>18</v>
      </c>
      <c r="M513" s="1"/>
      <c r="N513" s="93">
        <f>base0!E120</f>
        <v>3</v>
      </c>
      <c r="O513" s="93">
        <f>base0!F120</f>
        <v>2</v>
      </c>
      <c r="P513" s="93">
        <f>base0!I120</f>
        <v>11</v>
      </c>
      <c r="Q513" s="93">
        <f>base0!J120</f>
        <v>5</v>
      </c>
      <c r="R513" s="93">
        <f>base0!M120</f>
        <v>6</v>
      </c>
      <c r="S513" s="93">
        <f>base0!N120</f>
        <v>1</v>
      </c>
      <c r="T513" s="93">
        <f>base0!Q120</f>
        <v>14</v>
      </c>
      <c r="U513" s="93">
        <f>base0!R120</f>
        <v>13</v>
      </c>
      <c r="V513" s="93">
        <f>base0!U120</f>
        <v>19</v>
      </c>
      <c r="W513" s="93">
        <f>base0!V120</f>
        <v>20</v>
      </c>
      <c r="Y513" s="93">
        <f>base0!C120</f>
        <v>12</v>
      </c>
      <c r="Z513" s="93">
        <f>base0!D120</f>
        <v>8</v>
      </c>
      <c r="AA513" s="93">
        <f>base0!E120</f>
        <v>3</v>
      </c>
      <c r="AB513" s="93">
        <f>base0!I120</f>
        <v>11</v>
      </c>
      <c r="AC513" s="93">
        <f>base0!J120</f>
        <v>5</v>
      </c>
      <c r="AD513" s="93">
        <f>base0!K120</f>
        <v>3</v>
      </c>
      <c r="AE513" s="93">
        <f>base0!O120</f>
        <v>11</v>
      </c>
      <c r="AF513" s="93">
        <f>base0!P120</f>
        <v>9</v>
      </c>
      <c r="AG513" s="93">
        <f>base0!Q120</f>
        <v>14</v>
      </c>
      <c r="AH513" s="93">
        <f>base0!U120</f>
        <v>19</v>
      </c>
      <c r="AJ513" s="93">
        <f>base0!F120</f>
        <v>2</v>
      </c>
      <c r="AK513" s="93">
        <f>base0!G120</f>
        <v>14</v>
      </c>
      <c r="AL513" s="93">
        <f>base0!H120</f>
        <v>15</v>
      </c>
      <c r="AM513" s="93">
        <f>base0!L120</f>
        <v>7</v>
      </c>
      <c r="AN513" s="93">
        <f>base0!M120</f>
        <v>6</v>
      </c>
      <c r="AO513" s="93">
        <f>base0!N120</f>
        <v>1</v>
      </c>
      <c r="AP513" s="93">
        <f>base0!R120</f>
        <v>13</v>
      </c>
      <c r="AQ513" s="93">
        <f>base0!S120</f>
        <v>17</v>
      </c>
      <c r="AR513" s="93">
        <f>base0!T120</f>
        <v>18</v>
      </c>
      <c r="AS513" s="93">
        <f>base0!V120</f>
        <v>20</v>
      </c>
    </row>
    <row r="514" spans="2:45" s="7" customFormat="1" ht="15" customHeight="1" thickBot="1" x14ac:dyDescent="0.4">
      <c r="B514" s="3"/>
      <c r="C514" s="93">
        <f>base0!C121</f>
        <v>12</v>
      </c>
      <c r="D514" s="93">
        <f>base0!D121</f>
        <v>14</v>
      </c>
      <c r="E514" s="93">
        <f>base0!G121</f>
        <v>2</v>
      </c>
      <c r="F514" s="93">
        <f>base0!H121</f>
        <v>11</v>
      </c>
      <c r="G514" s="93">
        <f>base0!K121</f>
        <v>6</v>
      </c>
      <c r="H514" s="93">
        <f>base0!L121</f>
        <v>7</v>
      </c>
      <c r="I514" s="93">
        <f>base0!O121</f>
        <v>9</v>
      </c>
      <c r="J514" s="93">
        <f>base0!P121</f>
        <v>11</v>
      </c>
      <c r="K514" s="93">
        <f>base0!S121</f>
        <v>17</v>
      </c>
      <c r="L514" s="93">
        <f>base0!T121</f>
        <v>18</v>
      </c>
      <c r="M514" s="1"/>
      <c r="N514" s="93">
        <f>base0!E121</f>
        <v>6</v>
      </c>
      <c r="O514" s="93">
        <f>base0!F121</f>
        <v>8</v>
      </c>
      <c r="P514" s="93">
        <f>base0!I121</f>
        <v>3</v>
      </c>
      <c r="Q514" s="93">
        <f>base0!J121</f>
        <v>15</v>
      </c>
      <c r="R514" s="93">
        <f>base0!M121</f>
        <v>1</v>
      </c>
      <c r="S514" s="93">
        <f>base0!N121</f>
        <v>14</v>
      </c>
      <c r="T514" s="93">
        <f>base0!Q121</f>
        <v>13</v>
      </c>
      <c r="U514" s="93">
        <f>base0!R121</f>
        <v>16</v>
      </c>
      <c r="V514" s="93">
        <f>base0!U121</f>
        <v>19</v>
      </c>
      <c r="W514" s="93">
        <f>base0!V121</f>
        <v>11</v>
      </c>
      <c r="Y514" s="93">
        <f>base0!C121</f>
        <v>12</v>
      </c>
      <c r="Z514" s="93">
        <f>base0!D121</f>
        <v>14</v>
      </c>
      <c r="AA514" s="93">
        <f>base0!E121</f>
        <v>6</v>
      </c>
      <c r="AB514" s="93">
        <f>base0!I121</f>
        <v>3</v>
      </c>
      <c r="AC514" s="93">
        <f>base0!J121</f>
        <v>15</v>
      </c>
      <c r="AD514" s="93">
        <f>base0!K121</f>
        <v>6</v>
      </c>
      <c r="AE514" s="93">
        <f>base0!O121</f>
        <v>9</v>
      </c>
      <c r="AF514" s="93">
        <f>base0!P121</f>
        <v>11</v>
      </c>
      <c r="AG514" s="93">
        <f>base0!Q121</f>
        <v>13</v>
      </c>
      <c r="AH514" s="93">
        <f>base0!U121</f>
        <v>19</v>
      </c>
      <c r="AJ514" s="93">
        <f>base0!F121</f>
        <v>8</v>
      </c>
      <c r="AK514" s="93">
        <f>base0!G121</f>
        <v>2</v>
      </c>
      <c r="AL514" s="93">
        <f>base0!H121</f>
        <v>11</v>
      </c>
      <c r="AM514" s="93">
        <f>base0!L121</f>
        <v>7</v>
      </c>
      <c r="AN514" s="93">
        <f>base0!M121</f>
        <v>1</v>
      </c>
      <c r="AO514" s="93">
        <f>base0!N121</f>
        <v>14</v>
      </c>
      <c r="AP514" s="93">
        <f>base0!R121</f>
        <v>16</v>
      </c>
      <c r="AQ514" s="93">
        <f>base0!S121</f>
        <v>17</v>
      </c>
      <c r="AR514" s="93">
        <f>base0!T121</f>
        <v>18</v>
      </c>
      <c r="AS514" s="93">
        <f>base0!V121</f>
        <v>11</v>
      </c>
    </row>
    <row r="515" spans="2:45" s="7" customFormat="1" ht="15" customHeight="1" thickBot="1" x14ac:dyDescent="0.4">
      <c r="B515" s="3"/>
      <c r="C515" s="93">
        <f>base0!C122</f>
        <v>14</v>
      </c>
      <c r="D515" s="93">
        <f>base0!D122</f>
        <v>12</v>
      </c>
      <c r="E515" s="93">
        <f>base0!G122</f>
        <v>15</v>
      </c>
      <c r="F515" s="93">
        <f>base0!H122</f>
        <v>11</v>
      </c>
      <c r="G515" s="93">
        <f>base0!K122</f>
        <v>6</v>
      </c>
      <c r="H515" s="93">
        <f>base0!L122</f>
        <v>7</v>
      </c>
      <c r="I515" s="93">
        <f>base0!O122</f>
        <v>9</v>
      </c>
      <c r="J515" s="93">
        <f>base0!P122</f>
        <v>11</v>
      </c>
      <c r="K515" s="93">
        <f>base0!S122</f>
        <v>17</v>
      </c>
      <c r="L515" s="93">
        <f>base0!T122</f>
        <v>18</v>
      </c>
      <c r="M515" s="1"/>
      <c r="N515" s="93">
        <f>base0!E122</f>
        <v>3</v>
      </c>
      <c r="O515" s="93">
        <f>base0!F122</f>
        <v>2</v>
      </c>
      <c r="P515" s="93">
        <f>base0!I122</f>
        <v>6</v>
      </c>
      <c r="Q515" s="93">
        <f>base0!J122</f>
        <v>13</v>
      </c>
      <c r="R515" s="93">
        <f>base0!M122</f>
        <v>1</v>
      </c>
      <c r="S515" s="93">
        <f>base0!N122</f>
        <v>14</v>
      </c>
      <c r="T515" s="93">
        <f>base0!Q122</f>
        <v>13</v>
      </c>
      <c r="U515" s="93">
        <f>base0!R122</f>
        <v>16</v>
      </c>
      <c r="V515" s="93">
        <f>base0!U122</f>
        <v>19</v>
      </c>
      <c r="W515" s="93">
        <f>base0!V122</f>
        <v>11</v>
      </c>
      <c r="Y515" s="93">
        <f>base0!C122</f>
        <v>14</v>
      </c>
      <c r="Z515" s="93">
        <f>base0!D122</f>
        <v>12</v>
      </c>
      <c r="AA515" s="93">
        <f>base0!E122</f>
        <v>3</v>
      </c>
      <c r="AB515" s="93">
        <f>base0!I122</f>
        <v>6</v>
      </c>
      <c r="AC515" s="93">
        <f>base0!J122</f>
        <v>13</v>
      </c>
      <c r="AD515" s="93">
        <f>base0!K122</f>
        <v>6</v>
      </c>
      <c r="AE515" s="93">
        <f>base0!O122</f>
        <v>9</v>
      </c>
      <c r="AF515" s="93">
        <f>base0!P122</f>
        <v>11</v>
      </c>
      <c r="AG515" s="93">
        <f>base0!Q122</f>
        <v>13</v>
      </c>
      <c r="AH515" s="93">
        <f>base0!U122</f>
        <v>19</v>
      </c>
      <c r="AJ515" s="93">
        <f>base0!F122</f>
        <v>2</v>
      </c>
      <c r="AK515" s="93">
        <f>base0!G122</f>
        <v>15</v>
      </c>
      <c r="AL515" s="93">
        <f>base0!H122</f>
        <v>11</v>
      </c>
      <c r="AM515" s="93">
        <f>base0!L122</f>
        <v>7</v>
      </c>
      <c r="AN515" s="93">
        <f>base0!M122</f>
        <v>1</v>
      </c>
      <c r="AO515" s="93">
        <f>base0!N122</f>
        <v>14</v>
      </c>
      <c r="AP515" s="93">
        <f>base0!R122</f>
        <v>16</v>
      </c>
      <c r="AQ515" s="93">
        <f>base0!S122</f>
        <v>17</v>
      </c>
      <c r="AR515" s="93">
        <f>base0!T122</f>
        <v>18</v>
      </c>
      <c r="AS515" s="93">
        <f>base0!V122</f>
        <v>11</v>
      </c>
    </row>
    <row r="516" spans="2:45" s="7" customFormat="1" ht="15" customHeight="1" thickBot="1" x14ac:dyDescent="0.4">
      <c r="B516" s="3"/>
      <c r="C516" s="93">
        <f>base0!C123</f>
        <v>14</v>
      </c>
      <c r="D516" s="93">
        <f>base0!D123</f>
        <v>11</v>
      </c>
      <c r="E516" s="93">
        <f>base0!G123</f>
        <v>15</v>
      </c>
      <c r="F516" s="93">
        <f>base0!H123</f>
        <v>12</v>
      </c>
      <c r="G516" s="93">
        <f>base0!K123</f>
        <v>6</v>
      </c>
      <c r="H516" s="93">
        <f>base0!L123</f>
        <v>7</v>
      </c>
      <c r="I516" s="93">
        <f>base0!O123</f>
        <v>9</v>
      </c>
      <c r="J516" s="93">
        <f>base0!P123</f>
        <v>11</v>
      </c>
      <c r="K516" s="93">
        <f>base0!S123</f>
        <v>17</v>
      </c>
      <c r="L516" s="93">
        <f>base0!T123</f>
        <v>18</v>
      </c>
      <c r="M516" s="1"/>
      <c r="N516" s="93">
        <f>base0!E123</f>
        <v>8</v>
      </c>
      <c r="O516" s="93">
        <f>base0!F123</f>
        <v>2</v>
      </c>
      <c r="P516" s="93">
        <f>base0!I123</f>
        <v>13</v>
      </c>
      <c r="Q516" s="93">
        <f>base0!J123</f>
        <v>6</v>
      </c>
      <c r="R516" s="93">
        <f>base0!M123</f>
        <v>1</v>
      </c>
      <c r="S516" s="93">
        <f>base0!N123</f>
        <v>14</v>
      </c>
      <c r="T516" s="93">
        <f>base0!Q123</f>
        <v>13</v>
      </c>
      <c r="U516" s="93">
        <f>base0!R123</f>
        <v>16</v>
      </c>
      <c r="V516" s="93">
        <f>base0!U123</f>
        <v>19</v>
      </c>
      <c r="W516" s="93">
        <f>base0!V123</f>
        <v>11</v>
      </c>
      <c r="Y516" s="93">
        <f>base0!C123</f>
        <v>14</v>
      </c>
      <c r="Z516" s="93">
        <f>base0!D123</f>
        <v>11</v>
      </c>
      <c r="AA516" s="93">
        <f>base0!E123</f>
        <v>8</v>
      </c>
      <c r="AB516" s="93">
        <f>base0!I123</f>
        <v>13</v>
      </c>
      <c r="AC516" s="93">
        <f>base0!J123</f>
        <v>6</v>
      </c>
      <c r="AD516" s="93">
        <f>base0!K123</f>
        <v>6</v>
      </c>
      <c r="AE516" s="93">
        <f>base0!O123</f>
        <v>9</v>
      </c>
      <c r="AF516" s="93">
        <f>base0!P123</f>
        <v>11</v>
      </c>
      <c r="AG516" s="93">
        <f>base0!Q123</f>
        <v>13</v>
      </c>
      <c r="AH516" s="93">
        <f>base0!U123</f>
        <v>19</v>
      </c>
      <c r="AJ516" s="93">
        <f>base0!F123</f>
        <v>2</v>
      </c>
      <c r="AK516" s="93">
        <f>base0!G123</f>
        <v>15</v>
      </c>
      <c r="AL516" s="93">
        <f>base0!H123</f>
        <v>12</v>
      </c>
      <c r="AM516" s="93">
        <f>base0!L123</f>
        <v>7</v>
      </c>
      <c r="AN516" s="93">
        <f>base0!M123</f>
        <v>1</v>
      </c>
      <c r="AO516" s="93">
        <f>base0!N123</f>
        <v>14</v>
      </c>
      <c r="AP516" s="93">
        <f>base0!R123</f>
        <v>16</v>
      </c>
      <c r="AQ516" s="93">
        <f>base0!S123</f>
        <v>17</v>
      </c>
      <c r="AR516" s="93">
        <f>base0!T123</f>
        <v>18</v>
      </c>
      <c r="AS516" s="93">
        <f>base0!V123</f>
        <v>11</v>
      </c>
    </row>
    <row r="517" spans="2:45" s="7" customFormat="1" ht="15" customHeight="1" thickBot="1" x14ac:dyDescent="0.4">
      <c r="B517" s="3"/>
      <c r="C517" s="93">
        <f>base0!C124</f>
        <v>8</v>
      </c>
      <c r="D517" s="93">
        <f>base0!D124</f>
        <v>14</v>
      </c>
      <c r="E517" s="93">
        <f>base0!G124</f>
        <v>2</v>
      </c>
      <c r="F517" s="93">
        <f>base0!H124</f>
        <v>15</v>
      </c>
      <c r="G517" s="93">
        <f>base0!K124</f>
        <v>6</v>
      </c>
      <c r="H517" s="93">
        <f>base0!L124</f>
        <v>14</v>
      </c>
      <c r="I517" s="93">
        <f>base0!O124</f>
        <v>1</v>
      </c>
      <c r="J517" s="93">
        <f>base0!P124</f>
        <v>16</v>
      </c>
      <c r="K517" s="93">
        <f>base0!S124</f>
        <v>17</v>
      </c>
      <c r="L517" s="93">
        <f>base0!T124</f>
        <v>18</v>
      </c>
      <c r="M517" s="1"/>
      <c r="N517" s="93">
        <f>base0!E124</f>
        <v>11</v>
      </c>
      <c r="O517" s="93">
        <f>base0!F124</f>
        <v>12</v>
      </c>
      <c r="P517" s="93">
        <f>base0!I124</f>
        <v>3</v>
      </c>
      <c r="Q517" s="93">
        <f>base0!J124</f>
        <v>6</v>
      </c>
      <c r="R517" s="93">
        <f>base0!M124</f>
        <v>7</v>
      </c>
      <c r="S517" s="93">
        <f>base0!N124</f>
        <v>9</v>
      </c>
      <c r="T517" s="93">
        <f>base0!Q124</f>
        <v>11</v>
      </c>
      <c r="U517" s="93">
        <f>base0!R124</f>
        <v>13</v>
      </c>
      <c r="V517" s="93">
        <f>base0!U124</f>
        <v>19</v>
      </c>
      <c r="W517" s="93">
        <f>base0!V124</f>
        <v>16</v>
      </c>
      <c r="Y517" s="93">
        <f>base0!C124</f>
        <v>8</v>
      </c>
      <c r="Z517" s="93">
        <f>base0!D124</f>
        <v>14</v>
      </c>
      <c r="AA517" s="93">
        <f>base0!E124</f>
        <v>11</v>
      </c>
      <c r="AB517" s="93">
        <f>base0!I124</f>
        <v>3</v>
      </c>
      <c r="AC517" s="93">
        <f>base0!J124</f>
        <v>6</v>
      </c>
      <c r="AD517" s="93">
        <f>base0!K124</f>
        <v>6</v>
      </c>
      <c r="AE517" s="93">
        <f>base0!O124</f>
        <v>1</v>
      </c>
      <c r="AF517" s="93">
        <f>base0!P124</f>
        <v>16</v>
      </c>
      <c r="AG517" s="93">
        <f>base0!Q124</f>
        <v>11</v>
      </c>
      <c r="AH517" s="93">
        <f>base0!U124</f>
        <v>19</v>
      </c>
      <c r="AJ517" s="93">
        <f>base0!F124</f>
        <v>12</v>
      </c>
      <c r="AK517" s="93">
        <f>base0!G124</f>
        <v>2</v>
      </c>
      <c r="AL517" s="93">
        <f>base0!H124</f>
        <v>15</v>
      </c>
      <c r="AM517" s="93">
        <f>base0!L124</f>
        <v>14</v>
      </c>
      <c r="AN517" s="93">
        <f>base0!M124</f>
        <v>7</v>
      </c>
      <c r="AO517" s="93">
        <f>base0!N124</f>
        <v>9</v>
      </c>
      <c r="AP517" s="93">
        <f>base0!R124</f>
        <v>13</v>
      </c>
      <c r="AQ517" s="93">
        <f>base0!S124</f>
        <v>17</v>
      </c>
      <c r="AR517" s="93">
        <f>base0!T124</f>
        <v>18</v>
      </c>
      <c r="AS517" s="93">
        <f>base0!V124</f>
        <v>16</v>
      </c>
    </row>
    <row r="518" spans="2:45" s="7" customFormat="1" ht="15" customHeight="1" thickBot="1" x14ac:dyDescent="0.4">
      <c r="B518" s="3"/>
      <c r="C518" s="93">
        <f>base0!C125</f>
        <v>14</v>
      </c>
      <c r="D518" s="93">
        <f>base0!D125</f>
        <v>8</v>
      </c>
      <c r="E518" s="93">
        <f>base0!G125</f>
        <v>7</v>
      </c>
      <c r="F518" s="93">
        <f>base0!H125</f>
        <v>9</v>
      </c>
      <c r="G518" s="93">
        <f>base0!K125</f>
        <v>14</v>
      </c>
      <c r="H518" s="93">
        <f>base0!L125</f>
        <v>10</v>
      </c>
      <c r="I518" s="93">
        <f>base0!O125</f>
        <v>9</v>
      </c>
      <c r="J518" s="93">
        <f>base0!P125</f>
        <v>1</v>
      </c>
      <c r="K518" s="93">
        <f>base0!S125</f>
        <v>17</v>
      </c>
      <c r="L518" s="93">
        <f>base0!T125</f>
        <v>18</v>
      </c>
      <c r="M518" s="1"/>
      <c r="N518" s="93">
        <f>base0!E125</f>
        <v>3</v>
      </c>
      <c r="O518" s="93">
        <f>base0!F125</f>
        <v>1</v>
      </c>
      <c r="P518" s="93">
        <f>base0!I125</f>
        <v>13</v>
      </c>
      <c r="Q518" s="93">
        <f>base0!J125</f>
        <v>11</v>
      </c>
      <c r="R518" s="93">
        <f>base0!M125</f>
        <v>12</v>
      </c>
      <c r="S518" s="93">
        <f>base0!N125</f>
        <v>7</v>
      </c>
      <c r="T518" s="93">
        <f>base0!Q125</f>
        <v>2</v>
      </c>
      <c r="U518" s="93">
        <f>base0!R125</f>
        <v>13</v>
      </c>
      <c r="V518" s="93">
        <f>base0!U125</f>
        <v>19</v>
      </c>
      <c r="W518" s="93">
        <f>base0!V125</f>
        <v>1</v>
      </c>
      <c r="Y518" s="93">
        <f>base0!C125</f>
        <v>14</v>
      </c>
      <c r="Z518" s="93">
        <f>base0!D125</f>
        <v>8</v>
      </c>
      <c r="AA518" s="93">
        <f>base0!E125</f>
        <v>3</v>
      </c>
      <c r="AB518" s="93">
        <f>base0!I125</f>
        <v>13</v>
      </c>
      <c r="AC518" s="93">
        <f>base0!J125</f>
        <v>11</v>
      </c>
      <c r="AD518" s="93">
        <f>base0!K125</f>
        <v>14</v>
      </c>
      <c r="AE518" s="93">
        <f>base0!O125</f>
        <v>9</v>
      </c>
      <c r="AF518" s="93">
        <f>base0!P125</f>
        <v>1</v>
      </c>
      <c r="AG518" s="93">
        <f>base0!Q125</f>
        <v>2</v>
      </c>
      <c r="AH518" s="93">
        <f>base0!U125</f>
        <v>19</v>
      </c>
      <c r="AJ518" s="93">
        <f>base0!F125</f>
        <v>1</v>
      </c>
      <c r="AK518" s="93">
        <f>base0!G125</f>
        <v>7</v>
      </c>
      <c r="AL518" s="93">
        <f>base0!H125</f>
        <v>9</v>
      </c>
      <c r="AM518" s="93">
        <f>base0!L125</f>
        <v>10</v>
      </c>
      <c r="AN518" s="93">
        <f>base0!M125</f>
        <v>12</v>
      </c>
      <c r="AO518" s="93">
        <f>base0!N125</f>
        <v>7</v>
      </c>
      <c r="AP518" s="93">
        <f>base0!R125</f>
        <v>13</v>
      </c>
      <c r="AQ518" s="93">
        <f>base0!S125</f>
        <v>17</v>
      </c>
      <c r="AR518" s="93">
        <f>base0!T125</f>
        <v>18</v>
      </c>
      <c r="AS518" s="93">
        <f>base0!V125</f>
        <v>1</v>
      </c>
    </row>
    <row r="519" spans="2:45" s="7" customFormat="1" ht="15" customHeight="1" thickBot="1" x14ac:dyDescent="0.4">
      <c r="B519" s="3"/>
      <c r="C519" s="93">
        <f>base0!C126</f>
        <v>14</v>
      </c>
      <c r="D519" s="93">
        <f>base0!D126</f>
        <v>12</v>
      </c>
      <c r="E519" s="93">
        <f>base0!G126</f>
        <v>15</v>
      </c>
      <c r="F519" s="93">
        <f>base0!H126</f>
        <v>6</v>
      </c>
      <c r="G519" s="93">
        <f>base0!K126</f>
        <v>14</v>
      </c>
      <c r="H519" s="93">
        <f>base0!L126</f>
        <v>10</v>
      </c>
      <c r="I519" s="93">
        <f>base0!O126</f>
        <v>5</v>
      </c>
      <c r="J519" s="93">
        <f>base0!P126</f>
        <v>16</v>
      </c>
      <c r="K519" s="93">
        <f>base0!S126</f>
        <v>17</v>
      </c>
      <c r="L519" s="93">
        <f>base0!T126</f>
        <v>18</v>
      </c>
      <c r="M519" s="1"/>
      <c r="N519" s="93">
        <f>base0!E126</f>
        <v>2</v>
      </c>
      <c r="O519" s="93">
        <f>base0!F126</f>
        <v>3</v>
      </c>
      <c r="P519" s="93">
        <f>base0!I126</f>
        <v>8</v>
      </c>
      <c r="Q519" s="93">
        <f>base0!J126</f>
        <v>11</v>
      </c>
      <c r="R519" s="93">
        <f>base0!M126</f>
        <v>1</v>
      </c>
      <c r="S519" s="93">
        <f>base0!N126</f>
        <v>2</v>
      </c>
      <c r="T519" s="93">
        <f>base0!Q126</f>
        <v>11</v>
      </c>
      <c r="U519" s="93">
        <f>base0!R126</f>
        <v>13</v>
      </c>
      <c r="V519" s="93">
        <f>base0!U126</f>
        <v>19</v>
      </c>
      <c r="W519" s="93">
        <f>base0!V126</f>
        <v>16</v>
      </c>
      <c r="Y519" s="93">
        <f>base0!C126</f>
        <v>14</v>
      </c>
      <c r="Z519" s="93">
        <f>base0!D126</f>
        <v>12</v>
      </c>
      <c r="AA519" s="93">
        <f>base0!E126</f>
        <v>2</v>
      </c>
      <c r="AB519" s="93">
        <f>base0!I126</f>
        <v>8</v>
      </c>
      <c r="AC519" s="93">
        <f>base0!J126</f>
        <v>11</v>
      </c>
      <c r="AD519" s="93">
        <f>base0!K126</f>
        <v>14</v>
      </c>
      <c r="AE519" s="93">
        <f>base0!O126</f>
        <v>5</v>
      </c>
      <c r="AF519" s="93">
        <f>base0!P126</f>
        <v>16</v>
      </c>
      <c r="AG519" s="93">
        <f>base0!Q126</f>
        <v>11</v>
      </c>
      <c r="AH519" s="93">
        <f>base0!U126</f>
        <v>19</v>
      </c>
      <c r="AJ519" s="93">
        <f>base0!F126</f>
        <v>3</v>
      </c>
      <c r="AK519" s="93">
        <f>base0!G126</f>
        <v>15</v>
      </c>
      <c r="AL519" s="93">
        <f>base0!H126</f>
        <v>6</v>
      </c>
      <c r="AM519" s="93">
        <f>base0!L126</f>
        <v>10</v>
      </c>
      <c r="AN519" s="93">
        <f>base0!M126</f>
        <v>1</v>
      </c>
      <c r="AO519" s="93">
        <f>base0!N126</f>
        <v>2</v>
      </c>
      <c r="AP519" s="93">
        <f>base0!R126</f>
        <v>13</v>
      </c>
      <c r="AQ519" s="93">
        <f>base0!S126</f>
        <v>17</v>
      </c>
      <c r="AR519" s="93">
        <f>base0!T126</f>
        <v>18</v>
      </c>
      <c r="AS519" s="93">
        <f>base0!V126</f>
        <v>16</v>
      </c>
    </row>
    <row r="520" spans="2:45" s="7" customFormat="1" ht="15" customHeight="1" thickBot="1" x14ac:dyDescent="0.4">
      <c r="B520" s="3"/>
      <c r="C520" s="93" t="str">
        <f>base0!C127</f>
        <v>a</v>
      </c>
      <c r="D520" s="93" t="str">
        <f>base0!D127</f>
        <v>a</v>
      </c>
      <c r="E520" s="93" t="str">
        <f>base0!G127</f>
        <v>a</v>
      </c>
      <c r="F520" s="93" t="str">
        <f>base0!H127</f>
        <v>a</v>
      </c>
      <c r="G520" s="93" t="str">
        <f>base0!K127</f>
        <v>a</v>
      </c>
      <c r="H520" s="93" t="str">
        <f>base0!L127</f>
        <v>a</v>
      </c>
      <c r="I520" s="93" t="str">
        <f>base0!O127</f>
        <v>a</v>
      </c>
      <c r="J520" s="93" t="str">
        <f>base0!P127</f>
        <v>a</v>
      </c>
      <c r="K520" s="93" t="str">
        <f>base0!S127</f>
        <v>a</v>
      </c>
      <c r="L520" s="93" t="str">
        <f>base0!T127</f>
        <v>a</v>
      </c>
      <c r="M520" s="1"/>
      <c r="N520" s="93" t="str">
        <f>base0!E127</f>
        <v>a</v>
      </c>
      <c r="O520" s="93" t="str">
        <f>base0!F127</f>
        <v>a</v>
      </c>
      <c r="P520" s="93" t="str">
        <f>base0!I127</f>
        <v>a</v>
      </c>
      <c r="Q520" s="93" t="str">
        <f>base0!J127</f>
        <v>a</v>
      </c>
      <c r="R520" s="93" t="str">
        <f>base0!M127</f>
        <v>a</v>
      </c>
      <c r="S520" s="93" t="str">
        <f>base0!N127</f>
        <v>a</v>
      </c>
      <c r="T520" s="93" t="str">
        <f>base0!Q127</f>
        <v>a</v>
      </c>
      <c r="U520" s="93" t="str">
        <f>base0!R127</f>
        <v>a</v>
      </c>
      <c r="V520" s="93" t="str">
        <f>base0!U127</f>
        <v>a</v>
      </c>
      <c r="W520" s="93" t="str">
        <f>base0!V127</f>
        <v>a</v>
      </c>
      <c r="Y520" s="93" t="str">
        <f>base0!C127</f>
        <v>a</v>
      </c>
      <c r="Z520" s="93" t="str">
        <f>base0!D127</f>
        <v>a</v>
      </c>
      <c r="AA520" s="93" t="str">
        <f>base0!E127</f>
        <v>a</v>
      </c>
      <c r="AB520" s="93" t="str">
        <f>base0!I127</f>
        <v>a</v>
      </c>
      <c r="AC520" s="93" t="str">
        <f>base0!J127</f>
        <v>a</v>
      </c>
      <c r="AD520" s="93" t="str">
        <f>base0!K127</f>
        <v>a</v>
      </c>
      <c r="AE520" s="93" t="str">
        <f>base0!O127</f>
        <v>a</v>
      </c>
      <c r="AF520" s="93" t="str">
        <f>base0!P127</f>
        <v>a</v>
      </c>
      <c r="AG520" s="93" t="str">
        <f>base0!Q127</f>
        <v>a</v>
      </c>
      <c r="AH520" s="93" t="str">
        <f>base0!U127</f>
        <v>a</v>
      </c>
      <c r="AJ520" s="93" t="str">
        <f>base0!F127</f>
        <v>a</v>
      </c>
      <c r="AK520" s="93" t="str">
        <f>base0!G127</f>
        <v>a</v>
      </c>
      <c r="AL520" s="93" t="str">
        <f>base0!H127</f>
        <v>a</v>
      </c>
      <c r="AM520" s="93" t="str">
        <f>base0!L127</f>
        <v>a</v>
      </c>
      <c r="AN520" s="93" t="str">
        <f>base0!M127</f>
        <v>a</v>
      </c>
      <c r="AO520" s="93" t="str">
        <f>base0!N127</f>
        <v>a</v>
      </c>
      <c r="AP520" s="93" t="str">
        <f>base0!R127</f>
        <v>a</v>
      </c>
      <c r="AQ520" s="93" t="str">
        <f>base0!S127</f>
        <v>a</v>
      </c>
      <c r="AR520" s="93" t="str">
        <f>base0!T127</f>
        <v>a</v>
      </c>
      <c r="AS520" s="93" t="str">
        <f>base0!V127</f>
        <v>a</v>
      </c>
    </row>
    <row r="521" spans="2:45" s="7" customFormat="1" ht="15" customHeight="1" thickBot="1" x14ac:dyDescent="0.4">
      <c r="B521" s="3"/>
      <c r="C521" s="93">
        <f>base0!C128</f>
        <v>0</v>
      </c>
      <c r="D521" s="93">
        <f>base0!D128</f>
        <v>0</v>
      </c>
      <c r="E521" s="93">
        <f>base0!G128</f>
        <v>0</v>
      </c>
      <c r="F521" s="93">
        <f>base0!H128</f>
        <v>0</v>
      </c>
      <c r="G521" s="93">
        <f>base0!K128</f>
        <v>0</v>
      </c>
      <c r="H521" s="93">
        <f>base0!L128</f>
        <v>0</v>
      </c>
      <c r="I521" s="93">
        <f>base0!O128</f>
        <v>0</v>
      </c>
      <c r="J521" s="93">
        <f>base0!P128</f>
        <v>0</v>
      </c>
      <c r="K521" s="93">
        <f>base0!S128</f>
        <v>0</v>
      </c>
      <c r="L521" s="93">
        <f>base0!T128</f>
        <v>0</v>
      </c>
      <c r="M521" s="1"/>
      <c r="N521" s="93">
        <f>base0!E128</f>
        <v>0</v>
      </c>
      <c r="O521" s="93">
        <f>base0!F128</f>
        <v>0</v>
      </c>
      <c r="P521" s="93">
        <f>base0!I128</f>
        <v>0</v>
      </c>
      <c r="Q521" s="93">
        <f>base0!J128</f>
        <v>0</v>
      </c>
      <c r="R521" s="93">
        <f>base0!M128</f>
        <v>0</v>
      </c>
      <c r="S521" s="93">
        <f>base0!N128</f>
        <v>0</v>
      </c>
      <c r="T521" s="93">
        <f>base0!Q128</f>
        <v>0</v>
      </c>
      <c r="U521" s="93">
        <f>base0!R128</f>
        <v>0</v>
      </c>
      <c r="V521" s="93">
        <f>base0!U128</f>
        <v>0</v>
      </c>
      <c r="W521" s="93">
        <f>base0!V128</f>
        <v>0</v>
      </c>
      <c r="Y521" s="93">
        <f>base0!C128</f>
        <v>0</v>
      </c>
      <c r="Z521" s="93">
        <f>base0!D128</f>
        <v>0</v>
      </c>
      <c r="AA521" s="93">
        <f>base0!E128</f>
        <v>0</v>
      </c>
      <c r="AB521" s="93">
        <f>base0!I128</f>
        <v>0</v>
      </c>
      <c r="AC521" s="93">
        <f>base0!J128</f>
        <v>0</v>
      </c>
      <c r="AD521" s="93">
        <f>base0!K128</f>
        <v>0</v>
      </c>
      <c r="AE521" s="93">
        <f>base0!O128</f>
        <v>0</v>
      </c>
      <c r="AF521" s="93">
        <f>base0!P128</f>
        <v>0</v>
      </c>
      <c r="AG521" s="93">
        <f>base0!Q128</f>
        <v>0</v>
      </c>
      <c r="AH521" s="93">
        <f>base0!U128</f>
        <v>0</v>
      </c>
      <c r="AJ521" s="93">
        <f>base0!F128</f>
        <v>0</v>
      </c>
      <c r="AK521" s="93">
        <f>base0!G128</f>
        <v>0</v>
      </c>
      <c r="AL521" s="93">
        <f>base0!H128</f>
        <v>0</v>
      </c>
      <c r="AM521" s="93">
        <f>base0!L128</f>
        <v>0</v>
      </c>
      <c r="AN521" s="93">
        <f>base0!M128</f>
        <v>0</v>
      </c>
      <c r="AO521" s="93">
        <f>base0!N128</f>
        <v>0</v>
      </c>
      <c r="AP521" s="93">
        <f>base0!R128</f>
        <v>0</v>
      </c>
      <c r="AQ521" s="93">
        <f>base0!S128</f>
        <v>0</v>
      </c>
      <c r="AR521" s="93">
        <f>base0!T128</f>
        <v>0</v>
      </c>
      <c r="AS521" s="93">
        <f>base0!V128</f>
        <v>0</v>
      </c>
    </row>
    <row r="522" spans="2:45" s="7" customFormat="1" ht="15" customHeight="1" thickBot="1" x14ac:dyDescent="0.4">
      <c r="B522" s="3"/>
      <c r="C522" s="93" t="str">
        <f>base0!C129</f>
        <v>presse française</v>
      </c>
      <c r="D522" s="93">
        <f>base0!D129</f>
        <v>0</v>
      </c>
      <c r="E522" s="93">
        <f>base0!G129</f>
        <v>0</v>
      </c>
      <c r="F522" s="93" t="str">
        <f>base0!H129</f>
        <v>http://www.pronostics-turf.info/fg-pronostics-presse.php</v>
      </c>
      <c r="G522" s="93">
        <f>base0!K129</f>
        <v>0</v>
      </c>
      <c r="H522" s="93">
        <f>base0!L129</f>
        <v>0</v>
      </c>
      <c r="I522" s="93">
        <f>base0!O129</f>
        <v>0</v>
      </c>
      <c r="J522" s="93">
        <f>base0!P129</f>
        <v>0</v>
      </c>
      <c r="K522" s="93">
        <f>base0!S129</f>
        <v>0</v>
      </c>
      <c r="L522" s="93">
        <f>base0!T129</f>
        <v>0</v>
      </c>
      <c r="M522" s="1"/>
      <c r="N522" s="93">
        <f>base0!E129</f>
        <v>0</v>
      </c>
      <c r="O522" s="93">
        <f>base0!F129</f>
        <v>0</v>
      </c>
      <c r="P522" s="93">
        <f>base0!I129</f>
        <v>0</v>
      </c>
      <c r="Q522" s="93">
        <f>base0!J129</f>
        <v>0</v>
      </c>
      <c r="R522" s="93">
        <f>base0!M129</f>
        <v>0</v>
      </c>
      <c r="S522" s="93">
        <f>base0!N129</f>
        <v>0</v>
      </c>
      <c r="T522" s="93">
        <f>base0!Q129</f>
        <v>0</v>
      </c>
      <c r="U522" s="93">
        <f>base0!R129</f>
        <v>0</v>
      </c>
      <c r="V522" s="93">
        <f>base0!U129</f>
        <v>0</v>
      </c>
      <c r="W522" s="93">
        <f>base0!V129</f>
        <v>0</v>
      </c>
      <c r="Y522" s="93" t="str">
        <f>base0!C129</f>
        <v>presse française</v>
      </c>
      <c r="Z522" s="93">
        <f>base0!D129</f>
        <v>0</v>
      </c>
      <c r="AA522" s="93">
        <f>base0!E129</f>
        <v>0</v>
      </c>
      <c r="AB522" s="93">
        <f>base0!I129</f>
        <v>0</v>
      </c>
      <c r="AC522" s="93">
        <f>base0!J129</f>
        <v>0</v>
      </c>
      <c r="AD522" s="93">
        <f>base0!K129</f>
        <v>0</v>
      </c>
      <c r="AE522" s="93">
        <f>base0!O129</f>
        <v>0</v>
      </c>
      <c r="AF522" s="93">
        <f>base0!P129</f>
        <v>0</v>
      </c>
      <c r="AG522" s="93">
        <f>base0!Q129</f>
        <v>0</v>
      </c>
      <c r="AH522" s="93">
        <f>base0!U129</f>
        <v>0</v>
      </c>
      <c r="AJ522" s="93">
        <f>base0!F129</f>
        <v>0</v>
      </c>
      <c r="AK522" s="93">
        <f>base0!G129</f>
        <v>0</v>
      </c>
      <c r="AL522" s="93" t="str">
        <f>base0!H129</f>
        <v>http://www.pronostics-turf.info/fg-pronostics-presse.php</v>
      </c>
      <c r="AM522" s="93">
        <f>base0!L129</f>
        <v>0</v>
      </c>
      <c r="AN522" s="93">
        <f>base0!M129</f>
        <v>0</v>
      </c>
      <c r="AO522" s="93">
        <f>base0!N129</f>
        <v>0</v>
      </c>
      <c r="AP522" s="93">
        <f>base0!R129</f>
        <v>0</v>
      </c>
      <c r="AQ522" s="93">
        <f>base0!S129</f>
        <v>0</v>
      </c>
      <c r="AR522" s="93">
        <f>base0!T129</f>
        <v>0</v>
      </c>
      <c r="AS522" s="93">
        <f>base0!V129</f>
        <v>0</v>
      </c>
    </row>
    <row r="523" spans="2:45" s="7" customFormat="1" ht="15" customHeight="1" thickBot="1" x14ac:dyDescent="0.4">
      <c r="B523" s="3"/>
      <c r="C523" s="93" t="str">
        <f>base0!C130</f>
        <v>Statistique quinte</v>
      </c>
      <c r="D523" s="93">
        <f>base0!D130</f>
        <v>0</v>
      </c>
      <c r="E523" s="93">
        <f>base0!G130</f>
        <v>0</v>
      </c>
      <c r="F523" s="93" t="str">
        <f>base0!H130</f>
        <v>http://stats-quinte.com/pronos-vendredi.html</v>
      </c>
      <c r="G523" s="93">
        <f>base0!K130</f>
        <v>0</v>
      </c>
      <c r="H523" s="93">
        <f>base0!L130</f>
        <v>0</v>
      </c>
      <c r="I523" s="93">
        <f>base0!O130</f>
        <v>0</v>
      </c>
      <c r="J523" s="93">
        <f>base0!P130</f>
        <v>0</v>
      </c>
      <c r="K523" s="93">
        <f>base0!S130</f>
        <v>0</v>
      </c>
      <c r="L523" s="93">
        <f>base0!T130</f>
        <v>0</v>
      </c>
      <c r="M523" s="1"/>
      <c r="N523" s="93">
        <f>base0!E130</f>
        <v>0</v>
      </c>
      <c r="O523" s="93">
        <f>base0!F130</f>
        <v>0</v>
      </c>
      <c r="P523" s="93">
        <f>base0!I130</f>
        <v>0</v>
      </c>
      <c r="Q523" s="93">
        <f>base0!J130</f>
        <v>0</v>
      </c>
      <c r="R523" s="93">
        <f>base0!M130</f>
        <v>0</v>
      </c>
      <c r="S523" s="93">
        <f>base0!N130</f>
        <v>0</v>
      </c>
      <c r="T523" s="93">
        <f>base0!Q130</f>
        <v>0</v>
      </c>
      <c r="U523" s="93">
        <f>base0!R130</f>
        <v>0</v>
      </c>
      <c r="V523" s="93">
        <f>base0!U130</f>
        <v>0</v>
      </c>
      <c r="W523" s="93">
        <f>base0!V130</f>
        <v>0</v>
      </c>
      <c r="Y523" s="93" t="str">
        <f>base0!C130</f>
        <v>Statistique quinte</v>
      </c>
      <c r="Z523" s="93">
        <f>base0!D130</f>
        <v>0</v>
      </c>
      <c r="AA523" s="93">
        <f>base0!E130</f>
        <v>0</v>
      </c>
      <c r="AB523" s="93">
        <f>base0!I130</f>
        <v>0</v>
      </c>
      <c r="AC523" s="93">
        <f>base0!J130</f>
        <v>0</v>
      </c>
      <c r="AD523" s="93">
        <f>base0!K130</f>
        <v>0</v>
      </c>
      <c r="AE523" s="93">
        <f>base0!O130</f>
        <v>0</v>
      </c>
      <c r="AF523" s="93">
        <f>base0!P130</f>
        <v>0</v>
      </c>
      <c r="AG523" s="93">
        <f>base0!Q130</f>
        <v>0</v>
      </c>
      <c r="AH523" s="93">
        <f>base0!U130</f>
        <v>0</v>
      </c>
      <c r="AJ523" s="93">
        <f>base0!F130</f>
        <v>0</v>
      </c>
      <c r="AK523" s="93">
        <f>base0!G130</f>
        <v>0</v>
      </c>
      <c r="AL523" s="93" t="str">
        <f>base0!H130</f>
        <v>http://stats-quinte.com/pronos-vendredi.html</v>
      </c>
      <c r="AM523" s="93">
        <f>base0!L130</f>
        <v>0</v>
      </c>
      <c r="AN523" s="93">
        <f>base0!M130</f>
        <v>0</v>
      </c>
      <c r="AO523" s="93">
        <f>base0!N130</f>
        <v>0</v>
      </c>
      <c r="AP523" s="93">
        <f>base0!R130</f>
        <v>0</v>
      </c>
      <c r="AQ523" s="93">
        <f>base0!S130</f>
        <v>0</v>
      </c>
      <c r="AR523" s="93">
        <f>base0!T130</f>
        <v>0</v>
      </c>
      <c r="AS523" s="93">
        <f>base0!V130</f>
        <v>0</v>
      </c>
    </row>
    <row r="524" spans="2:45" s="7" customFormat="1" ht="15" customHeight="1" thickBot="1" x14ac:dyDescent="0.3">
      <c r="B524" s="3"/>
      <c r="C524" s="93" t="s">
        <v>391</v>
      </c>
      <c r="D524" s="93" t="s">
        <v>391</v>
      </c>
      <c r="E524" s="93" t="s">
        <v>391</v>
      </c>
      <c r="F524" s="93" t="s">
        <v>391</v>
      </c>
      <c r="G524" s="93" t="s">
        <v>391</v>
      </c>
      <c r="H524" s="93" t="s">
        <v>391</v>
      </c>
      <c r="I524" s="93" t="s">
        <v>391</v>
      </c>
      <c r="J524" s="93" t="s">
        <v>391</v>
      </c>
      <c r="K524" s="93" t="s">
        <v>391</v>
      </c>
      <c r="L524" s="93" t="s">
        <v>391</v>
      </c>
      <c r="M524" s="93" t="s">
        <v>391</v>
      </c>
      <c r="N524" s="93" t="s">
        <v>391</v>
      </c>
      <c r="O524" s="93" t="s">
        <v>391</v>
      </c>
      <c r="P524" s="93" t="s">
        <v>391</v>
      </c>
      <c r="Q524" s="93" t="s">
        <v>391</v>
      </c>
      <c r="R524" s="93" t="s">
        <v>391</v>
      </c>
      <c r="S524" s="93" t="s">
        <v>391</v>
      </c>
      <c r="T524" s="93" t="s">
        <v>391</v>
      </c>
      <c r="U524" s="93" t="s">
        <v>391</v>
      </c>
      <c r="V524" s="93" t="s">
        <v>391</v>
      </c>
      <c r="W524" s="93" t="s">
        <v>391</v>
      </c>
      <c r="Y524" s="93" t="str">
        <f>base0!C131</f>
        <v>pmu</v>
      </c>
      <c r="Z524" s="93">
        <f>base0!D131</f>
        <v>0</v>
      </c>
      <c r="AA524" s="93">
        <f>base0!E131</f>
        <v>0</v>
      </c>
      <c r="AB524" s="93">
        <f>base0!I131</f>
        <v>0</v>
      </c>
      <c r="AC524" s="93">
        <f>base0!J131</f>
        <v>0</v>
      </c>
      <c r="AD524" s="93">
        <f>base0!K131</f>
        <v>0</v>
      </c>
      <c r="AE524" s="93">
        <f>base0!O131</f>
        <v>0</v>
      </c>
      <c r="AF524" s="93">
        <f>base0!P131</f>
        <v>0</v>
      </c>
      <c r="AG524" s="93">
        <f>base0!Q131</f>
        <v>0</v>
      </c>
      <c r="AH524" s="93">
        <f>base0!U131</f>
        <v>0</v>
      </c>
      <c r="AJ524" s="93">
        <f>base0!F131</f>
        <v>0</v>
      </c>
      <c r="AK524" s="93">
        <f>base0!G131</f>
        <v>0</v>
      </c>
      <c r="AL524" s="93" t="str">
        <f>base0!H131</f>
        <v>http://www.pmu.fr/turf/index.html</v>
      </c>
      <c r="AM524" s="93">
        <f>base0!L131</f>
        <v>0</v>
      </c>
      <c r="AN524" s="93">
        <f>base0!M131</f>
        <v>0</v>
      </c>
      <c r="AO524" s="93">
        <f>base0!N131</f>
        <v>0</v>
      </c>
      <c r="AP524" s="93">
        <f>base0!R131</f>
        <v>0</v>
      </c>
      <c r="AQ524" s="93">
        <f>base0!S131</f>
        <v>0</v>
      </c>
      <c r="AR524" s="93">
        <f>base0!T131</f>
        <v>0</v>
      </c>
      <c r="AS524" s="93">
        <f>base0!V131</f>
        <v>0</v>
      </c>
    </row>
    <row r="525" spans="2:45" s="7" customFormat="1" ht="15" customHeight="1" thickBot="1" x14ac:dyDescent="0.4">
      <c r="B525" s="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417</v>
      </c>
      <c r="T526" s="1"/>
      <c r="U526" s="1"/>
      <c r="V526" s="1"/>
      <c r="W526" s="1"/>
      <c r="Y526" s="3"/>
      <c r="Z526" s="3"/>
      <c r="AA526" s="3"/>
      <c r="AB526" s="3"/>
      <c r="AD526" s="6" t="s">
        <v>418</v>
      </c>
    </row>
    <row r="527" spans="2:45" s="7" customFormat="1" ht="15" customHeight="1" thickBot="1" x14ac:dyDescent="0.4">
      <c r="B527" s="3"/>
      <c r="C527" s="1"/>
      <c r="D527" s="93">
        <f t="shared" ref="D527:D558" si="210">F202</f>
        <v>3</v>
      </c>
      <c r="E527" s="93">
        <f t="shared" ref="E527:E558" si="211">G202</f>
        <v>9</v>
      </c>
      <c r="F527" s="93">
        <f t="shared" ref="F527:F558" si="212">H202</f>
        <v>14</v>
      </c>
      <c r="G527" s="93">
        <f t="shared" ref="G527:G558" si="213">I202</f>
        <v>4</v>
      </c>
      <c r="H527" s="93">
        <f t="shared" ref="H527:H558" si="214">J202</f>
        <v>15</v>
      </c>
      <c r="I527" s="93">
        <f t="shared" ref="I527:I558" si="215">R203</f>
        <v>1</v>
      </c>
      <c r="J527" s="93">
        <f t="shared" ref="J527:J558" si="216">S203</f>
        <v>8</v>
      </c>
      <c r="K527" s="93">
        <f t="shared" ref="K527:K558" si="217">T203</f>
        <v>12</v>
      </c>
      <c r="L527" s="93">
        <f t="shared" ref="L527:L558" si="218">U203</f>
        <v>13</v>
      </c>
      <c r="M527" s="93">
        <f t="shared" ref="M527:M558" si="219">V203</f>
        <v>16</v>
      </c>
      <c r="N527" s="1"/>
      <c r="O527" s="65">
        <f>+C76</f>
        <v>1</v>
      </c>
      <c r="P527" s="65">
        <f t="shared" ref="P527" si="220">+D76</f>
        <v>2</v>
      </c>
      <c r="Q527" s="65">
        <f>+G76</f>
        <v>5</v>
      </c>
      <c r="R527" s="65">
        <f>+H76</f>
        <v>6</v>
      </c>
      <c r="S527" s="65">
        <f>+K76</f>
        <v>9</v>
      </c>
      <c r="T527" s="65">
        <f>+L76</f>
        <v>10</v>
      </c>
      <c r="U527" s="65">
        <f>+O76</f>
        <v>13</v>
      </c>
      <c r="V527" s="65">
        <f>+P76</f>
        <v>14</v>
      </c>
      <c r="W527" s="65">
        <f>+S76</f>
        <v>17</v>
      </c>
      <c r="X527" s="65">
        <f>+T76</f>
        <v>18</v>
      </c>
      <c r="Z527" s="65">
        <f>+E76</f>
        <v>3</v>
      </c>
      <c r="AA527" s="65">
        <f>+F76</f>
        <v>4</v>
      </c>
      <c r="AB527" s="65">
        <f>+I76</f>
        <v>7</v>
      </c>
      <c r="AC527" s="65">
        <f>+J76</f>
        <v>8</v>
      </c>
      <c r="AD527" s="65">
        <f>+M76</f>
        <v>11</v>
      </c>
      <c r="AE527" s="65">
        <f>+N76</f>
        <v>12</v>
      </c>
      <c r="AF527" s="65">
        <f>+Q76</f>
        <v>15</v>
      </c>
      <c r="AG527" s="65">
        <f>+R76</f>
        <v>16</v>
      </c>
      <c r="AH527" s="65">
        <f>+U76</f>
        <v>19</v>
      </c>
      <c r="AI527" s="65">
        <f>+V76</f>
        <v>20</v>
      </c>
    </row>
    <row r="528" spans="2:45" s="7" customFormat="1" ht="15" customHeight="1" thickBot="1" x14ac:dyDescent="0.4">
      <c r="B528" s="3"/>
      <c r="C528" s="1"/>
      <c r="D528" s="93">
        <f t="shared" si="210"/>
        <v>10</v>
      </c>
      <c r="E528" s="93">
        <f t="shared" si="211"/>
        <v>11</v>
      </c>
      <c r="F528" s="93">
        <f t="shared" si="212"/>
        <v>9</v>
      </c>
      <c r="G528" s="93">
        <f t="shared" si="213"/>
        <v>14</v>
      </c>
      <c r="H528" s="93">
        <f t="shared" si="214"/>
        <v>15</v>
      </c>
      <c r="I528" s="93">
        <f t="shared" si="215"/>
        <v>4</v>
      </c>
      <c r="J528" s="93">
        <f t="shared" si="216"/>
        <v>8</v>
      </c>
      <c r="K528" s="93">
        <f t="shared" si="217"/>
        <v>12</v>
      </c>
      <c r="L528" s="93">
        <f t="shared" si="218"/>
        <v>13</v>
      </c>
      <c r="M528" s="93">
        <f t="shared" si="219"/>
        <v>16</v>
      </c>
      <c r="N528" s="1"/>
      <c r="O528" s="93">
        <f>+C77</f>
        <v>6</v>
      </c>
      <c r="P528" s="93">
        <f t="shared" ref="P528" si="221">+D77</f>
        <v>12</v>
      </c>
      <c r="Q528" s="93">
        <f>+G77</f>
        <v>13</v>
      </c>
      <c r="R528" s="93">
        <f>+H77</f>
        <v>11</v>
      </c>
      <c r="S528" s="93">
        <f>+K77</f>
        <v>9</v>
      </c>
      <c r="T528" s="93">
        <f>+L77</f>
        <v>10</v>
      </c>
      <c r="U528" s="93">
        <f>+O77</f>
        <v>4</v>
      </c>
      <c r="V528" s="93">
        <f>+P77</f>
        <v>5</v>
      </c>
      <c r="W528" s="93">
        <f>+S77</f>
        <v>17</v>
      </c>
      <c r="X528" s="93">
        <f>+T77</f>
        <v>18</v>
      </c>
      <c r="Z528" s="93">
        <f>+E77</f>
        <v>1</v>
      </c>
      <c r="AA528" s="93">
        <f>+F77</f>
        <v>8</v>
      </c>
      <c r="AB528" s="93">
        <f>+I77</f>
        <v>3</v>
      </c>
      <c r="AC528" s="93">
        <f>+J77</f>
        <v>7</v>
      </c>
      <c r="AD528" s="93">
        <f>+M77</f>
        <v>14</v>
      </c>
      <c r="AE528" s="93">
        <f>+N77</f>
        <v>2</v>
      </c>
      <c r="AF528" s="93">
        <f>+Q77</f>
        <v>15</v>
      </c>
      <c r="AG528" s="93">
        <f>+R77</f>
        <v>16</v>
      </c>
      <c r="AH528" s="93">
        <f>+U77</f>
        <v>19</v>
      </c>
      <c r="AI528" s="93">
        <f>+V77</f>
        <v>20</v>
      </c>
    </row>
    <row r="529" spans="2:35" s="7" customFormat="1" ht="15" customHeight="1" thickBot="1" x14ac:dyDescent="0.4">
      <c r="B529" s="3"/>
      <c r="C529" s="1"/>
      <c r="D529" s="93">
        <f t="shared" si="210"/>
        <v>14</v>
      </c>
      <c r="E529" s="93">
        <f t="shared" si="211"/>
        <v>2</v>
      </c>
      <c r="F529" s="93">
        <f t="shared" si="212"/>
        <v>9</v>
      </c>
      <c r="G529" s="93">
        <f t="shared" si="213"/>
        <v>11</v>
      </c>
      <c r="H529" s="93">
        <f t="shared" si="214"/>
        <v>15</v>
      </c>
      <c r="I529" s="93">
        <f t="shared" si="215"/>
        <v>9</v>
      </c>
      <c r="J529" s="93">
        <f t="shared" si="216"/>
        <v>1</v>
      </c>
      <c r="K529" s="93">
        <f t="shared" si="217"/>
        <v>5</v>
      </c>
      <c r="L529" s="93">
        <f t="shared" si="218"/>
        <v>4</v>
      </c>
      <c r="M529" s="93">
        <f t="shared" si="219"/>
        <v>13</v>
      </c>
      <c r="N529" s="1"/>
      <c r="O529" s="93">
        <f t="shared" ref="O529:O576" si="222">+C78</f>
        <v>3</v>
      </c>
      <c r="P529" s="93">
        <f t="shared" ref="P529:P576" si="223">+D78</f>
        <v>4</v>
      </c>
      <c r="Q529" s="93">
        <f t="shared" ref="Q529:R529" si="224">+G78</f>
        <v>6</v>
      </c>
      <c r="R529" s="93">
        <f t="shared" si="224"/>
        <v>2</v>
      </c>
      <c r="S529" s="93">
        <f t="shared" ref="S529:T529" si="225">+K78</f>
        <v>11</v>
      </c>
      <c r="T529" s="93">
        <f t="shared" si="225"/>
        <v>8</v>
      </c>
      <c r="U529" s="93">
        <f t="shared" ref="U529:V529" si="226">+O78</f>
        <v>14</v>
      </c>
      <c r="V529" s="93">
        <f t="shared" si="226"/>
        <v>13</v>
      </c>
      <c r="W529" s="93">
        <f t="shared" ref="W529:X529" si="227">+S78</f>
        <v>17</v>
      </c>
      <c r="X529" s="93">
        <f t="shared" si="227"/>
        <v>18</v>
      </c>
      <c r="Y529" s="3"/>
      <c r="Z529" s="93">
        <f t="shared" ref="Z529:AA529" si="228">+E78</f>
        <v>5</v>
      </c>
      <c r="AA529" s="93">
        <f t="shared" si="228"/>
        <v>7</v>
      </c>
      <c r="AB529" s="93">
        <f t="shared" ref="AB529:AC529" si="229">+I78</f>
        <v>10</v>
      </c>
      <c r="AC529" s="93">
        <f t="shared" si="229"/>
        <v>1</v>
      </c>
      <c r="AD529" s="93">
        <f t="shared" ref="AD529:AE529" si="230">+M78</f>
        <v>9</v>
      </c>
      <c r="AE529" s="93">
        <f t="shared" si="230"/>
        <v>12</v>
      </c>
      <c r="AF529" s="93">
        <f t="shared" ref="AF529:AG529" si="231">+Q78</f>
        <v>15</v>
      </c>
      <c r="AG529" s="93">
        <f t="shared" si="231"/>
        <v>16</v>
      </c>
      <c r="AH529" s="93">
        <f t="shared" ref="AH529:AI529" si="232">+U78</f>
        <v>19</v>
      </c>
      <c r="AI529" s="93">
        <f t="shared" si="232"/>
        <v>20</v>
      </c>
    </row>
    <row r="530" spans="2:35" s="7" customFormat="1" ht="15" customHeight="1" thickBot="1" x14ac:dyDescent="0.4">
      <c r="B530" s="3"/>
      <c r="C530" s="1"/>
      <c r="D530" s="93">
        <f t="shared" si="210"/>
        <v>8</v>
      </c>
      <c r="E530" s="93">
        <f t="shared" si="211"/>
        <v>15</v>
      </c>
      <c r="F530" s="93">
        <f t="shared" si="212"/>
        <v>2</v>
      </c>
      <c r="G530" s="93">
        <f t="shared" si="213"/>
        <v>16</v>
      </c>
      <c r="H530" s="93">
        <f t="shared" si="214"/>
        <v>11</v>
      </c>
      <c r="I530" s="93">
        <f t="shared" si="215"/>
        <v>5</v>
      </c>
      <c r="J530" s="93">
        <f t="shared" si="216"/>
        <v>1</v>
      </c>
      <c r="K530" s="93">
        <f t="shared" si="217"/>
        <v>12</v>
      </c>
      <c r="L530" s="93">
        <f t="shared" si="218"/>
        <v>13</v>
      </c>
      <c r="M530" s="93">
        <f t="shared" si="219"/>
        <v>16</v>
      </c>
      <c r="N530" s="1"/>
      <c r="O530" s="93">
        <f t="shared" si="222"/>
        <v>6</v>
      </c>
      <c r="P530" s="93">
        <f t="shared" si="223"/>
        <v>7</v>
      </c>
      <c r="Q530" s="93">
        <f t="shared" ref="Q530:R530" si="233">+G79</f>
        <v>3</v>
      </c>
      <c r="R530" s="93">
        <f t="shared" si="233"/>
        <v>10</v>
      </c>
      <c r="S530" s="93">
        <f t="shared" ref="S530:T530" si="234">+K79</f>
        <v>2</v>
      </c>
      <c r="T530" s="93">
        <f t="shared" si="234"/>
        <v>8</v>
      </c>
      <c r="U530" s="93">
        <f t="shared" ref="U530:V530" si="235">+O79</f>
        <v>11</v>
      </c>
      <c r="V530" s="93">
        <f t="shared" si="235"/>
        <v>13</v>
      </c>
      <c r="W530" s="93">
        <f t="shared" ref="W530:X530" si="236">+S79</f>
        <v>17</v>
      </c>
      <c r="X530" s="93">
        <f t="shared" si="236"/>
        <v>18</v>
      </c>
      <c r="Z530" s="93">
        <f t="shared" ref="Z530:AA530" si="237">+E79</f>
        <v>5</v>
      </c>
      <c r="AA530" s="93">
        <f t="shared" si="237"/>
        <v>1</v>
      </c>
      <c r="AB530" s="93">
        <f t="shared" ref="AB530:AC530" si="238">+I79</f>
        <v>14</v>
      </c>
      <c r="AC530" s="93">
        <f t="shared" si="238"/>
        <v>4</v>
      </c>
      <c r="AD530" s="93">
        <f t="shared" ref="AD530:AE530" si="239">+M79</f>
        <v>9</v>
      </c>
      <c r="AE530" s="93">
        <f t="shared" si="239"/>
        <v>12</v>
      </c>
      <c r="AF530" s="93">
        <f t="shared" ref="AF530:AG530" si="240">+Q79</f>
        <v>15</v>
      </c>
      <c r="AG530" s="93">
        <f t="shared" si="240"/>
        <v>16</v>
      </c>
      <c r="AH530" s="93">
        <f t="shared" ref="AH530:AI530" si="241">+U79</f>
        <v>19</v>
      </c>
      <c r="AI530" s="93">
        <f t="shared" si="241"/>
        <v>20</v>
      </c>
    </row>
    <row r="531" spans="2:35" s="7" customFormat="1" ht="15" customHeight="1" thickBot="1" x14ac:dyDescent="0.4">
      <c r="B531" s="3"/>
      <c r="C531" s="1"/>
      <c r="D531" s="93">
        <f t="shared" si="210"/>
        <v>15</v>
      </c>
      <c r="E531" s="93">
        <f t="shared" si="211"/>
        <v>14</v>
      </c>
      <c r="F531" s="93">
        <f t="shared" si="212"/>
        <v>9</v>
      </c>
      <c r="G531" s="93">
        <f t="shared" si="213"/>
        <v>8</v>
      </c>
      <c r="H531" s="93">
        <f t="shared" si="214"/>
        <v>11</v>
      </c>
      <c r="I531" s="93">
        <f t="shared" si="215"/>
        <v>14</v>
      </c>
      <c r="J531" s="93">
        <f t="shared" si="216"/>
        <v>7</v>
      </c>
      <c r="K531" s="93">
        <f t="shared" si="217"/>
        <v>1</v>
      </c>
      <c r="L531" s="93">
        <f t="shared" si="218"/>
        <v>15</v>
      </c>
      <c r="M531" s="93">
        <f t="shared" si="219"/>
        <v>16</v>
      </c>
      <c r="N531" s="1"/>
      <c r="O531" s="93">
        <f t="shared" si="222"/>
        <v>6</v>
      </c>
      <c r="P531" s="93">
        <f t="shared" si="223"/>
        <v>14</v>
      </c>
      <c r="Q531" s="93">
        <f t="shared" ref="Q531:R531" si="242">+G80</f>
        <v>3</v>
      </c>
      <c r="R531" s="93">
        <f t="shared" si="242"/>
        <v>7</v>
      </c>
      <c r="S531" s="93">
        <f t="shared" ref="S531:T531" si="243">+K80</f>
        <v>15</v>
      </c>
      <c r="T531" s="93">
        <f t="shared" si="243"/>
        <v>1</v>
      </c>
      <c r="U531" s="93">
        <f t="shared" ref="U531:V531" si="244">+O80</f>
        <v>16</v>
      </c>
      <c r="V531" s="93">
        <f t="shared" si="244"/>
        <v>4</v>
      </c>
      <c r="W531" s="93">
        <f t="shared" ref="W531:X531" si="245">+S80</f>
        <v>17</v>
      </c>
      <c r="X531" s="93">
        <f t="shared" si="245"/>
        <v>18</v>
      </c>
      <c r="Z531" s="93">
        <f t="shared" ref="Z531:AA531" si="246">+E80</f>
        <v>10</v>
      </c>
      <c r="AA531" s="93">
        <f t="shared" si="246"/>
        <v>12</v>
      </c>
      <c r="AB531" s="93">
        <f t="shared" ref="AB531:AC531" si="247">+I80</f>
        <v>8</v>
      </c>
      <c r="AC531" s="93">
        <f t="shared" si="247"/>
        <v>9</v>
      </c>
      <c r="AD531" s="93">
        <f t="shared" ref="AD531:AE531" si="248">+M80</f>
        <v>2</v>
      </c>
      <c r="AE531" s="93">
        <f t="shared" si="248"/>
        <v>5</v>
      </c>
      <c r="AF531" s="93">
        <f t="shared" ref="AF531:AG531" si="249">+Q80</f>
        <v>11</v>
      </c>
      <c r="AG531" s="93">
        <f t="shared" si="249"/>
        <v>13</v>
      </c>
      <c r="AH531" s="93">
        <f t="shared" ref="AH531:AI531" si="250">+U80</f>
        <v>19</v>
      </c>
      <c r="AI531" s="93">
        <f t="shared" si="250"/>
        <v>20</v>
      </c>
    </row>
    <row r="532" spans="2:35" s="7" customFormat="1" ht="15" customHeight="1" thickBot="1" x14ac:dyDescent="0.4">
      <c r="B532" s="3"/>
      <c r="C532" s="1"/>
      <c r="D532" s="93">
        <f t="shared" si="210"/>
        <v>10</v>
      </c>
      <c r="E532" s="93">
        <f t="shared" si="211"/>
        <v>2</v>
      </c>
      <c r="F532" s="93">
        <f t="shared" si="212"/>
        <v>13</v>
      </c>
      <c r="G532" s="93">
        <f t="shared" si="213"/>
        <v>12</v>
      </c>
      <c r="H532" s="93">
        <f t="shared" si="214"/>
        <v>11</v>
      </c>
      <c r="I532" s="93">
        <f t="shared" si="215"/>
        <v>6</v>
      </c>
      <c r="J532" s="93">
        <f t="shared" si="216"/>
        <v>1</v>
      </c>
      <c r="K532" s="93">
        <f t="shared" si="217"/>
        <v>11</v>
      </c>
      <c r="L532" s="93">
        <f t="shared" si="218"/>
        <v>14</v>
      </c>
      <c r="M532" s="93">
        <f t="shared" si="219"/>
        <v>16</v>
      </c>
      <c r="N532" s="1"/>
      <c r="O532" s="93">
        <f t="shared" si="222"/>
        <v>7</v>
      </c>
      <c r="P532" s="93">
        <f t="shared" si="223"/>
        <v>3</v>
      </c>
      <c r="Q532" s="93">
        <f t="shared" ref="Q532:R532" si="251">+G81</f>
        <v>6</v>
      </c>
      <c r="R532" s="93">
        <f t="shared" si="251"/>
        <v>2</v>
      </c>
      <c r="S532" s="93">
        <f t="shared" ref="S532:T532" si="252">+K81</f>
        <v>14</v>
      </c>
      <c r="T532" s="93">
        <f t="shared" si="252"/>
        <v>1</v>
      </c>
      <c r="U532" s="93">
        <f t="shared" ref="U532:V532" si="253">+O81</f>
        <v>8</v>
      </c>
      <c r="V532" s="93">
        <f t="shared" si="253"/>
        <v>13</v>
      </c>
      <c r="W532" s="93">
        <f t="shared" ref="W532:X532" si="254">+S81</f>
        <v>17</v>
      </c>
      <c r="X532" s="93">
        <f t="shared" si="254"/>
        <v>18</v>
      </c>
      <c r="Y532" s="3"/>
      <c r="Z532" s="93">
        <f t="shared" ref="Z532:AA532" si="255">+E81</f>
        <v>10</v>
      </c>
      <c r="AA532" s="93">
        <f t="shared" si="255"/>
        <v>4</v>
      </c>
      <c r="AB532" s="93">
        <f t="shared" ref="AB532:AC532" si="256">+I81</f>
        <v>15</v>
      </c>
      <c r="AC532" s="93">
        <f t="shared" si="256"/>
        <v>5</v>
      </c>
      <c r="AD532" s="93">
        <f t="shared" ref="AD532:AE532" si="257">+M81</f>
        <v>9</v>
      </c>
      <c r="AE532" s="93">
        <f t="shared" si="257"/>
        <v>12</v>
      </c>
      <c r="AF532" s="93">
        <f t="shared" ref="AF532:AG532" si="258">+Q81</f>
        <v>11</v>
      </c>
      <c r="AG532" s="93">
        <f t="shared" si="258"/>
        <v>16</v>
      </c>
      <c r="AH532" s="93">
        <f t="shared" ref="AH532:AI532" si="259">+U81</f>
        <v>19</v>
      </c>
      <c r="AI532" s="93">
        <f t="shared" si="259"/>
        <v>20</v>
      </c>
    </row>
    <row r="533" spans="2:35" s="7" customFormat="1" ht="15" customHeight="1" thickBot="1" x14ac:dyDescent="0.4">
      <c r="B533" s="3"/>
      <c r="C533" s="1"/>
      <c r="D533" s="93">
        <f t="shared" si="210"/>
        <v>10</v>
      </c>
      <c r="E533" s="93">
        <f t="shared" si="211"/>
        <v>12</v>
      </c>
      <c r="F533" s="93">
        <f t="shared" si="212"/>
        <v>9</v>
      </c>
      <c r="G533" s="93">
        <f t="shared" si="213"/>
        <v>7</v>
      </c>
      <c r="H533" s="93">
        <f t="shared" si="214"/>
        <v>13</v>
      </c>
      <c r="I533" s="93">
        <f t="shared" si="215"/>
        <v>10</v>
      </c>
      <c r="J533" s="93">
        <f t="shared" si="216"/>
        <v>7</v>
      </c>
      <c r="K533" s="93">
        <f t="shared" si="217"/>
        <v>16</v>
      </c>
      <c r="L533" s="93">
        <f t="shared" si="218"/>
        <v>14</v>
      </c>
      <c r="M533" s="93">
        <f t="shared" si="219"/>
        <v>13</v>
      </c>
      <c r="N533" s="1"/>
      <c r="O533" s="93">
        <f t="shared" si="222"/>
        <v>6</v>
      </c>
      <c r="P533" s="93">
        <f t="shared" si="223"/>
        <v>4</v>
      </c>
      <c r="Q533" s="93">
        <f t="shared" ref="Q533:R533" si="260">+G82</f>
        <v>5</v>
      </c>
      <c r="R533" s="93">
        <f t="shared" si="260"/>
        <v>9</v>
      </c>
      <c r="S533" s="93">
        <f t="shared" ref="S533:T533" si="261">+K82</f>
        <v>2</v>
      </c>
      <c r="T533" s="93">
        <f t="shared" si="261"/>
        <v>7</v>
      </c>
      <c r="U533" s="93">
        <f t="shared" ref="U533:V533" si="262">+O82</f>
        <v>12</v>
      </c>
      <c r="V533" s="93">
        <f t="shared" si="262"/>
        <v>15</v>
      </c>
      <c r="W533" s="93">
        <f t="shared" ref="W533:X533" si="263">+S82</f>
        <v>17</v>
      </c>
      <c r="X533" s="93">
        <f t="shared" si="263"/>
        <v>18</v>
      </c>
      <c r="Y533" s="3"/>
      <c r="Z533" s="93">
        <f t="shared" ref="Z533:AA533" si="264">+E82</f>
        <v>3</v>
      </c>
      <c r="AA533" s="93">
        <f t="shared" si="264"/>
        <v>8</v>
      </c>
      <c r="AB533" s="93">
        <f t="shared" ref="AB533:AC533" si="265">+I82</f>
        <v>10</v>
      </c>
      <c r="AC533" s="93">
        <f t="shared" si="265"/>
        <v>14</v>
      </c>
      <c r="AD533" s="93">
        <f t="shared" ref="AD533:AE533" si="266">+M82</f>
        <v>13</v>
      </c>
      <c r="AE533" s="93">
        <f t="shared" si="266"/>
        <v>1</v>
      </c>
      <c r="AF533" s="93">
        <f t="shared" ref="AF533:AG533" si="267">+Q82</f>
        <v>11</v>
      </c>
      <c r="AG533" s="93">
        <f t="shared" si="267"/>
        <v>16</v>
      </c>
      <c r="AH533" s="93">
        <f t="shared" ref="AH533:AI533" si="268">+U82</f>
        <v>19</v>
      </c>
      <c r="AI533" s="93">
        <f t="shared" si="268"/>
        <v>20</v>
      </c>
    </row>
    <row r="534" spans="2:35" s="7" customFormat="1" ht="15" customHeight="1" thickBot="1" x14ac:dyDescent="0.4">
      <c r="B534" s="3"/>
      <c r="C534" s="1"/>
      <c r="D534" s="93">
        <f t="shared" si="210"/>
        <v>8</v>
      </c>
      <c r="E534" s="93">
        <f t="shared" si="211"/>
        <v>6</v>
      </c>
      <c r="F534" s="93">
        <f t="shared" si="212"/>
        <v>11</v>
      </c>
      <c r="G534" s="93">
        <f t="shared" si="213"/>
        <v>9</v>
      </c>
      <c r="H534" s="93">
        <f t="shared" si="214"/>
        <v>1</v>
      </c>
      <c r="I534" s="93">
        <f t="shared" si="215"/>
        <v>10</v>
      </c>
      <c r="J534" s="93">
        <f t="shared" si="216"/>
        <v>16</v>
      </c>
      <c r="K534" s="93">
        <f t="shared" si="217"/>
        <v>11</v>
      </c>
      <c r="L534" s="93">
        <f t="shared" si="218"/>
        <v>9</v>
      </c>
      <c r="M534" s="93">
        <f t="shared" si="219"/>
        <v>13</v>
      </c>
      <c r="N534" s="1"/>
      <c r="O534" s="93">
        <f t="shared" si="222"/>
        <v>4</v>
      </c>
      <c r="P534" s="93">
        <f t="shared" si="223"/>
        <v>3</v>
      </c>
      <c r="Q534" s="93">
        <f t="shared" ref="Q534:R534" si="269">+G83</f>
        <v>5</v>
      </c>
      <c r="R534" s="93">
        <f t="shared" si="269"/>
        <v>15</v>
      </c>
      <c r="S534" s="93">
        <f t="shared" ref="S534:T534" si="270">+K83</f>
        <v>12</v>
      </c>
      <c r="T534" s="93">
        <f t="shared" si="270"/>
        <v>1</v>
      </c>
      <c r="U534" s="93">
        <f t="shared" ref="U534:V534" si="271">+O83</f>
        <v>7</v>
      </c>
      <c r="V534" s="93">
        <f t="shared" si="271"/>
        <v>14</v>
      </c>
      <c r="W534" s="93">
        <f t="shared" ref="W534:X534" si="272">+S83</f>
        <v>17</v>
      </c>
      <c r="X534" s="93">
        <f t="shared" si="272"/>
        <v>18</v>
      </c>
      <c r="Y534" s="3"/>
      <c r="Z534" s="93">
        <f t="shared" ref="Z534:AA534" si="273">+E83</f>
        <v>2</v>
      </c>
      <c r="AA534" s="93">
        <f t="shared" si="273"/>
        <v>8</v>
      </c>
      <c r="AB534" s="93">
        <f t="shared" ref="AB534:AC534" si="274">+I83</f>
        <v>10</v>
      </c>
      <c r="AC534" s="93">
        <f t="shared" si="274"/>
        <v>6</v>
      </c>
      <c r="AD534" s="93">
        <f t="shared" ref="AD534:AE534" si="275">+M83</f>
        <v>9</v>
      </c>
      <c r="AE534" s="93">
        <f t="shared" si="275"/>
        <v>11</v>
      </c>
      <c r="AF534" s="93">
        <f t="shared" ref="AF534:AG534" si="276">+Q83</f>
        <v>13</v>
      </c>
      <c r="AG534" s="93">
        <f t="shared" si="276"/>
        <v>16</v>
      </c>
      <c r="AH534" s="93">
        <f t="shared" ref="AH534:AI534" si="277">+U83</f>
        <v>19</v>
      </c>
      <c r="AI534" s="93">
        <f t="shared" si="277"/>
        <v>20</v>
      </c>
    </row>
    <row r="535" spans="2:35" s="7" customFormat="1" ht="15" customHeight="1" thickBot="1" x14ac:dyDescent="0.4">
      <c r="B535" s="3"/>
      <c r="C535" s="1"/>
      <c r="D535" s="93">
        <f t="shared" si="210"/>
        <v>8</v>
      </c>
      <c r="E535" s="93">
        <f t="shared" si="211"/>
        <v>7</v>
      </c>
      <c r="F535" s="93">
        <f t="shared" si="212"/>
        <v>6</v>
      </c>
      <c r="G535" s="93">
        <f t="shared" si="213"/>
        <v>14</v>
      </c>
      <c r="H535" s="93">
        <f t="shared" si="214"/>
        <v>1</v>
      </c>
      <c r="I535" s="93">
        <f t="shared" si="215"/>
        <v>3</v>
      </c>
      <c r="J535" s="93">
        <f t="shared" si="216"/>
        <v>6</v>
      </c>
      <c r="K535" s="93">
        <f t="shared" si="217"/>
        <v>2</v>
      </c>
      <c r="L535" s="93">
        <f t="shared" si="218"/>
        <v>15</v>
      </c>
      <c r="M535" s="93">
        <f t="shared" si="219"/>
        <v>16</v>
      </c>
      <c r="N535" s="1"/>
      <c r="O535" s="93">
        <f t="shared" si="222"/>
        <v>4</v>
      </c>
      <c r="P535" s="93">
        <f t="shared" si="223"/>
        <v>15</v>
      </c>
      <c r="Q535" s="93">
        <f t="shared" ref="Q535:R535" si="278">+G84</f>
        <v>3</v>
      </c>
      <c r="R535" s="93">
        <f t="shared" si="278"/>
        <v>12</v>
      </c>
      <c r="S535" s="93">
        <f t="shared" ref="S535:T535" si="279">+K84</f>
        <v>6</v>
      </c>
      <c r="T535" s="93">
        <f t="shared" si="279"/>
        <v>7</v>
      </c>
      <c r="U535" s="93">
        <f t="shared" ref="U535:V535" si="280">+O84</f>
        <v>9</v>
      </c>
      <c r="V535" s="93">
        <f t="shared" si="280"/>
        <v>14</v>
      </c>
      <c r="W535" s="93">
        <f t="shared" ref="W535:X535" si="281">+S84</f>
        <v>17</v>
      </c>
      <c r="X535" s="93">
        <f t="shared" si="281"/>
        <v>18</v>
      </c>
      <c r="Y535" s="3"/>
      <c r="Z535" s="93">
        <f t="shared" ref="Z535:AA535" si="282">+E84</f>
        <v>2</v>
      </c>
      <c r="AA535" s="93">
        <f t="shared" si="282"/>
        <v>5</v>
      </c>
      <c r="AB535" s="93">
        <f t="shared" ref="AB535:AC535" si="283">+I84</f>
        <v>8</v>
      </c>
      <c r="AC535" s="93">
        <f t="shared" si="283"/>
        <v>10</v>
      </c>
      <c r="AD535" s="93">
        <f t="shared" ref="AD535:AE535" si="284">+M84</f>
        <v>11</v>
      </c>
      <c r="AE535" s="93">
        <f t="shared" si="284"/>
        <v>16</v>
      </c>
      <c r="AF535" s="93">
        <f t="shared" ref="AF535:AG535" si="285">+Q84</f>
        <v>1</v>
      </c>
      <c r="AG535" s="93">
        <f t="shared" si="285"/>
        <v>13</v>
      </c>
      <c r="AH535" s="93">
        <f t="shared" ref="AH535:AI535" si="286">+U84</f>
        <v>19</v>
      </c>
      <c r="AI535" s="93">
        <f t="shared" si="286"/>
        <v>20</v>
      </c>
    </row>
    <row r="536" spans="2:35" s="7" customFormat="1" ht="15" customHeight="1" thickBot="1" x14ac:dyDescent="0.4">
      <c r="B536" s="3"/>
      <c r="C536" s="1"/>
      <c r="D536" s="93">
        <f t="shared" si="210"/>
        <v>5</v>
      </c>
      <c r="E536" s="93">
        <f t="shared" si="211"/>
        <v>8</v>
      </c>
      <c r="F536" s="93">
        <f t="shared" si="212"/>
        <v>12</v>
      </c>
      <c r="G536" s="93">
        <f t="shared" si="213"/>
        <v>10</v>
      </c>
      <c r="H536" s="93">
        <f t="shared" si="214"/>
        <v>9</v>
      </c>
      <c r="I536" s="93">
        <f t="shared" si="215"/>
        <v>15</v>
      </c>
      <c r="J536" s="93">
        <f t="shared" si="216"/>
        <v>6</v>
      </c>
      <c r="K536" s="93">
        <f t="shared" si="217"/>
        <v>5</v>
      </c>
      <c r="L536" s="93">
        <f t="shared" si="218"/>
        <v>12</v>
      </c>
      <c r="M536" s="93">
        <f t="shared" si="219"/>
        <v>3</v>
      </c>
      <c r="N536" s="1"/>
      <c r="O536" s="93">
        <f t="shared" si="222"/>
        <v>15</v>
      </c>
      <c r="P536" s="93">
        <f t="shared" si="223"/>
        <v>4</v>
      </c>
      <c r="Q536" s="93">
        <f t="shared" ref="Q536:R536" si="287">+G85</f>
        <v>12</v>
      </c>
      <c r="R536" s="93">
        <f t="shared" si="287"/>
        <v>5</v>
      </c>
      <c r="S536" s="93">
        <f t="shared" ref="S536:T536" si="288">+K85</f>
        <v>7</v>
      </c>
      <c r="T536" s="93">
        <f t="shared" si="288"/>
        <v>16</v>
      </c>
      <c r="U536" s="93">
        <f t="shared" ref="U536:V536" si="289">+O85</f>
        <v>14</v>
      </c>
      <c r="V536" s="93">
        <f t="shared" si="289"/>
        <v>9</v>
      </c>
      <c r="W536" s="93">
        <f t="shared" ref="W536:X536" si="290">+S85</f>
        <v>17</v>
      </c>
      <c r="X536" s="93">
        <f t="shared" si="290"/>
        <v>18</v>
      </c>
      <c r="Y536" s="3"/>
      <c r="Z536" s="93">
        <f t="shared" ref="Z536:AA536" si="291">+E85</f>
        <v>3</v>
      </c>
      <c r="AA536" s="93">
        <f t="shared" si="291"/>
        <v>2</v>
      </c>
      <c r="AB536" s="93">
        <f t="shared" ref="AB536:AC536" si="292">+I85</f>
        <v>8</v>
      </c>
      <c r="AC536" s="93">
        <f t="shared" si="292"/>
        <v>10</v>
      </c>
      <c r="AD536" s="93">
        <f t="shared" ref="AD536:AE536" si="293">+M85</f>
        <v>6</v>
      </c>
      <c r="AE536" s="93">
        <f t="shared" si="293"/>
        <v>11</v>
      </c>
      <c r="AF536" s="93">
        <f t="shared" ref="AF536:AG536" si="294">+Q85</f>
        <v>1</v>
      </c>
      <c r="AG536" s="93">
        <f t="shared" si="294"/>
        <v>13</v>
      </c>
      <c r="AH536" s="93">
        <f t="shared" ref="AH536:AI536" si="295">+U85</f>
        <v>19</v>
      </c>
      <c r="AI536" s="93">
        <f t="shared" si="295"/>
        <v>20</v>
      </c>
    </row>
    <row r="537" spans="2:35" s="7" customFormat="1" ht="15" customHeight="1" thickBot="1" x14ac:dyDescent="0.4">
      <c r="B537" s="3"/>
      <c r="C537" s="1"/>
      <c r="D537" s="93">
        <f t="shared" si="210"/>
        <v>14</v>
      </c>
      <c r="E537" s="93">
        <f t="shared" si="211"/>
        <v>2</v>
      </c>
      <c r="F537" s="93">
        <f t="shared" si="212"/>
        <v>11</v>
      </c>
      <c r="G537" s="93">
        <f t="shared" si="213"/>
        <v>16</v>
      </c>
      <c r="H537" s="93">
        <f t="shared" si="214"/>
        <v>13</v>
      </c>
      <c r="I537" s="93">
        <f t="shared" si="215"/>
        <v>2</v>
      </c>
      <c r="J537" s="93">
        <f t="shared" si="216"/>
        <v>3</v>
      </c>
      <c r="K537" s="93">
        <f t="shared" si="217"/>
        <v>7</v>
      </c>
      <c r="L537" s="93">
        <f t="shared" si="218"/>
        <v>12</v>
      </c>
      <c r="M537" s="93">
        <f t="shared" si="219"/>
        <v>20</v>
      </c>
      <c r="N537" s="1"/>
      <c r="O537" s="93">
        <f t="shared" si="222"/>
        <v>4</v>
      </c>
      <c r="P537" s="93">
        <f t="shared" si="223"/>
        <v>13</v>
      </c>
      <c r="Q537" s="93">
        <f t="shared" ref="Q537:R537" si="296">+G86</f>
        <v>7</v>
      </c>
      <c r="R537" s="93">
        <f t="shared" si="296"/>
        <v>14</v>
      </c>
      <c r="S537" s="93">
        <f t="shared" ref="S537:T537" si="297">+K86</f>
        <v>8</v>
      </c>
      <c r="T537" s="93">
        <f t="shared" si="297"/>
        <v>6</v>
      </c>
      <c r="U537" s="93">
        <f t="shared" ref="U537:V537" si="298">+O86</f>
        <v>10</v>
      </c>
      <c r="V537" s="93">
        <f t="shared" si="298"/>
        <v>15</v>
      </c>
      <c r="W537" s="93">
        <f t="shared" ref="W537:X537" si="299">+S86</f>
        <v>17</v>
      </c>
      <c r="X537" s="93">
        <f t="shared" si="299"/>
        <v>18</v>
      </c>
      <c r="Y537" s="3"/>
      <c r="Z537" s="93">
        <f t="shared" ref="Z537:AA537" si="300">+E86</f>
        <v>1</v>
      </c>
      <c r="AA537" s="93">
        <f t="shared" si="300"/>
        <v>11</v>
      </c>
      <c r="AB537" s="93">
        <f t="shared" ref="AB537:AC537" si="301">+I86</f>
        <v>5</v>
      </c>
      <c r="AC537" s="93">
        <f t="shared" si="301"/>
        <v>3</v>
      </c>
      <c r="AD537" s="93">
        <f t="shared" ref="AD537:AE537" si="302">+M86</f>
        <v>12</v>
      </c>
      <c r="AE537" s="93">
        <f t="shared" si="302"/>
        <v>2</v>
      </c>
      <c r="AF537" s="93">
        <f t="shared" ref="AF537:AG537" si="303">+Q86</f>
        <v>9</v>
      </c>
      <c r="AG537" s="93">
        <f t="shared" si="303"/>
        <v>16</v>
      </c>
      <c r="AH537" s="93">
        <f t="shared" ref="AH537:AI537" si="304">+U86</f>
        <v>19</v>
      </c>
      <c r="AI537" s="93">
        <f t="shared" si="304"/>
        <v>20</v>
      </c>
    </row>
    <row r="538" spans="2:35" s="7" customFormat="1" ht="15" customHeight="1" thickBot="1" x14ac:dyDescent="0.4">
      <c r="B538" s="3"/>
      <c r="C538" s="1"/>
      <c r="D538" s="93">
        <f t="shared" si="210"/>
        <v>11</v>
      </c>
      <c r="E538" s="93">
        <f t="shared" si="211"/>
        <v>13</v>
      </c>
      <c r="F538" s="93">
        <f t="shared" si="212"/>
        <v>6</v>
      </c>
      <c r="G538" s="93">
        <f t="shared" si="213"/>
        <v>9</v>
      </c>
      <c r="H538" s="93">
        <f t="shared" si="214"/>
        <v>1</v>
      </c>
      <c r="I538" s="93">
        <f t="shared" si="215"/>
        <v>3</v>
      </c>
      <c r="J538" s="93">
        <f t="shared" si="216"/>
        <v>11</v>
      </c>
      <c r="K538" s="93">
        <f t="shared" si="217"/>
        <v>7</v>
      </c>
      <c r="L538" s="93">
        <f t="shared" si="218"/>
        <v>6</v>
      </c>
      <c r="M538" s="93">
        <f t="shared" si="219"/>
        <v>1</v>
      </c>
      <c r="N538" s="1"/>
      <c r="O538" s="93">
        <f t="shared" si="222"/>
        <v>10</v>
      </c>
      <c r="P538" s="93">
        <f t="shared" si="223"/>
        <v>9</v>
      </c>
      <c r="Q538" s="93">
        <f t="shared" ref="Q538:R538" si="305">+G87</f>
        <v>4</v>
      </c>
      <c r="R538" s="93">
        <f t="shared" si="305"/>
        <v>8</v>
      </c>
      <c r="S538" s="93">
        <f t="shared" ref="S538:T538" si="306">+K87</f>
        <v>2</v>
      </c>
      <c r="T538" s="93">
        <f t="shared" si="306"/>
        <v>6</v>
      </c>
      <c r="U538" s="93">
        <f t="shared" ref="U538:V538" si="307">+O87</f>
        <v>16</v>
      </c>
      <c r="V538" s="93">
        <f t="shared" si="307"/>
        <v>12</v>
      </c>
      <c r="W538" s="93">
        <f t="shared" ref="W538:X538" si="308">+S87</f>
        <v>17</v>
      </c>
      <c r="X538" s="93">
        <f t="shared" si="308"/>
        <v>18</v>
      </c>
      <c r="Y538" s="3"/>
      <c r="Z538" s="93">
        <f t="shared" ref="Z538:AA538" si="309">+E87</f>
        <v>7</v>
      </c>
      <c r="AA538" s="93">
        <f t="shared" si="309"/>
        <v>1</v>
      </c>
      <c r="AB538" s="93">
        <f t="shared" ref="AB538:AC538" si="310">+I87</f>
        <v>14</v>
      </c>
      <c r="AC538" s="93">
        <f t="shared" si="310"/>
        <v>15</v>
      </c>
      <c r="AD538" s="93">
        <f t="shared" ref="AD538:AE538" si="311">+M87</f>
        <v>11</v>
      </c>
      <c r="AE538" s="93">
        <f t="shared" si="311"/>
        <v>5</v>
      </c>
      <c r="AF538" s="93">
        <f t="shared" ref="AF538:AG538" si="312">+Q87</f>
        <v>13</v>
      </c>
      <c r="AG538" s="93">
        <f t="shared" si="312"/>
        <v>3</v>
      </c>
      <c r="AH538" s="93">
        <f t="shared" ref="AH538:AI538" si="313">+U87</f>
        <v>19</v>
      </c>
      <c r="AI538" s="93">
        <f t="shared" si="313"/>
        <v>20</v>
      </c>
    </row>
    <row r="539" spans="2:35" s="7" customFormat="1" ht="15" customHeight="1" thickBot="1" x14ac:dyDescent="0.4">
      <c r="B539" s="3"/>
      <c r="C539" s="1"/>
      <c r="D539" s="93">
        <f t="shared" si="210"/>
        <v>15</v>
      </c>
      <c r="E539" s="93">
        <f t="shared" si="211"/>
        <v>5</v>
      </c>
      <c r="F539" s="93">
        <f t="shared" si="212"/>
        <v>2</v>
      </c>
      <c r="G539" s="93">
        <f t="shared" si="213"/>
        <v>13</v>
      </c>
      <c r="H539" s="93">
        <f t="shared" si="214"/>
        <v>9</v>
      </c>
      <c r="I539" s="93">
        <f t="shared" si="215"/>
        <v>11</v>
      </c>
      <c r="J539" s="93">
        <f t="shared" si="216"/>
        <v>2</v>
      </c>
      <c r="K539" s="93">
        <f t="shared" si="217"/>
        <v>13</v>
      </c>
      <c r="L539" s="93">
        <f t="shared" si="218"/>
        <v>9</v>
      </c>
      <c r="M539" s="93">
        <f t="shared" si="219"/>
        <v>16</v>
      </c>
      <c r="N539" s="1"/>
      <c r="O539" s="93">
        <f t="shared" si="222"/>
        <v>5</v>
      </c>
      <c r="P539" s="93">
        <f t="shared" si="223"/>
        <v>8</v>
      </c>
      <c r="Q539" s="93">
        <f t="shared" ref="Q539:R539" si="314">+G88</f>
        <v>15</v>
      </c>
      <c r="R539" s="93">
        <f t="shared" si="314"/>
        <v>14</v>
      </c>
      <c r="S539" s="93">
        <f t="shared" ref="S539:T539" si="315">+K88</f>
        <v>13</v>
      </c>
      <c r="T539" s="93">
        <f t="shared" si="315"/>
        <v>3</v>
      </c>
      <c r="U539" s="93">
        <f t="shared" ref="U539:V539" si="316">+O88</f>
        <v>9</v>
      </c>
      <c r="V539" s="93">
        <f t="shared" si="316"/>
        <v>12</v>
      </c>
      <c r="W539" s="93">
        <f t="shared" ref="W539:X539" si="317">+S88</f>
        <v>19</v>
      </c>
      <c r="X539" s="93">
        <f t="shared" si="317"/>
        <v>18</v>
      </c>
      <c r="Y539" s="3"/>
      <c r="Z539" s="93">
        <f t="shared" ref="Z539:AA539" si="318">+E88</f>
        <v>10</v>
      </c>
      <c r="AA539" s="93">
        <f t="shared" si="318"/>
        <v>4</v>
      </c>
      <c r="AB539" s="93">
        <f t="shared" ref="AB539:AC539" si="319">+I88</f>
        <v>11</v>
      </c>
      <c r="AC539" s="93">
        <f t="shared" si="319"/>
        <v>2</v>
      </c>
      <c r="AD539" s="93">
        <f t="shared" ref="AD539:AE539" si="320">+M88</f>
        <v>6</v>
      </c>
      <c r="AE539" s="93">
        <f t="shared" si="320"/>
        <v>7</v>
      </c>
      <c r="AF539" s="93">
        <f t="shared" ref="AF539:AG539" si="321">+Q88</f>
        <v>1</v>
      </c>
      <c r="AG539" s="93">
        <f t="shared" si="321"/>
        <v>20</v>
      </c>
      <c r="AH539" s="93">
        <f t="shared" ref="AH539:AI539" si="322">+U88</f>
        <v>17</v>
      </c>
      <c r="AI539" s="93">
        <f t="shared" si="322"/>
        <v>16</v>
      </c>
    </row>
    <row r="540" spans="2:35" s="7" customFormat="1" ht="15" customHeight="1" thickBot="1" x14ac:dyDescent="0.4">
      <c r="B540" s="3"/>
      <c r="C540" s="1"/>
      <c r="D540" s="93">
        <f t="shared" si="210"/>
        <v>5</v>
      </c>
      <c r="E540" s="93">
        <f t="shared" si="211"/>
        <v>3</v>
      </c>
      <c r="F540" s="93">
        <f t="shared" si="212"/>
        <v>7</v>
      </c>
      <c r="G540" s="93">
        <f t="shared" si="213"/>
        <v>6</v>
      </c>
      <c r="H540" s="93">
        <f t="shared" si="214"/>
        <v>1</v>
      </c>
      <c r="I540" s="93">
        <f t="shared" si="215"/>
        <v>6</v>
      </c>
      <c r="J540" s="93">
        <f t="shared" si="216"/>
        <v>5</v>
      </c>
      <c r="K540" s="93">
        <f t="shared" si="217"/>
        <v>1</v>
      </c>
      <c r="L540" s="93">
        <f t="shared" si="218"/>
        <v>10</v>
      </c>
      <c r="M540" s="93">
        <f t="shared" si="219"/>
        <v>4</v>
      </c>
      <c r="N540" s="1"/>
      <c r="O540" s="93">
        <f t="shared" si="222"/>
        <v>8</v>
      </c>
      <c r="P540" s="93">
        <f t="shared" si="223"/>
        <v>14</v>
      </c>
      <c r="Q540" s="93">
        <f t="shared" ref="Q540:R540" si="323">+G89</f>
        <v>16</v>
      </c>
      <c r="R540" s="93">
        <f t="shared" si="323"/>
        <v>12</v>
      </c>
      <c r="S540" s="93">
        <f t="shared" ref="S540:T540" si="324">+K89</f>
        <v>5</v>
      </c>
      <c r="T540" s="93">
        <f t="shared" si="324"/>
        <v>11</v>
      </c>
      <c r="U540" s="93">
        <f t="shared" ref="U540:V540" si="325">+O89</f>
        <v>13</v>
      </c>
      <c r="V540" s="93">
        <f t="shared" si="325"/>
        <v>6</v>
      </c>
      <c r="W540" s="93">
        <f t="shared" ref="W540:X540" si="326">+S89</f>
        <v>20</v>
      </c>
      <c r="X540" s="93">
        <f t="shared" si="326"/>
        <v>19</v>
      </c>
      <c r="Y540" s="3"/>
      <c r="Z540" s="93">
        <f t="shared" ref="Z540:AA540" si="327">+E89</f>
        <v>4</v>
      </c>
      <c r="AA540" s="93">
        <f t="shared" si="327"/>
        <v>10</v>
      </c>
      <c r="AB540" s="93">
        <f t="shared" ref="AB540:AC540" si="328">+I89</f>
        <v>15</v>
      </c>
      <c r="AC540" s="93">
        <f t="shared" si="328"/>
        <v>3</v>
      </c>
      <c r="AD540" s="93">
        <f t="shared" ref="AD540:AE540" si="329">+M89</f>
        <v>2</v>
      </c>
      <c r="AE540" s="93">
        <f t="shared" si="329"/>
        <v>7</v>
      </c>
      <c r="AF540" s="93">
        <f t="shared" ref="AF540:AG540" si="330">+Q89</f>
        <v>9</v>
      </c>
      <c r="AG540" s="93">
        <f t="shared" si="330"/>
        <v>1</v>
      </c>
      <c r="AH540" s="93">
        <f t="shared" ref="AH540:AI540" si="331">+U89</f>
        <v>18</v>
      </c>
      <c r="AI540" s="93">
        <f t="shared" si="331"/>
        <v>17</v>
      </c>
    </row>
    <row r="541" spans="2:35" s="7" customFormat="1" ht="15" customHeight="1" thickBot="1" x14ac:dyDescent="0.4">
      <c r="B541" s="3"/>
      <c r="C541" s="1"/>
      <c r="D541" s="93">
        <f t="shared" si="210"/>
        <v>3</v>
      </c>
      <c r="E541" s="93">
        <f t="shared" si="211"/>
        <v>7</v>
      </c>
      <c r="F541" s="93">
        <f t="shared" si="212"/>
        <v>13</v>
      </c>
      <c r="G541" s="93">
        <f t="shared" si="213"/>
        <v>9</v>
      </c>
      <c r="H541" s="93">
        <f t="shared" si="214"/>
        <v>16</v>
      </c>
      <c r="I541" s="93">
        <f t="shared" si="215"/>
        <v>7</v>
      </c>
      <c r="J541" s="93">
        <f t="shared" si="216"/>
        <v>10</v>
      </c>
      <c r="K541" s="93">
        <f t="shared" si="217"/>
        <v>9</v>
      </c>
      <c r="L541" s="93">
        <f t="shared" si="218"/>
        <v>6</v>
      </c>
      <c r="M541" s="93">
        <f t="shared" si="219"/>
        <v>4</v>
      </c>
      <c r="N541" s="1"/>
      <c r="O541" s="93">
        <f t="shared" si="222"/>
        <v>8</v>
      </c>
      <c r="P541" s="93">
        <f t="shared" si="223"/>
        <v>12</v>
      </c>
      <c r="Q541" s="93">
        <f t="shared" ref="Q541:R541" si="332">+G90</f>
        <v>14</v>
      </c>
      <c r="R541" s="93">
        <f t="shared" si="332"/>
        <v>15</v>
      </c>
      <c r="S541" s="93">
        <f t="shared" ref="S541:T541" si="333">+K90</f>
        <v>3</v>
      </c>
      <c r="T541" s="93">
        <f t="shared" si="333"/>
        <v>2</v>
      </c>
      <c r="U541" s="93">
        <f t="shared" ref="U541:V541" si="334">+O90</f>
        <v>6</v>
      </c>
      <c r="V541" s="93">
        <f t="shared" si="334"/>
        <v>9</v>
      </c>
      <c r="W541" s="93">
        <f t="shared" ref="W541:X541" si="335">+S90</f>
        <v>20</v>
      </c>
      <c r="X541" s="93">
        <f t="shared" si="335"/>
        <v>19</v>
      </c>
      <c r="Y541" s="3"/>
      <c r="Z541" s="93">
        <f t="shared" ref="Z541:AA541" si="336">+E90</f>
        <v>10</v>
      </c>
      <c r="AA541" s="93">
        <f t="shared" si="336"/>
        <v>4</v>
      </c>
      <c r="AB541" s="93">
        <f t="shared" ref="AB541:AC541" si="337">+I90</f>
        <v>5</v>
      </c>
      <c r="AC541" s="93">
        <f t="shared" si="337"/>
        <v>11</v>
      </c>
      <c r="AD541" s="93">
        <f t="shared" ref="AD541:AE541" si="338">+M90</f>
        <v>7</v>
      </c>
      <c r="AE541" s="93">
        <f t="shared" si="338"/>
        <v>13</v>
      </c>
      <c r="AF541" s="93">
        <f t="shared" ref="AF541:AG541" si="339">+Q90</f>
        <v>1</v>
      </c>
      <c r="AG541" s="93">
        <f t="shared" si="339"/>
        <v>16</v>
      </c>
      <c r="AH541" s="93">
        <f t="shared" ref="AH541:AI541" si="340">+U90</f>
        <v>18</v>
      </c>
      <c r="AI541" s="93">
        <f t="shared" si="340"/>
        <v>17</v>
      </c>
    </row>
    <row r="542" spans="2:35" s="7" customFormat="1" ht="15" customHeight="1" thickBot="1" x14ac:dyDescent="0.4">
      <c r="B542" s="3"/>
      <c r="C542" s="1"/>
      <c r="D542" s="93">
        <f t="shared" si="210"/>
        <v>15</v>
      </c>
      <c r="E542" s="93">
        <f t="shared" si="211"/>
        <v>2</v>
      </c>
      <c r="F542" s="93">
        <f t="shared" si="212"/>
        <v>16</v>
      </c>
      <c r="G542" s="93">
        <f t="shared" si="213"/>
        <v>13</v>
      </c>
      <c r="H542" s="93">
        <f t="shared" si="214"/>
        <v>1</v>
      </c>
      <c r="I542" s="93">
        <f t="shared" si="215"/>
        <v>2</v>
      </c>
      <c r="J542" s="93">
        <f t="shared" si="216"/>
        <v>7</v>
      </c>
      <c r="K542" s="93">
        <f t="shared" si="217"/>
        <v>4</v>
      </c>
      <c r="L542" s="93">
        <f t="shared" si="218"/>
        <v>3</v>
      </c>
      <c r="M542" s="93">
        <f t="shared" si="219"/>
        <v>16</v>
      </c>
      <c r="N542" s="1"/>
      <c r="O542" s="93">
        <f t="shared" si="222"/>
        <v>14</v>
      </c>
      <c r="P542" s="93">
        <f t="shared" si="223"/>
        <v>12</v>
      </c>
      <c r="Q542" s="93">
        <f t="shared" ref="Q542:R542" si="341">+G91</f>
        <v>2</v>
      </c>
      <c r="R542" s="93">
        <f t="shared" si="341"/>
        <v>15</v>
      </c>
      <c r="S542" s="93">
        <f t="shared" ref="S542:T542" si="342">+K91</f>
        <v>7</v>
      </c>
      <c r="T542" s="93">
        <f t="shared" si="342"/>
        <v>5</v>
      </c>
      <c r="U542" s="93">
        <f t="shared" ref="U542:V542" si="343">+O91</f>
        <v>9</v>
      </c>
      <c r="V542" s="93">
        <f t="shared" si="343"/>
        <v>10</v>
      </c>
      <c r="W542" s="93">
        <f t="shared" ref="W542:X542" si="344">+S91</f>
        <v>17</v>
      </c>
      <c r="X542" s="93">
        <f t="shared" si="344"/>
        <v>18</v>
      </c>
      <c r="Y542" s="3"/>
      <c r="Z542" s="93">
        <f t="shared" ref="Z542:AA542" si="345">+E91</f>
        <v>8</v>
      </c>
      <c r="AA542" s="93">
        <f t="shared" si="345"/>
        <v>11</v>
      </c>
      <c r="AB542" s="93">
        <f t="shared" ref="AB542:AC542" si="346">+I91</f>
        <v>3</v>
      </c>
      <c r="AC542" s="93">
        <f t="shared" si="346"/>
        <v>6</v>
      </c>
      <c r="AD542" s="93">
        <f t="shared" ref="AD542:AE542" si="347">+M91</f>
        <v>13</v>
      </c>
      <c r="AE542" s="93">
        <f t="shared" si="347"/>
        <v>1</v>
      </c>
      <c r="AF542" s="93">
        <f t="shared" ref="AF542:AG542" si="348">+Q91</f>
        <v>16</v>
      </c>
      <c r="AG542" s="93">
        <f t="shared" si="348"/>
        <v>4</v>
      </c>
      <c r="AH542" s="93">
        <f t="shared" ref="AH542:AI542" si="349">+U91</f>
        <v>19</v>
      </c>
      <c r="AI542" s="93">
        <f t="shared" si="349"/>
        <v>20</v>
      </c>
    </row>
    <row r="543" spans="2:35" s="7" customFormat="1" ht="15" customHeight="1" thickBot="1" x14ac:dyDescent="0.4">
      <c r="B543" s="3"/>
      <c r="C543" s="1"/>
      <c r="D543" s="93">
        <f t="shared" si="210"/>
        <v>9</v>
      </c>
      <c r="E543" s="93">
        <f t="shared" si="211"/>
        <v>15</v>
      </c>
      <c r="F543" s="93">
        <f t="shared" si="212"/>
        <v>13</v>
      </c>
      <c r="G543" s="93">
        <f t="shared" si="213"/>
        <v>14</v>
      </c>
      <c r="H543" s="93">
        <f t="shared" si="214"/>
        <v>10</v>
      </c>
      <c r="I543" s="93">
        <f t="shared" si="215"/>
        <v>13</v>
      </c>
      <c r="J543" s="93">
        <f t="shared" si="216"/>
        <v>6</v>
      </c>
      <c r="K543" s="93">
        <f t="shared" si="217"/>
        <v>4</v>
      </c>
      <c r="L543" s="93">
        <f t="shared" si="218"/>
        <v>8</v>
      </c>
      <c r="M543" s="93">
        <f t="shared" si="219"/>
        <v>3</v>
      </c>
      <c r="N543" s="1"/>
      <c r="O543" s="93">
        <f t="shared" si="222"/>
        <v>5</v>
      </c>
      <c r="P543" s="93">
        <f t="shared" si="223"/>
        <v>14</v>
      </c>
      <c r="Q543" s="93">
        <f t="shared" ref="Q543:R543" si="350">+G92</f>
        <v>8</v>
      </c>
      <c r="R543" s="93">
        <f t="shared" si="350"/>
        <v>12</v>
      </c>
      <c r="S543" s="93">
        <f t="shared" ref="S543:T543" si="351">+K92</f>
        <v>2</v>
      </c>
      <c r="T543" s="93">
        <f t="shared" si="351"/>
        <v>10</v>
      </c>
      <c r="U543" s="93">
        <f t="shared" ref="U543:V543" si="352">+O92</f>
        <v>13</v>
      </c>
      <c r="V543" s="93">
        <f t="shared" si="352"/>
        <v>6</v>
      </c>
      <c r="W543" s="93">
        <f t="shared" ref="W543:X543" si="353">+S92</f>
        <v>17</v>
      </c>
      <c r="X543" s="93">
        <f t="shared" si="353"/>
        <v>18</v>
      </c>
      <c r="Y543" s="3"/>
      <c r="Z543" s="93">
        <f t="shared" ref="Z543:AA543" si="354">+E92</f>
        <v>11</v>
      </c>
      <c r="AA543" s="93">
        <f t="shared" si="354"/>
        <v>3</v>
      </c>
      <c r="AB543" s="93">
        <f t="shared" ref="AB543:AC543" si="355">+I92</f>
        <v>15</v>
      </c>
      <c r="AC543" s="93">
        <f t="shared" si="355"/>
        <v>7</v>
      </c>
      <c r="AD543" s="93">
        <f t="shared" ref="AD543:AE543" si="356">+M92</f>
        <v>16</v>
      </c>
      <c r="AE543" s="93">
        <f t="shared" si="356"/>
        <v>9</v>
      </c>
      <c r="AF543" s="93">
        <f t="shared" ref="AF543:AG543" si="357">+Q92</f>
        <v>1</v>
      </c>
      <c r="AG543" s="93">
        <f t="shared" si="357"/>
        <v>4</v>
      </c>
      <c r="AH543" s="93">
        <f t="shared" ref="AH543:AI543" si="358">+U92</f>
        <v>19</v>
      </c>
      <c r="AI543" s="93">
        <f t="shared" si="358"/>
        <v>20</v>
      </c>
    </row>
    <row r="544" spans="2:35" s="7" customFormat="1" ht="15" customHeight="1" thickBot="1" x14ac:dyDescent="0.4">
      <c r="B544" s="3"/>
      <c r="C544" s="1"/>
      <c r="D544" s="93">
        <f t="shared" si="210"/>
        <v>11</v>
      </c>
      <c r="E544" s="93">
        <f t="shared" si="211"/>
        <v>9</v>
      </c>
      <c r="F544" s="93">
        <f t="shared" si="212"/>
        <v>1</v>
      </c>
      <c r="G544" s="93">
        <f t="shared" si="213"/>
        <v>7</v>
      </c>
      <c r="H544" s="93">
        <f t="shared" si="214"/>
        <v>2</v>
      </c>
      <c r="I544" s="93">
        <f t="shared" si="215"/>
        <v>8</v>
      </c>
      <c r="J544" s="93">
        <f t="shared" si="216"/>
        <v>10</v>
      </c>
      <c r="K544" s="93">
        <f t="shared" si="217"/>
        <v>5</v>
      </c>
      <c r="L544" s="93">
        <f t="shared" si="218"/>
        <v>6</v>
      </c>
      <c r="M544" s="93">
        <f t="shared" si="219"/>
        <v>4</v>
      </c>
      <c r="N544" s="1"/>
      <c r="O544" s="93">
        <f t="shared" si="222"/>
        <v>8</v>
      </c>
      <c r="P544" s="93">
        <f t="shared" si="223"/>
        <v>11</v>
      </c>
      <c r="Q544" s="93">
        <f t="shared" ref="Q544:R544" si="359">+G93</f>
        <v>5</v>
      </c>
      <c r="R544" s="93">
        <f t="shared" si="359"/>
        <v>6</v>
      </c>
      <c r="S544" s="93">
        <f t="shared" ref="S544:T544" si="360">+K93</f>
        <v>15</v>
      </c>
      <c r="T544" s="93">
        <f t="shared" si="360"/>
        <v>7</v>
      </c>
      <c r="U544" s="93">
        <f t="shared" ref="U544:V544" si="361">+O93</f>
        <v>14</v>
      </c>
      <c r="V544" s="93">
        <f t="shared" si="361"/>
        <v>3</v>
      </c>
      <c r="W544" s="93">
        <f t="shared" ref="W544:X544" si="362">+S93</f>
        <v>17</v>
      </c>
      <c r="X544" s="93">
        <f t="shared" si="362"/>
        <v>18</v>
      </c>
      <c r="Y544" s="3"/>
      <c r="Z544" s="93">
        <f t="shared" ref="Z544:AA544" si="363">+E93</f>
        <v>1</v>
      </c>
      <c r="AA544" s="93">
        <f t="shared" si="363"/>
        <v>12</v>
      </c>
      <c r="AB544" s="93">
        <f t="shared" ref="AB544:AC544" si="364">+I93</f>
        <v>9</v>
      </c>
      <c r="AC544" s="93">
        <f t="shared" si="364"/>
        <v>2</v>
      </c>
      <c r="AD544" s="93">
        <f t="shared" ref="AD544:AE544" si="365">+M93</f>
        <v>13</v>
      </c>
      <c r="AE544" s="93">
        <f t="shared" si="365"/>
        <v>4</v>
      </c>
      <c r="AF544" s="93">
        <f t="shared" ref="AF544:AG544" si="366">+Q93</f>
        <v>10</v>
      </c>
      <c r="AG544" s="93">
        <f t="shared" si="366"/>
        <v>16</v>
      </c>
      <c r="AH544" s="93">
        <f t="shared" ref="AH544:AI544" si="367">+U93</f>
        <v>19</v>
      </c>
      <c r="AI544" s="93">
        <f t="shared" si="367"/>
        <v>20</v>
      </c>
    </row>
    <row r="545" spans="2:35" s="7" customFormat="1" ht="15" customHeight="1" thickBot="1" x14ac:dyDescent="0.4">
      <c r="B545" s="3"/>
      <c r="C545" s="1"/>
      <c r="D545" s="93">
        <f t="shared" si="210"/>
        <v>13</v>
      </c>
      <c r="E545" s="93">
        <f t="shared" si="211"/>
        <v>7</v>
      </c>
      <c r="F545" s="93">
        <f t="shared" si="212"/>
        <v>12</v>
      </c>
      <c r="G545" s="93">
        <f t="shared" si="213"/>
        <v>11</v>
      </c>
      <c r="H545" s="93">
        <f t="shared" si="214"/>
        <v>9</v>
      </c>
      <c r="I545" s="93">
        <f t="shared" si="215"/>
        <v>6</v>
      </c>
      <c r="J545" s="93">
        <f t="shared" si="216"/>
        <v>13</v>
      </c>
      <c r="K545" s="93">
        <f t="shared" si="217"/>
        <v>7</v>
      </c>
      <c r="L545" s="93">
        <f t="shared" si="218"/>
        <v>16</v>
      </c>
      <c r="M545" s="93">
        <f t="shared" si="219"/>
        <v>14</v>
      </c>
      <c r="N545" s="1"/>
      <c r="O545" s="93">
        <f t="shared" si="222"/>
        <v>5</v>
      </c>
      <c r="P545" s="93">
        <f t="shared" si="223"/>
        <v>14</v>
      </c>
      <c r="Q545" s="93">
        <f t="shared" ref="Q545:R545" si="368">+G94</f>
        <v>10</v>
      </c>
      <c r="R545" s="93">
        <f t="shared" si="368"/>
        <v>16</v>
      </c>
      <c r="S545" s="93">
        <f t="shared" ref="S545:T545" si="369">+K94</f>
        <v>9</v>
      </c>
      <c r="T545" s="93">
        <f t="shared" si="369"/>
        <v>6</v>
      </c>
      <c r="U545" s="93">
        <f t="shared" ref="U545:V545" si="370">+O94</f>
        <v>7</v>
      </c>
      <c r="V545" s="93">
        <f t="shared" si="370"/>
        <v>8</v>
      </c>
      <c r="W545" s="93">
        <f t="shared" ref="W545:X545" si="371">+S94</f>
        <v>17</v>
      </c>
      <c r="X545" s="93">
        <f t="shared" si="371"/>
        <v>18</v>
      </c>
      <c r="Y545" s="3"/>
      <c r="Z545" s="93">
        <f t="shared" ref="Z545:AA545" si="372">+E94</f>
        <v>15</v>
      </c>
      <c r="AA545" s="93">
        <f t="shared" si="372"/>
        <v>12</v>
      </c>
      <c r="AB545" s="93">
        <f t="shared" ref="AB545:AC545" si="373">+I94</f>
        <v>11</v>
      </c>
      <c r="AC545" s="93">
        <f t="shared" si="373"/>
        <v>13</v>
      </c>
      <c r="AD545" s="93">
        <f t="shared" ref="AD545:AE545" si="374">+M94</f>
        <v>1</v>
      </c>
      <c r="AE545" s="93">
        <f t="shared" si="374"/>
        <v>4</v>
      </c>
      <c r="AF545" s="93">
        <f t="shared" ref="AF545:AG545" si="375">+Q94</f>
        <v>2</v>
      </c>
      <c r="AG545" s="93">
        <f t="shared" si="375"/>
        <v>3</v>
      </c>
      <c r="AH545" s="93">
        <f t="shared" ref="AH545:AI545" si="376">+U94</f>
        <v>19</v>
      </c>
      <c r="AI545" s="93">
        <f t="shared" si="376"/>
        <v>20</v>
      </c>
    </row>
    <row r="546" spans="2:35" s="7" customFormat="1" ht="15" customHeight="1" thickBot="1" x14ac:dyDescent="0.4">
      <c r="B546" s="3"/>
      <c r="C546" s="1"/>
      <c r="D546" s="93">
        <f t="shared" si="210"/>
        <v>5</v>
      </c>
      <c r="E546" s="93">
        <f t="shared" si="211"/>
        <v>3</v>
      </c>
      <c r="F546" s="93">
        <f t="shared" si="212"/>
        <v>1</v>
      </c>
      <c r="G546" s="93">
        <f t="shared" si="213"/>
        <v>9</v>
      </c>
      <c r="H546" s="93">
        <f t="shared" si="214"/>
        <v>10</v>
      </c>
      <c r="I546" s="93">
        <f t="shared" si="215"/>
        <v>10</v>
      </c>
      <c r="J546" s="93">
        <f t="shared" si="216"/>
        <v>12</v>
      </c>
      <c r="K546" s="93">
        <f t="shared" si="217"/>
        <v>5</v>
      </c>
      <c r="L546" s="93">
        <f t="shared" si="218"/>
        <v>14</v>
      </c>
      <c r="M546" s="93">
        <f t="shared" si="219"/>
        <v>1</v>
      </c>
      <c r="N546" s="1"/>
      <c r="O546" s="93">
        <f t="shared" si="222"/>
        <v>14</v>
      </c>
      <c r="P546" s="93">
        <f t="shared" si="223"/>
        <v>16</v>
      </c>
      <c r="Q546" s="93">
        <f t="shared" ref="Q546:R546" si="377">+G95</f>
        <v>3</v>
      </c>
      <c r="R546" s="93">
        <f t="shared" si="377"/>
        <v>15</v>
      </c>
      <c r="S546" s="93">
        <f t="shared" ref="S546:T546" si="378">+K95</f>
        <v>7</v>
      </c>
      <c r="T546" s="93">
        <f t="shared" si="378"/>
        <v>10</v>
      </c>
      <c r="U546" s="93">
        <f t="shared" ref="U546:V546" si="379">+O95</f>
        <v>11</v>
      </c>
      <c r="V546" s="93">
        <f t="shared" si="379"/>
        <v>6</v>
      </c>
      <c r="W546" s="93">
        <f t="shared" ref="W546:X546" si="380">+S95</f>
        <v>17</v>
      </c>
      <c r="X546" s="93">
        <f t="shared" si="380"/>
        <v>18</v>
      </c>
      <c r="Y546" s="3"/>
      <c r="Z546" s="93">
        <f t="shared" ref="Z546:AA546" si="381">+E95</f>
        <v>2</v>
      </c>
      <c r="AA546" s="93">
        <f t="shared" si="381"/>
        <v>1</v>
      </c>
      <c r="AB546" s="93">
        <f t="shared" ref="AB546:AC546" si="382">+I95</f>
        <v>13</v>
      </c>
      <c r="AC546" s="93">
        <f t="shared" si="382"/>
        <v>8</v>
      </c>
      <c r="AD546" s="93">
        <f t="shared" ref="AD546:AE546" si="383">+M95</f>
        <v>12</v>
      </c>
      <c r="AE546" s="93">
        <f t="shared" si="383"/>
        <v>5</v>
      </c>
      <c r="AF546" s="93">
        <f t="shared" ref="AF546:AG546" si="384">+Q95</f>
        <v>9</v>
      </c>
      <c r="AG546" s="93">
        <f t="shared" si="384"/>
        <v>4</v>
      </c>
      <c r="AH546" s="93">
        <f t="shared" ref="AH546:AI546" si="385">+U95</f>
        <v>19</v>
      </c>
      <c r="AI546" s="93">
        <f t="shared" si="385"/>
        <v>20</v>
      </c>
    </row>
    <row r="547" spans="2:35" s="7" customFormat="1" ht="15" customHeight="1" thickBot="1" x14ac:dyDescent="0.4">
      <c r="B547" s="3"/>
      <c r="C547" s="1"/>
      <c r="D547" s="93">
        <f t="shared" si="210"/>
        <v>12</v>
      </c>
      <c r="E547" s="93">
        <f t="shared" si="211"/>
        <v>4</v>
      </c>
      <c r="F547" s="93">
        <f t="shared" si="212"/>
        <v>2</v>
      </c>
      <c r="G547" s="93">
        <f t="shared" si="213"/>
        <v>9</v>
      </c>
      <c r="H547" s="93">
        <f t="shared" si="214"/>
        <v>13</v>
      </c>
      <c r="I547" s="93">
        <f t="shared" si="215"/>
        <v>7</v>
      </c>
      <c r="J547" s="93">
        <f t="shared" si="216"/>
        <v>11</v>
      </c>
      <c r="K547" s="93">
        <f t="shared" si="217"/>
        <v>9</v>
      </c>
      <c r="L547" s="93">
        <f t="shared" si="218"/>
        <v>7</v>
      </c>
      <c r="M547" s="93">
        <f t="shared" si="219"/>
        <v>1</v>
      </c>
      <c r="N547" s="1"/>
      <c r="O547" s="93">
        <f t="shared" si="222"/>
        <v>4</v>
      </c>
      <c r="P547" s="93">
        <f t="shared" si="223"/>
        <v>12</v>
      </c>
      <c r="Q547" s="93">
        <f t="shared" ref="Q547:R547" si="386">+G96</f>
        <v>15</v>
      </c>
      <c r="R547" s="93">
        <f t="shared" si="386"/>
        <v>2</v>
      </c>
      <c r="S547" s="93">
        <f t="shared" ref="S547:T547" si="387">+K96</f>
        <v>3</v>
      </c>
      <c r="T547" s="93">
        <f t="shared" si="387"/>
        <v>13</v>
      </c>
      <c r="U547" s="93">
        <f t="shared" ref="U547:V547" si="388">+O96</f>
        <v>9</v>
      </c>
      <c r="V547" s="93">
        <f t="shared" si="388"/>
        <v>16</v>
      </c>
      <c r="W547" s="93">
        <f t="shared" ref="W547:X547" si="389">+S96</f>
        <v>17</v>
      </c>
      <c r="X547" s="93">
        <f t="shared" si="389"/>
        <v>18</v>
      </c>
      <c r="Y547" s="3"/>
      <c r="Z547" s="93">
        <f t="shared" ref="Z547:AA547" si="390">+E96</f>
        <v>8</v>
      </c>
      <c r="AA547" s="93">
        <f t="shared" si="390"/>
        <v>11</v>
      </c>
      <c r="AB547" s="93">
        <f t="shared" ref="AB547:AC547" si="391">+I96</f>
        <v>5</v>
      </c>
      <c r="AC547" s="93">
        <f t="shared" si="391"/>
        <v>6</v>
      </c>
      <c r="AD547" s="93">
        <f t="shared" ref="AD547:AE547" si="392">+M96</f>
        <v>1</v>
      </c>
      <c r="AE547" s="93">
        <f t="shared" si="392"/>
        <v>7</v>
      </c>
      <c r="AF547" s="93">
        <f t="shared" ref="AF547:AG547" si="393">+Q96</f>
        <v>10</v>
      </c>
      <c r="AG547" s="93">
        <f t="shared" si="393"/>
        <v>14</v>
      </c>
      <c r="AH547" s="93">
        <f t="shared" ref="AH547:AI547" si="394">+U96</f>
        <v>19</v>
      </c>
      <c r="AI547" s="93">
        <f t="shared" si="394"/>
        <v>20</v>
      </c>
    </row>
    <row r="548" spans="2:35" s="7" customFormat="1" ht="15" customHeight="1" thickBot="1" x14ac:dyDescent="0.4">
      <c r="B548" s="3"/>
      <c r="C548" s="1"/>
      <c r="D548" s="93">
        <f t="shared" si="210"/>
        <v>3</v>
      </c>
      <c r="E548" s="93">
        <f t="shared" si="211"/>
        <v>4</v>
      </c>
      <c r="F548" s="93">
        <f t="shared" si="212"/>
        <v>6</v>
      </c>
      <c r="G548" s="93">
        <f t="shared" si="213"/>
        <v>14</v>
      </c>
      <c r="H548" s="93">
        <f t="shared" si="214"/>
        <v>13</v>
      </c>
      <c r="I548" s="93">
        <f t="shared" si="215"/>
        <v>13</v>
      </c>
      <c r="J548" s="93">
        <f t="shared" si="216"/>
        <v>6</v>
      </c>
      <c r="K548" s="93">
        <f t="shared" si="217"/>
        <v>14</v>
      </c>
      <c r="L548" s="93">
        <f t="shared" si="218"/>
        <v>7</v>
      </c>
      <c r="M548" s="93">
        <f t="shared" si="219"/>
        <v>1</v>
      </c>
      <c r="N548" s="1"/>
      <c r="O548" s="93">
        <f t="shared" si="222"/>
        <v>8</v>
      </c>
      <c r="P548" s="93">
        <f t="shared" si="223"/>
        <v>7</v>
      </c>
      <c r="Q548" s="93">
        <f t="shared" ref="Q548:R548" si="395">+G97</f>
        <v>11</v>
      </c>
      <c r="R548" s="93">
        <f t="shared" si="395"/>
        <v>1</v>
      </c>
      <c r="S548" s="93">
        <f t="shared" ref="S548:T548" si="396">+K97</f>
        <v>4</v>
      </c>
      <c r="T548" s="93">
        <f t="shared" si="396"/>
        <v>12</v>
      </c>
      <c r="U548" s="93">
        <f t="shared" ref="U548:V548" si="397">+O97</f>
        <v>9</v>
      </c>
      <c r="V548" s="93">
        <f t="shared" si="397"/>
        <v>14</v>
      </c>
      <c r="W548" s="93">
        <f t="shared" ref="W548:X548" si="398">+S97</f>
        <v>17</v>
      </c>
      <c r="X548" s="93">
        <f t="shared" si="398"/>
        <v>18</v>
      </c>
      <c r="Y548" s="3"/>
      <c r="Z548" s="93">
        <f t="shared" ref="Z548:AA548" si="399">+E97</f>
        <v>14</v>
      </c>
      <c r="AA548" s="93">
        <f t="shared" si="399"/>
        <v>13</v>
      </c>
      <c r="AB548" s="93">
        <f t="shared" ref="AB548:AC548" si="400">+I97</f>
        <v>12</v>
      </c>
      <c r="AC548" s="93">
        <f t="shared" si="400"/>
        <v>10</v>
      </c>
      <c r="AD548" s="93">
        <f t="shared" ref="AD548:AE548" si="401">+M97</f>
        <v>2</v>
      </c>
      <c r="AE548" s="93">
        <f t="shared" si="401"/>
        <v>5</v>
      </c>
      <c r="AF548" s="93">
        <f t="shared" ref="AF548:AG548" si="402">+Q97</f>
        <v>13</v>
      </c>
      <c r="AG548" s="93">
        <f t="shared" si="402"/>
        <v>1</v>
      </c>
      <c r="AH548" s="93">
        <f t="shared" ref="AH548:AI548" si="403">+U97</f>
        <v>19</v>
      </c>
      <c r="AI548" s="93">
        <f t="shared" si="403"/>
        <v>1</v>
      </c>
    </row>
    <row r="549" spans="2:35" s="7" customFormat="1" ht="15" customHeight="1" thickBot="1" x14ac:dyDescent="0.4">
      <c r="B549" s="3"/>
      <c r="C549" s="1"/>
      <c r="D549" s="93">
        <f t="shared" si="210"/>
        <v>3</v>
      </c>
      <c r="E549" s="93">
        <f t="shared" si="211"/>
        <v>5</v>
      </c>
      <c r="F549" s="93">
        <f t="shared" si="212"/>
        <v>9</v>
      </c>
      <c r="G549" s="93">
        <f t="shared" si="213"/>
        <v>16</v>
      </c>
      <c r="H549" s="93">
        <f t="shared" si="214"/>
        <v>13</v>
      </c>
      <c r="I549" s="93">
        <f t="shared" si="215"/>
        <v>3</v>
      </c>
      <c r="J549" s="93">
        <f t="shared" si="216"/>
        <v>9</v>
      </c>
      <c r="K549" s="93">
        <f t="shared" si="217"/>
        <v>13</v>
      </c>
      <c r="L549" s="93">
        <f t="shared" si="218"/>
        <v>14</v>
      </c>
      <c r="M549" s="93">
        <f t="shared" si="219"/>
        <v>16</v>
      </c>
      <c r="N549" s="1"/>
      <c r="O549" s="93">
        <f t="shared" si="222"/>
        <v>8</v>
      </c>
      <c r="P549" s="93">
        <f t="shared" si="223"/>
        <v>14</v>
      </c>
      <c r="Q549" s="93">
        <f t="shared" ref="Q549:R549" si="404">+G98</f>
        <v>2</v>
      </c>
      <c r="R549" s="93">
        <f t="shared" si="404"/>
        <v>15</v>
      </c>
      <c r="S549" s="93">
        <f t="shared" ref="S549:T549" si="405">+K98</f>
        <v>4</v>
      </c>
      <c r="T549" s="93">
        <f t="shared" si="405"/>
        <v>11</v>
      </c>
      <c r="U549" s="93">
        <f t="shared" ref="U549:V549" si="406">+O98</f>
        <v>14</v>
      </c>
      <c r="V549" s="93">
        <f t="shared" si="406"/>
        <v>7</v>
      </c>
      <c r="W549" s="93">
        <f t="shared" ref="W549:X549" si="407">+S98</f>
        <v>17</v>
      </c>
      <c r="X549" s="93">
        <f t="shared" si="407"/>
        <v>18</v>
      </c>
      <c r="Y549" s="3"/>
      <c r="Z549" s="93">
        <f t="shared" ref="Z549:AA549" si="408">+E98</f>
        <v>11</v>
      </c>
      <c r="AA549" s="93">
        <f t="shared" si="408"/>
        <v>12</v>
      </c>
      <c r="AB549" s="93">
        <f t="shared" ref="AB549:AC549" si="409">+I98</f>
        <v>3</v>
      </c>
      <c r="AC549" s="93">
        <f t="shared" si="409"/>
        <v>7</v>
      </c>
      <c r="AD549" s="93">
        <f t="shared" ref="AD549:AE549" si="410">+M98</f>
        <v>6</v>
      </c>
      <c r="AE549" s="93">
        <f t="shared" si="410"/>
        <v>9</v>
      </c>
      <c r="AF549" s="93">
        <f t="shared" ref="AF549:AG549" si="411">+Q98</f>
        <v>13</v>
      </c>
      <c r="AG549" s="93">
        <f t="shared" si="411"/>
        <v>1</v>
      </c>
      <c r="AH549" s="93">
        <f t="shared" ref="AH549:AI549" si="412">+U98</f>
        <v>19</v>
      </c>
      <c r="AI549" s="93">
        <f t="shared" si="412"/>
        <v>1</v>
      </c>
    </row>
    <row r="550" spans="2:35" s="7" customFormat="1" ht="15" customHeight="1" thickBot="1" x14ac:dyDescent="0.4">
      <c r="B550" s="3"/>
      <c r="C550" s="1"/>
      <c r="D550" s="93">
        <f t="shared" si="210"/>
        <v>7</v>
      </c>
      <c r="E550" s="93">
        <f t="shared" si="211"/>
        <v>16</v>
      </c>
      <c r="F550" s="93">
        <f t="shared" si="212"/>
        <v>1</v>
      </c>
      <c r="G550" s="93">
        <f t="shared" si="213"/>
        <v>11</v>
      </c>
      <c r="H550" s="93">
        <f t="shared" si="214"/>
        <v>6</v>
      </c>
      <c r="I550" s="93">
        <f t="shared" si="215"/>
        <v>8</v>
      </c>
      <c r="J550" s="93">
        <f t="shared" si="216"/>
        <v>9</v>
      </c>
      <c r="K550" s="93">
        <f t="shared" si="217"/>
        <v>1</v>
      </c>
      <c r="L550" s="93">
        <f t="shared" si="218"/>
        <v>14</v>
      </c>
      <c r="M550" s="93">
        <f t="shared" si="219"/>
        <v>16</v>
      </c>
      <c r="N550" s="1"/>
      <c r="O550" s="93">
        <f t="shared" si="222"/>
        <v>12</v>
      </c>
      <c r="P550" s="93">
        <f t="shared" si="223"/>
        <v>14</v>
      </c>
      <c r="Q550" s="93">
        <f t="shared" ref="Q550:R550" si="413">+G99</f>
        <v>2</v>
      </c>
      <c r="R550" s="93">
        <f t="shared" si="413"/>
        <v>6</v>
      </c>
      <c r="S550" s="93">
        <f t="shared" ref="S550:T550" si="414">+K99</f>
        <v>5</v>
      </c>
      <c r="T550" s="93">
        <f t="shared" si="414"/>
        <v>6</v>
      </c>
      <c r="U550" s="93">
        <f t="shared" ref="U550:V550" si="415">+O99</f>
        <v>16</v>
      </c>
      <c r="V550" s="93">
        <f t="shared" si="415"/>
        <v>7</v>
      </c>
      <c r="W550" s="93">
        <f t="shared" ref="W550:X550" si="416">+S99</f>
        <v>17</v>
      </c>
      <c r="X550" s="93">
        <f t="shared" si="416"/>
        <v>18</v>
      </c>
      <c r="Y550" s="3"/>
      <c r="Z550" s="93">
        <f t="shared" ref="Z550:AA550" si="417">+E99</f>
        <v>15</v>
      </c>
      <c r="AA550" s="93">
        <f t="shared" si="417"/>
        <v>11</v>
      </c>
      <c r="AB550" s="93">
        <f t="shared" ref="AB550:AC550" si="418">+I99</f>
        <v>3</v>
      </c>
      <c r="AC550" s="93">
        <f t="shared" si="418"/>
        <v>13</v>
      </c>
      <c r="AD550" s="93">
        <f t="shared" ref="AD550:AE550" si="419">+M99</f>
        <v>9</v>
      </c>
      <c r="AE550" s="93">
        <f t="shared" si="419"/>
        <v>14</v>
      </c>
      <c r="AF550" s="93">
        <f t="shared" ref="AF550:AG550" si="420">+Q99</f>
        <v>13</v>
      </c>
      <c r="AG550" s="93">
        <f t="shared" si="420"/>
        <v>1</v>
      </c>
      <c r="AH550" s="93">
        <f t="shared" ref="AH550:AI550" si="421">+U99</f>
        <v>19</v>
      </c>
      <c r="AI550" s="93">
        <f t="shared" si="421"/>
        <v>1</v>
      </c>
    </row>
    <row r="551" spans="2:35" s="7" customFormat="1" ht="15" customHeight="1" thickBot="1" x14ac:dyDescent="0.4">
      <c r="B551" s="3"/>
      <c r="C551" s="1"/>
      <c r="D551" s="93">
        <f t="shared" si="210"/>
        <v>6</v>
      </c>
      <c r="E551" s="93">
        <f t="shared" si="211"/>
        <v>16</v>
      </c>
      <c r="F551" s="93">
        <f t="shared" si="212"/>
        <v>5</v>
      </c>
      <c r="G551" s="93">
        <f t="shared" si="213"/>
        <v>13</v>
      </c>
      <c r="H551" s="93">
        <f t="shared" si="214"/>
        <v>6</v>
      </c>
      <c r="I551" s="93">
        <f t="shared" si="215"/>
        <v>5</v>
      </c>
      <c r="J551" s="93">
        <f t="shared" si="216"/>
        <v>2</v>
      </c>
      <c r="K551" s="93">
        <f t="shared" si="217"/>
        <v>1</v>
      </c>
      <c r="L551" s="93">
        <f t="shared" si="218"/>
        <v>11</v>
      </c>
      <c r="M551" s="93">
        <f t="shared" si="219"/>
        <v>16</v>
      </c>
      <c r="N551" s="1"/>
      <c r="O551" s="93">
        <f t="shared" si="222"/>
        <v>14</v>
      </c>
      <c r="P551" s="93">
        <f t="shared" si="223"/>
        <v>15</v>
      </c>
      <c r="Q551" s="93">
        <f t="shared" ref="Q551:R551" si="422">+G100</f>
        <v>8</v>
      </c>
      <c r="R551" s="93">
        <f t="shared" si="422"/>
        <v>11</v>
      </c>
      <c r="S551" s="93">
        <f t="shared" ref="S551:T551" si="423">+K100</f>
        <v>16</v>
      </c>
      <c r="T551" s="93">
        <f t="shared" si="423"/>
        <v>9</v>
      </c>
      <c r="U551" s="93">
        <f t="shared" ref="U551:V551" si="424">+O100</f>
        <v>11</v>
      </c>
      <c r="V551" s="93">
        <f t="shared" si="424"/>
        <v>14</v>
      </c>
      <c r="W551" s="93">
        <f t="shared" ref="W551:X551" si="425">+S100</f>
        <v>18</v>
      </c>
      <c r="X551" s="93">
        <f t="shared" si="425"/>
        <v>19</v>
      </c>
      <c r="Y551" s="3"/>
      <c r="Z551" s="93">
        <f t="shared" ref="Z551:AA551" si="426">+E100</f>
        <v>12</v>
      </c>
      <c r="AA551" s="93">
        <f t="shared" si="426"/>
        <v>2</v>
      </c>
      <c r="AB551" s="93">
        <f t="shared" ref="AB551:AC551" si="427">+I100</f>
        <v>7</v>
      </c>
      <c r="AC551" s="93">
        <f t="shared" si="427"/>
        <v>3</v>
      </c>
      <c r="AD551" s="93">
        <f t="shared" ref="AD551:AE551" si="428">+M100</f>
        <v>1</v>
      </c>
      <c r="AE551" s="93">
        <f t="shared" si="428"/>
        <v>13</v>
      </c>
      <c r="AF551" s="93">
        <f t="shared" ref="AF551:AG551" si="429">+Q100</f>
        <v>6</v>
      </c>
      <c r="AG551" s="93">
        <f t="shared" si="429"/>
        <v>16</v>
      </c>
      <c r="AH551" s="93">
        <f t="shared" ref="AH551:AI551" si="430">+U100</f>
        <v>20</v>
      </c>
      <c r="AI551" s="93">
        <f t="shared" si="430"/>
        <v>6</v>
      </c>
    </row>
    <row r="552" spans="2:35" s="7" customFormat="1" ht="15" customHeight="1" thickBot="1" x14ac:dyDescent="0.4">
      <c r="B552" s="3"/>
      <c r="C552" s="1"/>
      <c r="D552" s="93">
        <f t="shared" si="210"/>
        <v>2</v>
      </c>
      <c r="E552" s="93">
        <f t="shared" si="211"/>
        <v>16</v>
      </c>
      <c r="F552" s="93">
        <f t="shared" si="212"/>
        <v>5</v>
      </c>
      <c r="G552" s="93">
        <f t="shared" si="213"/>
        <v>13</v>
      </c>
      <c r="H552" s="93">
        <f t="shared" si="214"/>
        <v>14</v>
      </c>
      <c r="I552" s="93">
        <f t="shared" si="215"/>
        <v>6</v>
      </c>
      <c r="J552" s="93">
        <f t="shared" si="216"/>
        <v>5</v>
      </c>
      <c r="K552" s="93">
        <f t="shared" si="217"/>
        <v>13</v>
      </c>
      <c r="L552" s="93">
        <f t="shared" si="218"/>
        <v>8</v>
      </c>
      <c r="M552" s="93">
        <f t="shared" si="219"/>
        <v>7</v>
      </c>
      <c r="N552" s="1"/>
      <c r="O552" s="93">
        <f t="shared" si="222"/>
        <v>14</v>
      </c>
      <c r="P552" s="93">
        <f t="shared" si="223"/>
        <v>12</v>
      </c>
      <c r="Q552" s="93">
        <f t="shared" ref="Q552:R552" si="431">+G101</f>
        <v>15</v>
      </c>
      <c r="R552" s="93">
        <f t="shared" si="431"/>
        <v>3</v>
      </c>
      <c r="S552" s="93">
        <f t="shared" ref="S552:T552" si="432">+K101</f>
        <v>16</v>
      </c>
      <c r="T552" s="93">
        <f t="shared" si="432"/>
        <v>9</v>
      </c>
      <c r="U552" s="93">
        <f t="shared" ref="U552:V552" si="433">+O101</f>
        <v>13</v>
      </c>
      <c r="V552" s="93">
        <f t="shared" si="433"/>
        <v>14</v>
      </c>
      <c r="W552" s="93">
        <f t="shared" ref="W552:X552" si="434">+S101</f>
        <v>18</v>
      </c>
      <c r="X552" s="93">
        <f t="shared" si="434"/>
        <v>19</v>
      </c>
      <c r="Y552" s="3"/>
      <c r="Z552" s="93">
        <f t="shared" ref="Z552:AA552" si="435">+E101</f>
        <v>11</v>
      </c>
      <c r="AA552" s="93">
        <f t="shared" si="435"/>
        <v>2</v>
      </c>
      <c r="AB552" s="93">
        <f t="shared" ref="AB552:AC552" si="436">+I101</f>
        <v>6</v>
      </c>
      <c r="AC552" s="93">
        <f t="shared" si="436"/>
        <v>8</v>
      </c>
      <c r="AD552" s="93">
        <f t="shared" ref="AD552:AE552" si="437">+M101</f>
        <v>5</v>
      </c>
      <c r="AE552" s="93">
        <f t="shared" si="437"/>
        <v>1</v>
      </c>
      <c r="AF552" s="93">
        <f t="shared" ref="AF552:AG552" si="438">+Q101</f>
        <v>6</v>
      </c>
      <c r="AG552" s="93">
        <f t="shared" si="438"/>
        <v>16</v>
      </c>
      <c r="AH552" s="93">
        <f t="shared" ref="AH552:AI552" si="439">+U101</f>
        <v>20</v>
      </c>
      <c r="AI552" s="93">
        <f t="shared" si="439"/>
        <v>6</v>
      </c>
    </row>
    <row r="553" spans="2:35" s="7" customFormat="1" ht="15" customHeight="1" thickBot="1" x14ac:dyDescent="0.4">
      <c r="B553" s="3"/>
      <c r="C553" s="1"/>
      <c r="D553" s="93">
        <f t="shared" si="210"/>
        <v>5</v>
      </c>
      <c r="E553" s="93">
        <f t="shared" si="211"/>
        <v>1</v>
      </c>
      <c r="F553" s="93">
        <f t="shared" si="212"/>
        <v>16</v>
      </c>
      <c r="G553" s="93">
        <f t="shared" si="213"/>
        <v>14</v>
      </c>
      <c r="H553" s="93">
        <f t="shared" si="214"/>
        <v>6</v>
      </c>
      <c r="I553" s="93">
        <f t="shared" si="215"/>
        <v>3</v>
      </c>
      <c r="J553" s="93">
        <f t="shared" si="216"/>
        <v>1</v>
      </c>
      <c r="K553" s="93">
        <f t="shared" si="217"/>
        <v>13</v>
      </c>
      <c r="L553" s="93">
        <f t="shared" si="218"/>
        <v>14</v>
      </c>
      <c r="M553" s="93">
        <f t="shared" si="219"/>
        <v>7</v>
      </c>
      <c r="N553" s="1"/>
      <c r="O553" s="93">
        <f t="shared" si="222"/>
        <v>14</v>
      </c>
      <c r="P553" s="93">
        <f t="shared" si="223"/>
        <v>12</v>
      </c>
      <c r="Q553" s="93">
        <f t="shared" ref="Q553:R553" si="440">+G102</f>
        <v>8</v>
      </c>
      <c r="R553" s="93">
        <f t="shared" si="440"/>
        <v>3</v>
      </c>
      <c r="S553" s="93">
        <f t="shared" ref="S553:T553" si="441">+K102</f>
        <v>16</v>
      </c>
      <c r="T553" s="93">
        <f t="shared" si="441"/>
        <v>2</v>
      </c>
      <c r="U553" s="93">
        <f t="shared" ref="U553:V553" si="442">+O102</f>
        <v>13</v>
      </c>
      <c r="V553" s="93">
        <f t="shared" si="442"/>
        <v>11</v>
      </c>
      <c r="W553" s="93">
        <f t="shared" ref="W553:X553" si="443">+S102</f>
        <v>18</v>
      </c>
      <c r="X553" s="93">
        <f t="shared" si="443"/>
        <v>19</v>
      </c>
      <c r="Y553" s="3"/>
      <c r="Z553" s="93">
        <f t="shared" ref="Z553:AA553" si="444">+E102</f>
        <v>11</v>
      </c>
      <c r="AA553" s="93">
        <f t="shared" si="444"/>
        <v>15</v>
      </c>
      <c r="AB553" s="93">
        <f t="shared" ref="AB553:AC553" si="445">+I102</f>
        <v>2</v>
      </c>
      <c r="AC553" s="93">
        <f t="shared" si="445"/>
        <v>5</v>
      </c>
      <c r="AD553" s="93">
        <f t="shared" ref="AD553:AE553" si="446">+M102</f>
        <v>5</v>
      </c>
      <c r="AE553" s="93">
        <f t="shared" si="446"/>
        <v>1</v>
      </c>
      <c r="AF553" s="93">
        <f t="shared" ref="AF553:AG553" si="447">+Q102</f>
        <v>14</v>
      </c>
      <c r="AG553" s="93">
        <f t="shared" si="447"/>
        <v>16</v>
      </c>
      <c r="AH553" s="93">
        <f t="shared" ref="AH553:AI553" si="448">+U102</f>
        <v>20</v>
      </c>
      <c r="AI553" s="93">
        <f t="shared" si="448"/>
        <v>13</v>
      </c>
    </row>
    <row r="554" spans="2:35" s="7" customFormat="1" ht="15" customHeight="1" thickBot="1" x14ac:dyDescent="0.4">
      <c r="B554" s="3"/>
      <c r="C554" s="1"/>
      <c r="D554" s="93">
        <f t="shared" si="210"/>
        <v>7</v>
      </c>
      <c r="E554" s="93">
        <f t="shared" si="211"/>
        <v>9</v>
      </c>
      <c r="F554" s="93">
        <f t="shared" si="212"/>
        <v>16</v>
      </c>
      <c r="G554" s="93">
        <f t="shared" si="213"/>
        <v>11</v>
      </c>
      <c r="H554" s="93">
        <f t="shared" si="214"/>
        <v>6</v>
      </c>
      <c r="I554" s="93">
        <f t="shared" si="215"/>
        <v>5</v>
      </c>
      <c r="J554" s="93">
        <f t="shared" si="216"/>
        <v>1</v>
      </c>
      <c r="K554" s="93">
        <f t="shared" si="217"/>
        <v>16</v>
      </c>
      <c r="L554" s="93">
        <f t="shared" si="218"/>
        <v>14</v>
      </c>
      <c r="M554" s="93">
        <f t="shared" si="219"/>
        <v>7</v>
      </c>
      <c r="N554" s="1"/>
      <c r="O554" s="93">
        <f t="shared" si="222"/>
        <v>14</v>
      </c>
      <c r="P554" s="93">
        <f t="shared" si="223"/>
        <v>11</v>
      </c>
      <c r="Q554" s="93">
        <f t="shared" ref="Q554:R554" si="449">+G103</f>
        <v>2</v>
      </c>
      <c r="R554" s="93">
        <f t="shared" si="449"/>
        <v>8</v>
      </c>
      <c r="S554" s="93">
        <f t="shared" ref="S554:T554" si="450">+K103</f>
        <v>1</v>
      </c>
      <c r="T554" s="93">
        <f t="shared" si="450"/>
        <v>5</v>
      </c>
      <c r="U554" s="93">
        <f t="shared" ref="U554:V554" si="451">+O103</f>
        <v>14</v>
      </c>
      <c r="V554" s="93">
        <f t="shared" si="451"/>
        <v>8</v>
      </c>
      <c r="W554" s="93">
        <f t="shared" ref="W554:X554" si="452">+S103</f>
        <v>17</v>
      </c>
      <c r="X554" s="93">
        <f t="shared" si="452"/>
        <v>18</v>
      </c>
      <c r="Y554" s="3"/>
      <c r="Z554" s="93">
        <f t="shared" ref="Z554:AA554" si="453">+E103</f>
        <v>15</v>
      </c>
      <c r="AA554" s="93">
        <f t="shared" si="453"/>
        <v>12</v>
      </c>
      <c r="AB554" s="93">
        <f t="shared" ref="AB554:AC554" si="454">+I103</f>
        <v>5</v>
      </c>
      <c r="AC554" s="93">
        <f t="shared" si="454"/>
        <v>6</v>
      </c>
      <c r="AD554" s="93">
        <f t="shared" ref="AD554:AE554" si="455">+M103</f>
        <v>16</v>
      </c>
      <c r="AE554" s="93">
        <f t="shared" si="455"/>
        <v>13</v>
      </c>
      <c r="AF554" s="93">
        <f t="shared" ref="AF554:AG554" si="456">+Q103</f>
        <v>6</v>
      </c>
      <c r="AG554" s="93">
        <f t="shared" si="456"/>
        <v>7</v>
      </c>
      <c r="AH554" s="93">
        <f t="shared" ref="AH554:AI554" si="457">+U103</f>
        <v>19</v>
      </c>
      <c r="AI554" s="93">
        <f t="shared" si="457"/>
        <v>1</v>
      </c>
    </row>
    <row r="555" spans="2:35" s="7" customFormat="1" ht="15" customHeight="1" thickBot="1" x14ac:dyDescent="0.4">
      <c r="B555" s="3"/>
      <c r="C555" s="1"/>
      <c r="D555" s="93">
        <f t="shared" si="210"/>
        <v>13</v>
      </c>
      <c r="E555" s="93">
        <f t="shared" si="211"/>
        <v>2</v>
      </c>
      <c r="F555" s="93">
        <f t="shared" si="212"/>
        <v>5</v>
      </c>
      <c r="G555" s="93">
        <f t="shared" si="213"/>
        <v>13</v>
      </c>
      <c r="H555" s="93">
        <f t="shared" si="214"/>
        <v>6</v>
      </c>
      <c r="I555" s="93">
        <f t="shared" si="215"/>
        <v>1</v>
      </c>
      <c r="J555" s="93">
        <f t="shared" si="216"/>
        <v>7</v>
      </c>
      <c r="K555" s="93">
        <f t="shared" si="217"/>
        <v>11</v>
      </c>
      <c r="L555" s="93">
        <f t="shared" si="218"/>
        <v>9</v>
      </c>
      <c r="M555" s="93">
        <f t="shared" si="219"/>
        <v>13</v>
      </c>
      <c r="N555" s="1"/>
      <c r="O555" s="93">
        <f t="shared" si="222"/>
        <v>14</v>
      </c>
      <c r="P555" s="93">
        <f t="shared" si="223"/>
        <v>12</v>
      </c>
      <c r="Q555" s="93">
        <f t="shared" ref="Q555:R555" si="458">+G104</f>
        <v>8</v>
      </c>
      <c r="R555" s="93">
        <f t="shared" si="458"/>
        <v>2</v>
      </c>
      <c r="S555" s="93">
        <f t="shared" ref="S555:T555" si="459">+K104</f>
        <v>9</v>
      </c>
      <c r="T555" s="93">
        <f t="shared" si="459"/>
        <v>1</v>
      </c>
      <c r="U555" s="93">
        <f t="shared" ref="U555:V555" si="460">+O104</f>
        <v>11</v>
      </c>
      <c r="V555" s="93">
        <f t="shared" si="460"/>
        <v>14</v>
      </c>
      <c r="W555" s="93">
        <f t="shared" ref="W555:X555" si="461">+S104</f>
        <v>17</v>
      </c>
      <c r="X555" s="93">
        <f t="shared" si="461"/>
        <v>18</v>
      </c>
      <c r="Y555" s="3"/>
      <c r="Z555" s="93">
        <f t="shared" ref="Z555:AA555" si="462">+E104</f>
        <v>15</v>
      </c>
      <c r="AA555" s="93">
        <f t="shared" si="462"/>
        <v>11</v>
      </c>
      <c r="AB555" s="93">
        <f t="shared" ref="AB555:AC555" si="463">+I104</f>
        <v>7</v>
      </c>
      <c r="AC555" s="93">
        <f t="shared" si="463"/>
        <v>3</v>
      </c>
      <c r="AD555" s="93">
        <f t="shared" ref="AD555:AE555" si="464">+M104</f>
        <v>16</v>
      </c>
      <c r="AE555" s="93">
        <f t="shared" si="464"/>
        <v>13</v>
      </c>
      <c r="AF555" s="93">
        <f t="shared" ref="AF555:AG555" si="465">+Q104</f>
        <v>6</v>
      </c>
      <c r="AG555" s="93">
        <f t="shared" si="465"/>
        <v>7</v>
      </c>
      <c r="AH555" s="93">
        <f t="shared" ref="AH555:AI555" si="466">+U104</f>
        <v>19</v>
      </c>
      <c r="AI555" s="93">
        <f t="shared" si="466"/>
        <v>6</v>
      </c>
    </row>
    <row r="556" spans="2:35" s="7" customFormat="1" ht="15" customHeight="1" thickBot="1" x14ac:dyDescent="0.4">
      <c r="B556" s="3"/>
      <c r="C556" s="1"/>
      <c r="D556" s="93">
        <f t="shared" si="210"/>
        <v>15</v>
      </c>
      <c r="E556" s="93">
        <f t="shared" si="211"/>
        <v>10</v>
      </c>
      <c r="F556" s="93">
        <f t="shared" si="212"/>
        <v>16</v>
      </c>
      <c r="G556" s="93">
        <f t="shared" si="213"/>
        <v>14</v>
      </c>
      <c r="H556" s="93">
        <f t="shared" si="214"/>
        <v>1</v>
      </c>
      <c r="I556" s="93">
        <f t="shared" si="215"/>
        <v>5</v>
      </c>
      <c r="J556" s="93">
        <f t="shared" si="216"/>
        <v>12</v>
      </c>
      <c r="K556" s="93">
        <f t="shared" si="217"/>
        <v>16</v>
      </c>
      <c r="L556" s="93">
        <f t="shared" si="218"/>
        <v>9</v>
      </c>
      <c r="M556" s="93">
        <f t="shared" si="219"/>
        <v>13</v>
      </c>
      <c r="N556" s="1"/>
      <c r="O556" s="93">
        <f t="shared" si="222"/>
        <v>12</v>
      </c>
      <c r="P556" s="93">
        <f t="shared" si="223"/>
        <v>14</v>
      </c>
      <c r="Q556" s="93">
        <f t="shared" ref="Q556:R556" si="467">+G105</f>
        <v>15</v>
      </c>
      <c r="R556" s="93">
        <f t="shared" si="467"/>
        <v>11</v>
      </c>
      <c r="S556" s="93">
        <f t="shared" ref="S556:T556" si="468">+K105</f>
        <v>2</v>
      </c>
      <c r="T556" s="93">
        <f t="shared" si="468"/>
        <v>1</v>
      </c>
      <c r="U556" s="93">
        <f t="shared" ref="U556:V556" si="469">+O105</f>
        <v>13</v>
      </c>
      <c r="V556" s="93">
        <f t="shared" si="469"/>
        <v>14</v>
      </c>
      <c r="W556" s="93">
        <f t="shared" ref="W556:X556" si="470">+S105</f>
        <v>17</v>
      </c>
      <c r="X556" s="93">
        <f t="shared" si="470"/>
        <v>18</v>
      </c>
      <c r="Y556" s="3"/>
      <c r="Z556" s="93">
        <f t="shared" ref="Z556:AA556" si="471">+E105</f>
        <v>8</v>
      </c>
      <c r="AA556" s="93">
        <f t="shared" si="471"/>
        <v>2</v>
      </c>
      <c r="AB556" s="93">
        <f t="shared" ref="AB556:AC556" si="472">+I105</f>
        <v>13</v>
      </c>
      <c r="AC556" s="93">
        <f t="shared" si="472"/>
        <v>5</v>
      </c>
      <c r="AD556" s="93">
        <f t="shared" ref="AD556:AE556" si="473">+M105</f>
        <v>5</v>
      </c>
      <c r="AE556" s="93">
        <f t="shared" si="473"/>
        <v>16</v>
      </c>
      <c r="AF556" s="93">
        <f t="shared" ref="AF556:AG556" si="474">+Q105</f>
        <v>6</v>
      </c>
      <c r="AG556" s="93">
        <f t="shared" si="474"/>
        <v>7</v>
      </c>
      <c r="AH556" s="93">
        <f t="shared" ref="AH556:AI556" si="475">+U105</f>
        <v>19</v>
      </c>
      <c r="AI556" s="93">
        <f t="shared" si="475"/>
        <v>1</v>
      </c>
    </row>
    <row r="557" spans="2:35" s="7" customFormat="1" ht="15" customHeight="1" thickBot="1" x14ac:dyDescent="0.4">
      <c r="B557" s="3"/>
      <c r="C557" s="1"/>
      <c r="D557" s="93">
        <f t="shared" si="210"/>
        <v>3</v>
      </c>
      <c r="E557" s="93">
        <f t="shared" si="211"/>
        <v>3</v>
      </c>
      <c r="F557" s="93">
        <f t="shared" si="212"/>
        <v>7</v>
      </c>
      <c r="G557" s="93">
        <f t="shared" si="213"/>
        <v>6</v>
      </c>
      <c r="H557" s="93">
        <f t="shared" si="214"/>
        <v>1</v>
      </c>
      <c r="I557" s="93">
        <f t="shared" si="215"/>
        <v>15</v>
      </c>
      <c r="J557" s="93">
        <f t="shared" si="216"/>
        <v>7</v>
      </c>
      <c r="K557" s="93">
        <f t="shared" si="217"/>
        <v>11</v>
      </c>
      <c r="L557" s="93">
        <f t="shared" si="218"/>
        <v>9</v>
      </c>
      <c r="M557" s="93">
        <f t="shared" si="219"/>
        <v>13</v>
      </c>
      <c r="N557" s="1"/>
      <c r="O557" s="93">
        <f t="shared" si="222"/>
        <v>12</v>
      </c>
      <c r="P557" s="93">
        <f t="shared" si="223"/>
        <v>14</v>
      </c>
      <c r="Q557" s="93">
        <f t="shared" ref="Q557:R557" si="476">+G106</f>
        <v>3</v>
      </c>
      <c r="R557" s="93">
        <f t="shared" si="476"/>
        <v>11</v>
      </c>
      <c r="S557" s="93">
        <f t="shared" ref="S557:T557" si="477">+K106</f>
        <v>10</v>
      </c>
      <c r="T557" s="93">
        <f t="shared" si="477"/>
        <v>7</v>
      </c>
      <c r="U557" s="93">
        <f t="shared" ref="U557:V557" si="478">+O106</f>
        <v>14</v>
      </c>
      <c r="V557" s="93">
        <f t="shared" si="478"/>
        <v>9</v>
      </c>
      <c r="W557" s="93">
        <f t="shared" ref="W557:X557" si="479">+S106</f>
        <v>17</v>
      </c>
      <c r="X557" s="93">
        <f t="shared" si="479"/>
        <v>18</v>
      </c>
      <c r="Y557" s="3"/>
      <c r="Z557" s="93">
        <f t="shared" ref="Z557:AA557" si="480">+E106</f>
        <v>8</v>
      </c>
      <c r="AA557" s="93">
        <f t="shared" si="480"/>
        <v>2</v>
      </c>
      <c r="AB557" s="93">
        <f t="shared" ref="AB557:AC557" si="481">+I106</f>
        <v>15</v>
      </c>
      <c r="AC557" s="93">
        <f t="shared" si="481"/>
        <v>1</v>
      </c>
      <c r="AD557" s="93">
        <f t="shared" ref="AD557:AE557" si="482">+M106</f>
        <v>16</v>
      </c>
      <c r="AE557" s="93">
        <f t="shared" si="482"/>
        <v>11</v>
      </c>
      <c r="AF557" s="93">
        <f t="shared" ref="AF557:AG557" si="483">+Q106</f>
        <v>1</v>
      </c>
      <c r="AG557" s="93">
        <f t="shared" si="483"/>
        <v>13</v>
      </c>
      <c r="AH557" s="93">
        <f t="shared" ref="AH557:AI557" si="484">+U106</f>
        <v>19</v>
      </c>
      <c r="AI557" s="93">
        <f t="shared" si="484"/>
        <v>16</v>
      </c>
    </row>
    <row r="558" spans="2:35" s="7" customFormat="1" ht="15" customHeight="1" thickBot="1" x14ac:dyDescent="0.4">
      <c r="B558" s="3"/>
      <c r="C558" s="1"/>
      <c r="D558" s="93">
        <f t="shared" si="210"/>
        <v>8</v>
      </c>
      <c r="E558" s="93">
        <f t="shared" si="211"/>
        <v>10</v>
      </c>
      <c r="F558" s="93">
        <f t="shared" si="212"/>
        <v>16</v>
      </c>
      <c r="G558" s="93">
        <f t="shared" si="213"/>
        <v>14</v>
      </c>
      <c r="H558" s="93">
        <f t="shared" si="214"/>
        <v>1</v>
      </c>
      <c r="I558" s="93">
        <f t="shared" si="215"/>
        <v>5</v>
      </c>
      <c r="J558" s="93">
        <f t="shared" si="216"/>
        <v>11</v>
      </c>
      <c r="K558" s="93">
        <f t="shared" si="217"/>
        <v>14</v>
      </c>
      <c r="L558" s="93">
        <f t="shared" si="218"/>
        <v>7</v>
      </c>
      <c r="M558" s="93">
        <f t="shared" si="219"/>
        <v>1</v>
      </c>
      <c r="N558" s="1"/>
      <c r="O558" s="93">
        <f t="shared" si="222"/>
        <v>14</v>
      </c>
      <c r="P558" s="93">
        <f t="shared" si="223"/>
        <v>15</v>
      </c>
      <c r="Q558" s="93">
        <f t="shared" ref="Q558:R558" si="485">+G107</f>
        <v>8</v>
      </c>
      <c r="R558" s="93">
        <f t="shared" si="485"/>
        <v>2</v>
      </c>
      <c r="S558" s="93">
        <f t="shared" ref="S558:T558" si="486">+K107</f>
        <v>3</v>
      </c>
      <c r="T558" s="93">
        <f t="shared" si="486"/>
        <v>12</v>
      </c>
      <c r="U558" s="93">
        <f t="shared" ref="U558:V558" si="487">+O107</f>
        <v>6</v>
      </c>
      <c r="V558" s="93">
        <f t="shared" si="487"/>
        <v>9</v>
      </c>
      <c r="W558" s="93">
        <f t="shared" ref="W558:X558" si="488">+S107</f>
        <v>17</v>
      </c>
      <c r="X558" s="93">
        <f t="shared" si="488"/>
        <v>18</v>
      </c>
      <c r="Y558" s="3"/>
      <c r="Z558" s="93">
        <f t="shared" ref="Z558:AA558" si="489">+E107</f>
        <v>12</v>
      </c>
      <c r="AA558" s="93">
        <f t="shared" si="489"/>
        <v>11</v>
      </c>
      <c r="AB558" s="93">
        <f t="shared" ref="AB558:AC558" si="490">+I107</f>
        <v>3</v>
      </c>
      <c r="AC558" s="93">
        <f t="shared" si="490"/>
        <v>5</v>
      </c>
      <c r="AD558" s="93">
        <f t="shared" ref="AD558:AE558" si="491">+M107</f>
        <v>7</v>
      </c>
      <c r="AE558" s="93">
        <f t="shared" si="491"/>
        <v>16</v>
      </c>
      <c r="AF558" s="93">
        <f t="shared" ref="AF558:AG558" si="492">+Q107</f>
        <v>1</v>
      </c>
      <c r="AG558" s="93">
        <f t="shared" si="492"/>
        <v>13</v>
      </c>
      <c r="AH558" s="93">
        <f t="shared" ref="AH558:AI558" si="493">+U107</f>
        <v>19</v>
      </c>
      <c r="AI558" s="93">
        <f t="shared" si="493"/>
        <v>7</v>
      </c>
    </row>
    <row r="559" spans="2:35" s="7" customFormat="1" ht="15" customHeight="1" thickBot="1" x14ac:dyDescent="0.4">
      <c r="B559" s="3"/>
      <c r="C559" s="1"/>
      <c r="D559" s="93">
        <f t="shared" ref="D559:D576" si="494">F234</f>
        <v>2</v>
      </c>
      <c r="E559" s="93">
        <f t="shared" ref="E559:E576" si="495">G234</f>
        <v>3</v>
      </c>
      <c r="F559" s="93">
        <f t="shared" ref="F559:F576" si="496">H234</f>
        <v>9</v>
      </c>
      <c r="G559" s="93">
        <f t="shared" ref="G559:G576" si="497">I234</f>
        <v>16</v>
      </c>
      <c r="H559" s="93">
        <f t="shared" ref="H559:H576" si="498">J234</f>
        <v>13</v>
      </c>
      <c r="I559" s="93">
        <f t="shared" ref="I559:I576" si="499">R235</f>
        <v>13</v>
      </c>
      <c r="J559" s="93">
        <f t="shared" ref="J559:J576" si="500">S235</f>
        <v>3</v>
      </c>
      <c r="K559" s="93">
        <f t="shared" ref="K559:K576" si="501">T235</f>
        <v>14</v>
      </c>
      <c r="L559" s="93">
        <f t="shared" ref="L559:L576" si="502">U235</f>
        <v>7</v>
      </c>
      <c r="M559" s="93">
        <f t="shared" ref="M559:M576" si="503">V235</f>
        <v>1</v>
      </c>
      <c r="N559" s="1"/>
      <c r="O559" s="93">
        <f t="shared" si="222"/>
        <v>12</v>
      </c>
      <c r="P559" s="93">
        <f t="shared" si="223"/>
        <v>3</v>
      </c>
      <c r="Q559" s="93">
        <f t="shared" ref="Q559:R559" si="504">+G108</f>
        <v>11</v>
      </c>
      <c r="R559" s="93">
        <f t="shared" si="504"/>
        <v>6</v>
      </c>
      <c r="S559" s="93">
        <f t="shared" ref="S559:T559" si="505">+K108</f>
        <v>10</v>
      </c>
      <c r="T559" s="93">
        <f t="shared" si="505"/>
        <v>7</v>
      </c>
      <c r="U559" s="93">
        <f t="shared" ref="U559:V559" si="506">+O108</f>
        <v>14</v>
      </c>
      <c r="V559" s="93">
        <f t="shared" si="506"/>
        <v>9</v>
      </c>
      <c r="W559" s="93">
        <f t="shared" ref="W559:X559" si="507">+S108</f>
        <v>17</v>
      </c>
      <c r="X559" s="93">
        <f t="shared" si="507"/>
        <v>18</v>
      </c>
      <c r="Y559" s="3"/>
      <c r="Z559" s="93">
        <f t="shared" ref="Z559:AA559" si="508">+E108</f>
        <v>2</v>
      </c>
      <c r="AA559" s="93">
        <f t="shared" si="508"/>
        <v>14</v>
      </c>
      <c r="AB559" s="93">
        <f t="shared" ref="AB559:AC559" si="509">+I108</f>
        <v>8</v>
      </c>
      <c r="AC559" s="93">
        <f t="shared" si="509"/>
        <v>15</v>
      </c>
      <c r="AD559" s="93">
        <f t="shared" ref="AD559:AE559" si="510">+M108</f>
        <v>16</v>
      </c>
      <c r="AE559" s="93">
        <f t="shared" si="510"/>
        <v>11</v>
      </c>
      <c r="AF559" s="93">
        <f t="shared" ref="AF559:AG559" si="511">+Q108</f>
        <v>1</v>
      </c>
      <c r="AG559" s="93">
        <f t="shared" si="511"/>
        <v>13</v>
      </c>
      <c r="AH559" s="93">
        <f t="shared" ref="AH559:AI559" si="512">+U108</f>
        <v>19</v>
      </c>
      <c r="AI559" s="93">
        <f t="shared" si="512"/>
        <v>16</v>
      </c>
    </row>
    <row r="560" spans="2:35" s="7" customFormat="1" ht="15" customHeight="1" thickBot="1" x14ac:dyDescent="0.4">
      <c r="B560" s="3"/>
      <c r="C560" s="1"/>
      <c r="D560" s="93">
        <f t="shared" si="494"/>
        <v>11</v>
      </c>
      <c r="E560" s="93">
        <f t="shared" si="495"/>
        <v>4</v>
      </c>
      <c r="F560" s="93">
        <f t="shared" si="496"/>
        <v>6</v>
      </c>
      <c r="G560" s="93">
        <f t="shared" si="497"/>
        <v>16</v>
      </c>
      <c r="H560" s="93">
        <f t="shared" si="498"/>
        <v>13</v>
      </c>
      <c r="I560" s="93">
        <f t="shared" si="499"/>
        <v>1</v>
      </c>
      <c r="J560" s="93">
        <f t="shared" si="500"/>
        <v>2</v>
      </c>
      <c r="K560" s="93">
        <f t="shared" si="501"/>
        <v>11</v>
      </c>
      <c r="L560" s="93">
        <f t="shared" si="502"/>
        <v>14</v>
      </c>
      <c r="M560" s="93">
        <f t="shared" si="503"/>
        <v>1</v>
      </c>
      <c r="N560" s="1"/>
      <c r="O560" s="93">
        <f t="shared" si="222"/>
        <v>15</v>
      </c>
      <c r="P560" s="93">
        <f t="shared" si="223"/>
        <v>12</v>
      </c>
      <c r="Q560" s="93">
        <f t="shared" ref="Q560:R560" si="513">+G109</f>
        <v>13</v>
      </c>
      <c r="R560" s="93">
        <f t="shared" si="513"/>
        <v>3</v>
      </c>
      <c r="S560" s="93">
        <f t="shared" ref="S560:T560" si="514">+K109</f>
        <v>3</v>
      </c>
      <c r="T560" s="93">
        <f t="shared" si="514"/>
        <v>11</v>
      </c>
      <c r="U560" s="93">
        <f t="shared" ref="U560:V560" si="515">+O109</f>
        <v>16</v>
      </c>
      <c r="V560" s="93">
        <f t="shared" si="515"/>
        <v>7</v>
      </c>
      <c r="W560" s="93">
        <f t="shared" ref="W560:X560" si="516">+S109</f>
        <v>17</v>
      </c>
      <c r="X560" s="93">
        <f t="shared" si="516"/>
        <v>18</v>
      </c>
      <c r="Y560" s="3"/>
      <c r="Z560" s="93">
        <f t="shared" ref="Z560:AA560" si="517">+E109</f>
        <v>14</v>
      </c>
      <c r="AA560" s="93">
        <f t="shared" si="517"/>
        <v>11</v>
      </c>
      <c r="AB560" s="93">
        <f t="shared" ref="AB560:AC560" si="518">+I109</f>
        <v>2</v>
      </c>
      <c r="AC560" s="93">
        <f t="shared" si="518"/>
        <v>5</v>
      </c>
      <c r="AD560" s="93">
        <f t="shared" ref="AD560:AE560" si="519">+M109</f>
        <v>9</v>
      </c>
      <c r="AE560" s="93">
        <f t="shared" si="519"/>
        <v>14</v>
      </c>
      <c r="AF560" s="93">
        <f t="shared" ref="AF560:AG560" si="520">+Q109</f>
        <v>13</v>
      </c>
      <c r="AG560" s="93">
        <f t="shared" si="520"/>
        <v>1</v>
      </c>
      <c r="AH560" s="93">
        <f t="shared" ref="AH560:AI560" si="521">+U109</f>
        <v>19</v>
      </c>
      <c r="AI560" s="93">
        <f t="shared" si="521"/>
        <v>1</v>
      </c>
    </row>
    <row r="561" spans="2:35" s="7" customFormat="1" ht="15" customHeight="1" thickBot="1" x14ac:dyDescent="0.4">
      <c r="B561" s="3"/>
      <c r="C561" s="1"/>
      <c r="D561" s="93">
        <f t="shared" si="494"/>
        <v>11</v>
      </c>
      <c r="E561" s="93">
        <f t="shared" si="495"/>
        <v>8</v>
      </c>
      <c r="F561" s="93">
        <f t="shared" si="496"/>
        <v>5</v>
      </c>
      <c r="G561" s="93">
        <f t="shared" si="497"/>
        <v>9</v>
      </c>
      <c r="H561" s="93">
        <f t="shared" si="498"/>
        <v>16</v>
      </c>
      <c r="I561" s="93">
        <f t="shared" si="499"/>
        <v>1</v>
      </c>
      <c r="J561" s="93">
        <f t="shared" si="500"/>
        <v>9</v>
      </c>
      <c r="K561" s="93">
        <f t="shared" si="501"/>
        <v>13</v>
      </c>
      <c r="L561" s="93">
        <f t="shared" si="502"/>
        <v>6</v>
      </c>
      <c r="M561" s="93">
        <f t="shared" si="503"/>
        <v>14</v>
      </c>
      <c r="N561" s="1"/>
      <c r="O561" s="93">
        <f t="shared" si="222"/>
        <v>14</v>
      </c>
      <c r="P561" s="93">
        <f t="shared" si="223"/>
        <v>2</v>
      </c>
      <c r="Q561" s="93">
        <f t="shared" ref="Q561:R561" si="522">+G110</f>
        <v>12</v>
      </c>
      <c r="R561" s="93">
        <f t="shared" si="522"/>
        <v>15</v>
      </c>
      <c r="S561" s="93">
        <f t="shared" ref="S561:T561" si="523">+K110</f>
        <v>4</v>
      </c>
      <c r="T561" s="93">
        <f t="shared" si="523"/>
        <v>3</v>
      </c>
      <c r="U561" s="93">
        <f t="shared" ref="U561:V561" si="524">+O110</f>
        <v>16</v>
      </c>
      <c r="V561" s="93">
        <f t="shared" si="524"/>
        <v>7</v>
      </c>
      <c r="W561" s="93">
        <f t="shared" ref="W561:X561" si="525">+S110</f>
        <v>17</v>
      </c>
      <c r="X561" s="93">
        <f t="shared" si="525"/>
        <v>18</v>
      </c>
      <c r="Y561" s="3"/>
      <c r="Z561" s="93">
        <f t="shared" ref="Z561:AA561" si="526">+E110</f>
        <v>8</v>
      </c>
      <c r="AA561" s="93">
        <f t="shared" si="526"/>
        <v>5</v>
      </c>
      <c r="AB561" s="93">
        <f t="shared" ref="AB561:AC561" si="527">+I110</f>
        <v>11</v>
      </c>
      <c r="AC561" s="93">
        <f t="shared" si="527"/>
        <v>13</v>
      </c>
      <c r="AD561" s="93">
        <f t="shared" ref="AD561:AE561" si="528">+M110</f>
        <v>6</v>
      </c>
      <c r="AE561" s="93">
        <f t="shared" si="528"/>
        <v>14</v>
      </c>
      <c r="AF561" s="93">
        <f t="shared" ref="AF561:AG561" si="529">+Q110</f>
        <v>13</v>
      </c>
      <c r="AG561" s="93">
        <f t="shared" si="529"/>
        <v>1</v>
      </c>
      <c r="AH561" s="93">
        <f t="shared" ref="AH561:AI561" si="530">+U110</f>
        <v>19</v>
      </c>
      <c r="AI561" s="93">
        <f t="shared" si="530"/>
        <v>1</v>
      </c>
    </row>
    <row r="562" spans="2:35" s="7" customFormat="1" ht="15" customHeight="1" thickBot="1" x14ac:dyDescent="0.4">
      <c r="B562" s="3"/>
      <c r="C562" s="1"/>
      <c r="D562" s="93">
        <f t="shared" si="494"/>
        <v>15</v>
      </c>
      <c r="E562" s="93">
        <f t="shared" si="495"/>
        <v>16</v>
      </c>
      <c r="F562" s="93">
        <f t="shared" si="496"/>
        <v>2</v>
      </c>
      <c r="G562" s="93">
        <f t="shared" si="497"/>
        <v>1</v>
      </c>
      <c r="H562" s="93">
        <f t="shared" si="498"/>
        <v>10</v>
      </c>
      <c r="I562" s="93">
        <f t="shared" si="499"/>
        <v>15</v>
      </c>
      <c r="J562" s="93">
        <f t="shared" si="500"/>
        <v>2</v>
      </c>
      <c r="K562" s="93">
        <f t="shared" si="501"/>
        <v>1</v>
      </c>
      <c r="L562" s="93">
        <f t="shared" si="502"/>
        <v>5</v>
      </c>
      <c r="M562" s="93">
        <f t="shared" si="503"/>
        <v>7</v>
      </c>
      <c r="N562" s="1"/>
      <c r="O562" s="93">
        <f t="shared" si="222"/>
        <v>8</v>
      </c>
      <c r="P562" s="93">
        <f t="shared" si="223"/>
        <v>3</v>
      </c>
      <c r="Q562" s="93">
        <f t="shared" ref="Q562:R562" si="531">+G111</f>
        <v>6</v>
      </c>
      <c r="R562" s="93">
        <f t="shared" si="531"/>
        <v>2</v>
      </c>
      <c r="S562" s="93">
        <f t="shared" ref="S562:T562" si="532">+K111</f>
        <v>8</v>
      </c>
      <c r="T562" s="93">
        <f t="shared" si="532"/>
        <v>2</v>
      </c>
      <c r="U562" s="93">
        <f t="shared" ref="U562:V562" si="533">+O111</f>
        <v>9</v>
      </c>
      <c r="V562" s="93">
        <f t="shared" si="533"/>
        <v>14</v>
      </c>
      <c r="W562" s="93">
        <f t="shared" ref="W562:X562" si="534">+S111</f>
        <v>17</v>
      </c>
      <c r="X562" s="93">
        <f t="shared" si="534"/>
        <v>18</v>
      </c>
      <c r="Y562" s="3"/>
      <c r="Z562" s="93">
        <f t="shared" ref="Z562:AA562" si="535">+E111</f>
        <v>14</v>
      </c>
      <c r="AA562" s="93">
        <f t="shared" si="535"/>
        <v>12</v>
      </c>
      <c r="AB562" s="93">
        <f t="shared" ref="AB562:AC562" si="536">+I111</f>
        <v>11</v>
      </c>
      <c r="AC562" s="93">
        <f t="shared" si="536"/>
        <v>1</v>
      </c>
      <c r="AD562" s="93">
        <f t="shared" ref="AD562:AE562" si="537">+M111</f>
        <v>5</v>
      </c>
      <c r="AE562" s="93">
        <f t="shared" si="537"/>
        <v>11</v>
      </c>
      <c r="AF562" s="93">
        <f t="shared" ref="AF562:AG562" si="538">+Q111</f>
        <v>16</v>
      </c>
      <c r="AG562" s="93">
        <f t="shared" si="538"/>
        <v>1</v>
      </c>
      <c r="AH562" s="93">
        <f t="shared" ref="AH562:AI562" si="539">+U111</f>
        <v>19</v>
      </c>
      <c r="AI562" s="93">
        <f t="shared" si="539"/>
        <v>1</v>
      </c>
    </row>
    <row r="563" spans="2:35" s="7" customFormat="1" ht="15" customHeight="1" thickBot="1" x14ac:dyDescent="0.4">
      <c r="B563" s="3"/>
      <c r="C563" s="1"/>
      <c r="D563" s="93">
        <f t="shared" si="494"/>
        <v>5</v>
      </c>
      <c r="E563" s="93">
        <f t="shared" si="495"/>
        <v>16</v>
      </c>
      <c r="F563" s="93">
        <f t="shared" si="496"/>
        <v>13</v>
      </c>
      <c r="G563" s="93">
        <f t="shared" si="497"/>
        <v>6</v>
      </c>
      <c r="H563" s="93">
        <f t="shared" si="498"/>
        <v>14</v>
      </c>
      <c r="I563" s="93">
        <f t="shared" si="499"/>
        <v>6</v>
      </c>
      <c r="J563" s="93">
        <f t="shared" si="500"/>
        <v>9</v>
      </c>
      <c r="K563" s="93">
        <f t="shared" si="501"/>
        <v>13</v>
      </c>
      <c r="L563" s="93">
        <f t="shared" si="502"/>
        <v>6</v>
      </c>
      <c r="M563" s="93">
        <f t="shared" si="503"/>
        <v>7</v>
      </c>
      <c r="N563" s="1"/>
      <c r="O563" s="93">
        <f t="shared" si="222"/>
        <v>3</v>
      </c>
      <c r="P563" s="93">
        <f t="shared" si="223"/>
        <v>12</v>
      </c>
      <c r="Q563" s="93">
        <f t="shared" ref="Q563:R563" si="540">+G112</f>
        <v>11</v>
      </c>
      <c r="R563" s="93">
        <f t="shared" si="540"/>
        <v>8</v>
      </c>
      <c r="S563" s="93">
        <f t="shared" ref="S563:T563" si="541">+K112</f>
        <v>16</v>
      </c>
      <c r="T563" s="93">
        <f t="shared" si="541"/>
        <v>9</v>
      </c>
      <c r="U563" s="93">
        <f t="shared" ref="U563:V563" si="542">+O112</f>
        <v>1</v>
      </c>
      <c r="V563" s="93">
        <f t="shared" si="542"/>
        <v>6</v>
      </c>
      <c r="W563" s="93">
        <f t="shared" ref="W563:X563" si="543">+S112</f>
        <v>17</v>
      </c>
      <c r="X563" s="93">
        <f t="shared" si="543"/>
        <v>18</v>
      </c>
      <c r="Y563" s="3"/>
      <c r="Z563" s="93">
        <f t="shared" ref="Z563:AA563" si="544">+E112</f>
        <v>14</v>
      </c>
      <c r="AA563" s="93">
        <f t="shared" si="544"/>
        <v>2</v>
      </c>
      <c r="AB563" s="93">
        <f t="shared" ref="AB563:AC563" si="545">+I112</f>
        <v>15</v>
      </c>
      <c r="AC563" s="93">
        <f t="shared" si="545"/>
        <v>1</v>
      </c>
      <c r="AD563" s="93">
        <f t="shared" ref="AD563:AE563" si="546">+M112</f>
        <v>2</v>
      </c>
      <c r="AE563" s="93">
        <f t="shared" si="546"/>
        <v>13</v>
      </c>
      <c r="AF563" s="93">
        <f t="shared" ref="AF563:AG563" si="547">+Q112</f>
        <v>10</v>
      </c>
      <c r="AG563" s="93">
        <f t="shared" si="547"/>
        <v>14</v>
      </c>
      <c r="AH563" s="93">
        <f t="shared" ref="AH563:AI563" si="548">+U112</f>
        <v>19</v>
      </c>
      <c r="AI563" s="93">
        <f t="shared" si="548"/>
        <v>14</v>
      </c>
    </row>
    <row r="564" spans="2:35" s="7" customFormat="1" ht="15" customHeight="1" thickBot="1" x14ac:dyDescent="0.4">
      <c r="B564" s="3"/>
      <c r="C564" s="1"/>
      <c r="D564" s="93">
        <f t="shared" si="494"/>
        <v>3</v>
      </c>
      <c r="E564" s="93">
        <f t="shared" si="495"/>
        <v>16</v>
      </c>
      <c r="F564" s="93">
        <f t="shared" si="496"/>
        <v>2</v>
      </c>
      <c r="G564" s="93">
        <f t="shared" si="497"/>
        <v>1</v>
      </c>
      <c r="H564" s="93">
        <f t="shared" si="498"/>
        <v>14</v>
      </c>
      <c r="I564" s="93">
        <f t="shared" si="499"/>
        <v>13</v>
      </c>
      <c r="J564" s="93">
        <f t="shared" si="500"/>
        <v>1</v>
      </c>
      <c r="K564" s="93">
        <f t="shared" si="501"/>
        <v>7</v>
      </c>
      <c r="L564" s="93">
        <f t="shared" si="502"/>
        <v>2</v>
      </c>
      <c r="M564" s="93">
        <f t="shared" si="503"/>
        <v>16</v>
      </c>
      <c r="N564" s="1"/>
      <c r="O564" s="93">
        <f t="shared" si="222"/>
        <v>8</v>
      </c>
      <c r="P564" s="93">
        <f t="shared" si="223"/>
        <v>12</v>
      </c>
      <c r="Q564" s="93">
        <f t="shared" ref="Q564:R564" si="549">+G113</f>
        <v>3</v>
      </c>
      <c r="R564" s="93">
        <f t="shared" si="549"/>
        <v>2</v>
      </c>
      <c r="S564" s="93">
        <f t="shared" ref="S564:T564" si="550">+K113</f>
        <v>16</v>
      </c>
      <c r="T564" s="93">
        <f t="shared" si="550"/>
        <v>2</v>
      </c>
      <c r="U564" s="93">
        <f t="shared" ref="U564:V564" si="551">+O113</f>
        <v>6</v>
      </c>
      <c r="V564" s="93">
        <f t="shared" si="551"/>
        <v>5</v>
      </c>
      <c r="W564" s="93">
        <f t="shared" ref="W564:X564" si="552">+S113</f>
        <v>17</v>
      </c>
      <c r="X564" s="93">
        <f t="shared" si="552"/>
        <v>18</v>
      </c>
      <c r="Y564" s="3"/>
      <c r="Z564" s="93">
        <f t="shared" ref="Z564:AA564" si="553">+E113</f>
        <v>11</v>
      </c>
      <c r="AA564" s="93">
        <f t="shared" si="553"/>
        <v>14</v>
      </c>
      <c r="AB564" s="93">
        <f t="shared" ref="AB564:AC564" si="554">+I113</f>
        <v>5</v>
      </c>
      <c r="AC564" s="93">
        <f t="shared" si="554"/>
        <v>15</v>
      </c>
      <c r="AD564" s="93">
        <f t="shared" ref="AD564:AE564" si="555">+M113</f>
        <v>13</v>
      </c>
      <c r="AE564" s="93">
        <f t="shared" si="555"/>
        <v>1</v>
      </c>
      <c r="AF564" s="93">
        <f t="shared" ref="AF564:AG564" si="556">+Q113</f>
        <v>14</v>
      </c>
      <c r="AG564" s="93">
        <f t="shared" si="556"/>
        <v>7</v>
      </c>
      <c r="AH564" s="93">
        <f t="shared" ref="AH564:AI564" si="557">+U113</f>
        <v>19</v>
      </c>
      <c r="AI564" s="93">
        <f t="shared" si="557"/>
        <v>13</v>
      </c>
    </row>
    <row r="565" spans="2:35" s="7" customFormat="1" ht="15" customHeight="1" thickBot="1" x14ac:dyDescent="0.4">
      <c r="B565" s="3"/>
      <c r="C565" s="1"/>
      <c r="D565" s="93">
        <f t="shared" si="494"/>
        <v>11</v>
      </c>
      <c r="E565" s="93">
        <f t="shared" si="495"/>
        <v>6</v>
      </c>
      <c r="F565" s="93">
        <f t="shared" si="496"/>
        <v>13</v>
      </c>
      <c r="G565" s="93">
        <f t="shared" si="497"/>
        <v>9</v>
      </c>
      <c r="H565" s="93">
        <f t="shared" si="498"/>
        <v>4</v>
      </c>
      <c r="I565" s="93">
        <f t="shared" si="499"/>
        <v>5</v>
      </c>
      <c r="J565" s="93">
        <f t="shared" si="500"/>
        <v>1</v>
      </c>
      <c r="K565" s="93">
        <f t="shared" si="501"/>
        <v>13</v>
      </c>
      <c r="L565" s="93">
        <f t="shared" si="502"/>
        <v>10</v>
      </c>
      <c r="M565" s="93">
        <f t="shared" si="503"/>
        <v>16</v>
      </c>
      <c r="N565" s="1"/>
      <c r="O565" s="93">
        <f t="shared" si="222"/>
        <v>14</v>
      </c>
      <c r="P565" s="93">
        <f t="shared" si="223"/>
        <v>12</v>
      </c>
      <c r="Q565" s="93">
        <f t="shared" ref="Q565:R565" si="558">+G114</f>
        <v>11</v>
      </c>
      <c r="R565" s="93">
        <f t="shared" si="558"/>
        <v>15</v>
      </c>
      <c r="S565" s="93">
        <f t="shared" ref="S565:T565" si="559">+K114</f>
        <v>16</v>
      </c>
      <c r="T565" s="93">
        <f t="shared" si="559"/>
        <v>9</v>
      </c>
      <c r="U565" s="93">
        <f t="shared" ref="U565:V565" si="560">+O114</f>
        <v>1</v>
      </c>
      <c r="V565" s="93">
        <f t="shared" si="560"/>
        <v>6</v>
      </c>
      <c r="W565" s="93">
        <f t="shared" ref="W565:X565" si="561">+S114</f>
        <v>17</v>
      </c>
      <c r="X565" s="93">
        <f t="shared" si="561"/>
        <v>18</v>
      </c>
      <c r="Y565" s="3"/>
      <c r="Z565" s="93">
        <f t="shared" ref="Z565:AA565" si="562">+E114</f>
        <v>2</v>
      </c>
      <c r="AA565" s="93">
        <f t="shared" si="562"/>
        <v>8</v>
      </c>
      <c r="AB565" s="93">
        <f t="shared" ref="AB565:AC565" si="563">+I114</f>
        <v>3</v>
      </c>
      <c r="AC565" s="93">
        <f t="shared" si="563"/>
        <v>6</v>
      </c>
      <c r="AD565" s="93">
        <f t="shared" ref="AD565:AE565" si="564">+M114</f>
        <v>2</v>
      </c>
      <c r="AE565" s="93">
        <f t="shared" si="564"/>
        <v>13</v>
      </c>
      <c r="AF565" s="93">
        <f t="shared" ref="AF565:AG565" si="565">+Q114</f>
        <v>14</v>
      </c>
      <c r="AG565" s="93">
        <f t="shared" si="565"/>
        <v>7</v>
      </c>
      <c r="AH565" s="93">
        <f t="shared" ref="AH565:AI565" si="566">+U114</f>
        <v>19</v>
      </c>
      <c r="AI565" s="93">
        <f t="shared" si="566"/>
        <v>13</v>
      </c>
    </row>
    <row r="566" spans="2:35" s="7" customFormat="1" ht="15" customHeight="1" thickBot="1" x14ac:dyDescent="0.4">
      <c r="B566" s="3"/>
      <c r="C566" s="1"/>
      <c r="D566" s="93">
        <f t="shared" si="494"/>
        <v>15</v>
      </c>
      <c r="E566" s="93">
        <f t="shared" si="495"/>
        <v>6</v>
      </c>
      <c r="F566" s="93">
        <f t="shared" si="496"/>
        <v>8</v>
      </c>
      <c r="G566" s="93">
        <f t="shared" si="497"/>
        <v>7</v>
      </c>
      <c r="H566" s="93">
        <f t="shared" si="498"/>
        <v>14</v>
      </c>
      <c r="I566" s="93">
        <f t="shared" si="499"/>
        <v>3</v>
      </c>
      <c r="J566" s="93">
        <f t="shared" si="500"/>
        <v>13</v>
      </c>
      <c r="K566" s="93">
        <f t="shared" si="501"/>
        <v>7</v>
      </c>
      <c r="L566" s="93">
        <f t="shared" si="502"/>
        <v>10</v>
      </c>
      <c r="M566" s="93">
        <f t="shared" si="503"/>
        <v>16</v>
      </c>
      <c r="N566" s="1"/>
      <c r="O566" s="93">
        <f t="shared" si="222"/>
        <v>14</v>
      </c>
      <c r="P566" s="93">
        <f t="shared" si="223"/>
        <v>2</v>
      </c>
      <c r="Q566" s="93">
        <f t="shared" ref="Q566:R566" si="567">+G115</f>
        <v>12</v>
      </c>
      <c r="R566" s="93">
        <f t="shared" si="567"/>
        <v>15</v>
      </c>
      <c r="S566" s="93">
        <f t="shared" ref="S566:T566" si="568">+K115</f>
        <v>6</v>
      </c>
      <c r="T566" s="93">
        <f t="shared" si="568"/>
        <v>1</v>
      </c>
      <c r="U566" s="93">
        <f t="shared" ref="U566:V566" si="569">+O115</f>
        <v>9</v>
      </c>
      <c r="V566" s="93">
        <f t="shared" si="569"/>
        <v>2</v>
      </c>
      <c r="W566" s="93">
        <f t="shared" ref="W566:X566" si="570">+S115</f>
        <v>17</v>
      </c>
      <c r="X566" s="93">
        <f t="shared" si="570"/>
        <v>18</v>
      </c>
      <c r="Y566" s="3"/>
      <c r="Z566" s="93">
        <f t="shared" ref="Z566:AA566" si="571">+E115</f>
        <v>8</v>
      </c>
      <c r="AA566" s="93">
        <f t="shared" si="571"/>
        <v>5</v>
      </c>
      <c r="AB566" s="93">
        <f t="shared" ref="AB566:AC566" si="572">+I115</f>
        <v>11</v>
      </c>
      <c r="AC566" s="93">
        <f t="shared" si="572"/>
        <v>13</v>
      </c>
      <c r="AD566" s="93">
        <f t="shared" ref="AD566:AE566" si="573">+M115</f>
        <v>13</v>
      </c>
      <c r="AE566" s="93">
        <f t="shared" si="573"/>
        <v>7</v>
      </c>
      <c r="AF566" s="93">
        <f t="shared" ref="AF566:AG566" si="574">+Q115</f>
        <v>4</v>
      </c>
      <c r="AG566" s="93">
        <f t="shared" si="574"/>
        <v>16</v>
      </c>
      <c r="AH566" s="93">
        <f t="shared" ref="AH566:AI566" si="575">+U115</f>
        <v>19</v>
      </c>
      <c r="AI566" s="93">
        <f t="shared" si="575"/>
        <v>2</v>
      </c>
    </row>
    <row r="567" spans="2:35" s="7" customFormat="1" ht="15" customHeight="1" thickBot="1" x14ac:dyDescent="0.4">
      <c r="B567" s="3"/>
      <c r="C567" s="1"/>
      <c r="D567" s="93">
        <f t="shared" si="494"/>
        <v>6</v>
      </c>
      <c r="E567" s="93">
        <f t="shared" si="495"/>
        <v>1</v>
      </c>
      <c r="F567" s="93">
        <f t="shared" si="496"/>
        <v>11</v>
      </c>
      <c r="G567" s="93">
        <f t="shared" si="497"/>
        <v>9</v>
      </c>
      <c r="H567" s="93">
        <f t="shared" si="498"/>
        <v>14</v>
      </c>
      <c r="I567" s="93">
        <f t="shared" si="499"/>
        <v>6</v>
      </c>
      <c r="J567" s="93">
        <f t="shared" si="500"/>
        <v>6</v>
      </c>
      <c r="K567" s="93">
        <f t="shared" si="501"/>
        <v>1</v>
      </c>
      <c r="L567" s="93">
        <f t="shared" si="502"/>
        <v>9</v>
      </c>
      <c r="M567" s="93">
        <f t="shared" si="503"/>
        <v>13</v>
      </c>
      <c r="N567" s="1"/>
      <c r="O567" s="93">
        <f t="shared" si="222"/>
        <v>11</v>
      </c>
      <c r="P567" s="93">
        <f t="shared" si="223"/>
        <v>8</v>
      </c>
      <c r="Q567" s="93">
        <f t="shared" ref="Q567:R567" si="576">+G116</f>
        <v>7</v>
      </c>
      <c r="R567" s="93">
        <f t="shared" si="576"/>
        <v>2</v>
      </c>
      <c r="S567" s="93">
        <f t="shared" ref="S567:T567" si="577">+K116</f>
        <v>6</v>
      </c>
      <c r="T567" s="93">
        <f t="shared" si="577"/>
        <v>1</v>
      </c>
      <c r="U567" s="93">
        <f t="shared" ref="U567:V567" si="578">+O116</f>
        <v>7</v>
      </c>
      <c r="V567" s="93">
        <f t="shared" si="578"/>
        <v>10</v>
      </c>
      <c r="W567" s="93">
        <f t="shared" ref="W567:X567" si="579">+S116</f>
        <v>17</v>
      </c>
      <c r="X567" s="93">
        <f t="shared" si="579"/>
        <v>18</v>
      </c>
      <c r="Y567" s="3"/>
      <c r="Z567" s="93">
        <f t="shared" ref="Z567:AA567" si="580">+E116</f>
        <v>14</v>
      </c>
      <c r="AA567" s="93">
        <f t="shared" si="580"/>
        <v>12</v>
      </c>
      <c r="AB567" s="93">
        <f t="shared" ref="AB567:AC567" si="581">+I116</f>
        <v>15</v>
      </c>
      <c r="AC567" s="93">
        <f t="shared" si="581"/>
        <v>5</v>
      </c>
      <c r="AD567" s="93">
        <f t="shared" ref="AD567:AE567" si="582">+M116</f>
        <v>8</v>
      </c>
      <c r="AE567" s="93">
        <f t="shared" si="582"/>
        <v>13</v>
      </c>
      <c r="AF567" s="93">
        <f t="shared" ref="AF567:AG567" si="583">+Q116</f>
        <v>14</v>
      </c>
      <c r="AG567" s="93">
        <f t="shared" si="583"/>
        <v>16</v>
      </c>
      <c r="AH567" s="93">
        <f t="shared" ref="AH567:AI567" si="584">+U116</f>
        <v>19</v>
      </c>
      <c r="AI567" s="93">
        <f t="shared" si="584"/>
        <v>10</v>
      </c>
    </row>
    <row r="568" spans="2:35" s="7" customFormat="1" ht="15" customHeight="1" thickBot="1" x14ac:dyDescent="0.4">
      <c r="B568" s="3"/>
      <c r="C568" s="1"/>
      <c r="D568" s="93">
        <f t="shared" si="494"/>
        <v>5</v>
      </c>
      <c r="E568" s="93">
        <f t="shared" si="495"/>
        <v>7</v>
      </c>
      <c r="F568" s="93">
        <f t="shared" si="496"/>
        <v>2</v>
      </c>
      <c r="G568" s="93">
        <f t="shared" si="497"/>
        <v>11</v>
      </c>
      <c r="H568" s="93">
        <f t="shared" si="498"/>
        <v>14</v>
      </c>
      <c r="I568" s="93">
        <f t="shared" si="499"/>
        <v>3</v>
      </c>
      <c r="J568" s="93">
        <f t="shared" si="500"/>
        <v>1</v>
      </c>
      <c r="K568" s="93">
        <f t="shared" si="501"/>
        <v>8</v>
      </c>
      <c r="L568" s="93">
        <f t="shared" si="502"/>
        <v>13</v>
      </c>
      <c r="M568" s="93">
        <f t="shared" si="503"/>
        <v>17</v>
      </c>
      <c r="N568" s="1"/>
      <c r="O568" s="93">
        <f t="shared" si="222"/>
        <v>8</v>
      </c>
      <c r="P568" s="93">
        <f t="shared" si="223"/>
        <v>14</v>
      </c>
      <c r="Q568" s="93">
        <f t="shared" ref="Q568:R568" si="585">+G117</f>
        <v>2</v>
      </c>
      <c r="R568" s="93">
        <f t="shared" si="585"/>
        <v>15</v>
      </c>
      <c r="S568" s="93">
        <f t="shared" ref="S568:T568" si="586">+K117</f>
        <v>1</v>
      </c>
      <c r="T568" s="93">
        <f t="shared" si="586"/>
        <v>13</v>
      </c>
      <c r="U568" s="93">
        <f t="shared" ref="U568:V568" si="587">+O117</f>
        <v>9</v>
      </c>
      <c r="V568" s="93">
        <f t="shared" si="587"/>
        <v>10</v>
      </c>
      <c r="W568" s="93">
        <f t="shared" ref="W568:X568" si="588">+S117</f>
        <v>17</v>
      </c>
      <c r="X568" s="93">
        <f t="shared" si="588"/>
        <v>18</v>
      </c>
      <c r="Y568" s="3"/>
      <c r="Z568" s="93">
        <f t="shared" ref="Z568:AA568" si="589">+E117</f>
        <v>12</v>
      </c>
      <c r="AA568" s="93">
        <f t="shared" si="589"/>
        <v>11</v>
      </c>
      <c r="AB568" s="93">
        <f t="shared" ref="AB568:AC568" si="590">+I117</f>
        <v>6</v>
      </c>
      <c r="AC568" s="93">
        <f t="shared" si="590"/>
        <v>3</v>
      </c>
      <c r="AD568" s="93">
        <f t="shared" ref="AD568:AE568" si="591">+M117</f>
        <v>11</v>
      </c>
      <c r="AE568" s="93">
        <f t="shared" si="591"/>
        <v>7</v>
      </c>
      <c r="AF568" s="93">
        <f t="shared" ref="AF568:AG568" si="592">+Q117</f>
        <v>14</v>
      </c>
      <c r="AG568" s="93">
        <f t="shared" si="592"/>
        <v>16</v>
      </c>
      <c r="AH568" s="93">
        <f t="shared" ref="AH568:AI568" si="593">+U117</f>
        <v>19</v>
      </c>
      <c r="AI568" s="93">
        <f t="shared" si="593"/>
        <v>10</v>
      </c>
    </row>
    <row r="569" spans="2:35" s="7" customFormat="1" ht="15" customHeight="1" thickBot="1" x14ac:dyDescent="0.4">
      <c r="B569" s="3"/>
      <c r="C569" s="1"/>
      <c r="D569" s="93">
        <f t="shared" si="494"/>
        <v>5</v>
      </c>
      <c r="E569" s="93">
        <f t="shared" si="495"/>
        <v>10</v>
      </c>
      <c r="F569" s="93">
        <f t="shared" si="496"/>
        <v>11</v>
      </c>
      <c r="G569" s="93">
        <f t="shared" si="497"/>
        <v>9</v>
      </c>
      <c r="H569" s="93">
        <f t="shared" si="498"/>
        <v>16</v>
      </c>
      <c r="I569" s="93">
        <f t="shared" si="499"/>
        <v>5</v>
      </c>
      <c r="J569" s="93">
        <f t="shared" si="500"/>
        <v>7</v>
      </c>
      <c r="K569" s="93">
        <f t="shared" si="501"/>
        <v>1</v>
      </c>
      <c r="L569" s="93">
        <f t="shared" si="502"/>
        <v>9</v>
      </c>
      <c r="M569" s="93">
        <f t="shared" si="503"/>
        <v>13</v>
      </c>
      <c r="N569" s="1"/>
      <c r="O569" s="93">
        <f t="shared" si="222"/>
        <v>8</v>
      </c>
      <c r="P569" s="93">
        <f t="shared" si="223"/>
        <v>12</v>
      </c>
      <c r="Q569" s="93">
        <f t="shared" ref="Q569:R569" si="594">+G118</f>
        <v>15</v>
      </c>
      <c r="R569" s="93">
        <f t="shared" si="594"/>
        <v>2</v>
      </c>
      <c r="S569" s="93">
        <f t="shared" ref="S569:T569" si="595">+K118</f>
        <v>7</v>
      </c>
      <c r="T569" s="93">
        <f t="shared" si="595"/>
        <v>6</v>
      </c>
      <c r="U569" s="93">
        <f t="shared" ref="U569:V569" si="596">+O118</f>
        <v>11</v>
      </c>
      <c r="V569" s="93">
        <f t="shared" si="596"/>
        <v>9</v>
      </c>
      <c r="W569" s="93">
        <f t="shared" ref="W569:X569" si="597">+S118</f>
        <v>17</v>
      </c>
      <c r="X569" s="93">
        <f t="shared" si="597"/>
        <v>18</v>
      </c>
      <c r="Y569" s="3"/>
      <c r="Z569" s="93">
        <f t="shared" ref="Z569:AA569" si="598">+E118</f>
        <v>14</v>
      </c>
      <c r="AA569" s="93">
        <f t="shared" si="598"/>
        <v>11</v>
      </c>
      <c r="AB569" s="93">
        <f t="shared" ref="AB569:AC569" si="599">+I118</f>
        <v>5</v>
      </c>
      <c r="AC569" s="93">
        <f t="shared" si="599"/>
        <v>6</v>
      </c>
      <c r="AD569" s="93">
        <f t="shared" ref="AD569:AE569" si="600">+M118</f>
        <v>2</v>
      </c>
      <c r="AE569" s="93">
        <f t="shared" si="600"/>
        <v>1</v>
      </c>
      <c r="AF569" s="93">
        <f t="shared" ref="AF569:AG569" si="601">+Q118</f>
        <v>14</v>
      </c>
      <c r="AG569" s="93">
        <f t="shared" si="601"/>
        <v>13</v>
      </c>
      <c r="AH569" s="93">
        <f t="shared" ref="AH569:AI569" si="602">+U118</f>
        <v>19</v>
      </c>
      <c r="AI569" s="93">
        <f t="shared" si="602"/>
        <v>9</v>
      </c>
    </row>
    <row r="570" spans="2:35" s="7" customFormat="1" ht="15" customHeight="1" thickBot="1" x14ac:dyDescent="0.4">
      <c r="B570" s="3"/>
      <c r="C570" s="1"/>
      <c r="D570" s="93">
        <f t="shared" si="494"/>
        <v>11</v>
      </c>
      <c r="E570" s="93">
        <f t="shared" si="495"/>
        <v>3</v>
      </c>
      <c r="F570" s="93">
        <f t="shared" si="496"/>
        <v>6</v>
      </c>
      <c r="G570" s="93">
        <f t="shared" si="497"/>
        <v>11</v>
      </c>
      <c r="H570" s="93">
        <f t="shared" si="498"/>
        <v>14</v>
      </c>
      <c r="I570" s="93">
        <f t="shared" si="499"/>
        <v>15</v>
      </c>
      <c r="J570" s="93">
        <f t="shared" si="500"/>
        <v>7</v>
      </c>
      <c r="K570" s="93">
        <f t="shared" si="501"/>
        <v>14</v>
      </c>
      <c r="L570" s="93">
        <f t="shared" si="502"/>
        <v>11</v>
      </c>
      <c r="M570" s="93">
        <f t="shared" si="503"/>
        <v>16</v>
      </c>
      <c r="N570" s="1"/>
      <c r="O570" s="93">
        <f t="shared" si="222"/>
        <v>14</v>
      </c>
      <c r="P570" s="93">
        <f t="shared" si="223"/>
        <v>8</v>
      </c>
      <c r="Q570" s="93">
        <f t="shared" ref="Q570:R570" si="603">+G119</f>
        <v>12</v>
      </c>
      <c r="R570" s="93">
        <f t="shared" si="603"/>
        <v>1</v>
      </c>
      <c r="S570" s="93">
        <f t="shared" ref="S570:T570" si="604">+K119</f>
        <v>10</v>
      </c>
      <c r="T570" s="93">
        <f t="shared" si="604"/>
        <v>1</v>
      </c>
      <c r="U570" s="93">
        <f t="shared" ref="U570:V570" si="605">+O119</f>
        <v>9</v>
      </c>
      <c r="V570" s="93">
        <f t="shared" si="605"/>
        <v>13</v>
      </c>
      <c r="W570" s="93">
        <f t="shared" ref="W570:X570" si="606">+S119</f>
        <v>18</v>
      </c>
      <c r="X570" s="93">
        <f t="shared" si="606"/>
        <v>19</v>
      </c>
      <c r="Y570" s="3"/>
      <c r="Z570" s="93">
        <f t="shared" ref="Z570:AA570" si="607">+E119</f>
        <v>6</v>
      </c>
      <c r="AA570" s="93">
        <f t="shared" si="607"/>
        <v>11</v>
      </c>
      <c r="AB570" s="93">
        <f t="shared" ref="AB570:AC570" si="608">+I119</f>
        <v>5</v>
      </c>
      <c r="AC570" s="93">
        <f t="shared" si="608"/>
        <v>3</v>
      </c>
      <c r="AD570" s="93">
        <f t="shared" ref="AD570:AE570" si="609">+M119</f>
        <v>11</v>
      </c>
      <c r="AE570" s="93">
        <f t="shared" si="609"/>
        <v>8</v>
      </c>
      <c r="AF570" s="93">
        <f t="shared" ref="AF570:AG570" si="610">+Q119</f>
        <v>16</v>
      </c>
      <c r="AG570" s="93">
        <f t="shared" si="610"/>
        <v>17</v>
      </c>
      <c r="AH570" s="93">
        <f t="shared" ref="AH570:AI570" si="611">+U119</f>
        <v>20</v>
      </c>
      <c r="AI570" s="93">
        <f t="shared" si="611"/>
        <v>17</v>
      </c>
    </row>
    <row r="571" spans="2:35" s="7" customFormat="1" ht="15" customHeight="1" thickBot="1" x14ac:dyDescent="0.4">
      <c r="B571" s="3"/>
      <c r="C571" s="1"/>
      <c r="D571" s="93">
        <f t="shared" si="494"/>
        <v>3</v>
      </c>
      <c r="E571" s="93">
        <f t="shared" si="495"/>
        <v>6</v>
      </c>
      <c r="F571" s="93">
        <f t="shared" si="496"/>
        <v>1</v>
      </c>
      <c r="G571" s="93">
        <f t="shared" si="497"/>
        <v>9</v>
      </c>
      <c r="H571" s="93">
        <f t="shared" si="498"/>
        <v>13</v>
      </c>
      <c r="I571" s="93">
        <f t="shared" si="499"/>
        <v>13</v>
      </c>
      <c r="J571" s="93">
        <f t="shared" si="500"/>
        <v>7</v>
      </c>
      <c r="K571" s="93">
        <f t="shared" si="501"/>
        <v>14</v>
      </c>
      <c r="L571" s="93">
        <f t="shared" si="502"/>
        <v>11</v>
      </c>
      <c r="M571" s="93">
        <f t="shared" si="503"/>
        <v>16</v>
      </c>
      <c r="N571" s="1"/>
      <c r="O571" s="93">
        <f t="shared" si="222"/>
        <v>12</v>
      </c>
      <c r="P571" s="93">
        <f t="shared" si="223"/>
        <v>8</v>
      </c>
      <c r="Q571" s="93">
        <f t="shared" ref="Q571:R571" si="612">+G120</f>
        <v>14</v>
      </c>
      <c r="R571" s="93">
        <f t="shared" si="612"/>
        <v>15</v>
      </c>
      <c r="S571" s="93">
        <f t="shared" ref="S571:T571" si="613">+K120</f>
        <v>3</v>
      </c>
      <c r="T571" s="93">
        <f t="shared" si="613"/>
        <v>7</v>
      </c>
      <c r="U571" s="93">
        <f t="shared" ref="U571:V571" si="614">+O120</f>
        <v>11</v>
      </c>
      <c r="V571" s="93">
        <f t="shared" si="614"/>
        <v>9</v>
      </c>
      <c r="W571" s="93">
        <f t="shared" ref="W571:X571" si="615">+S120</f>
        <v>17</v>
      </c>
      <c r="X571" s="93">
        <f t="shared" si="615"/>
        <v>18</v>
      </c>
      <c r="Y571" s="3"/>
      <c r="Z571" s="93">
        <f t="shared" ref="Z571:AA571" si="616">+E120</f>
        <v>3</v>
      </c>
      <c r="AA571" s="93">
        <f t="shared" si="616"/>
        <v>2</v>
      </c>
      <c r="AB571" s="93">
        <f t="shared" ref="AB571:AC571" si="617">+I120</f>
        <v>11</v>
      </c>
      <c r="AC571" s="93">
        <f t="shared" si="617"/>
        <v>5</v>
      </c>
      <c r="AD571" s="93">
        <f t="shared" ref="AD571:AE571" si="618">+M120</f>
        <v>6</v>
      </c>
      <c r="AE571" s="93">
        <f t="shared" si="618"/>
        <v>1</v>
      </c>
      <c r="AF571" s="93">
        <f t="shared" ref="AF571:AG571" si="619">+Q120</f>
        <v>14</v>
      </c>
      <c r="AG571" s="93">
        <f t="shared" si="619"/>
        <v>13</v>
      </c>
      <c r="AH571" s="93">
        <f t="shared" ref="AH571:AI571" si="620">+U120</f>
        <v>19</v>
      </c>
      <c r="AI571" s="93">
        <f t="shared" si="620"/>
        <v>20</v>
      </c>
    </row>
    <row r="572" spans="2:35" s="7" customFormat="1" ht="15" customHeight="1" thickBot="1" x14ac:dyDescent="0.4">
      <c r="B572" s="3"/>
      <c r="C572" s="1"/>
      <c r="D572" s="93">
        <f t="shared" si="494"/>
        <v>6</v>
      </c>
      <c r="E572" s="93">
        <f t="shared" si="495"/>
        <v>6</v>
      </c>
      <c r="F572" s="93">
        <f t="shared" si="496"/>
        <v>1</v>
      </c>
      <c r="G572" s="93">
        <f t="shared" si="497"/>
        <v>9</v>
      </c>
      <c r="H572" s="93">
        <f t="shared" si="498"/>
        <v>13</v>
      </c>
      <c r="I572" s="93">
        <f t="shared" si="499"/>
        <v>6</v>
      </c>
      <c r="J572" s="93">
        <f t="shared" si="500"/>
        <v>7</v>
      </c>
      <c r="K572" s="93">
        <f t="shared" si="501"/>
        <v>14</v>
      </c>
      <c r="L572" s="93">
        <f t="shared" si="502"/>
        <v>11</v>
      </c>
      <c r="M572" s="93">
        <f t="shared" si="503"/>
        <v>16</v>
      </c>
      <c r="N572" s="1"/>
      <c r="O572" s="93">
        <f t="shared" si="222"/>
        <v>12</v>
      </c>
      <c r="P572" s="93">
        <f t="shared" si="223"/>
        <v>14</v>
      </c>
      <c r="Q572" s="93">
        <f t="shared" ref="Q572:R572" si="621">+G121</f>
        <v>2</v>
      </c>
      <c r="R572" s="93">
        <f t="shared" si="621"/>
        <v>11</v>
      </c>
      <c r="S572" s="93">
        <f t="shared" ref="S572:T572" si="622">+K121</f>
        <v>6</v>
      </c>
      <c r="T572" s="93">
        <f t="shared" si="622"/>
        <v>7</v>
      </c>
      <c r="U572" s="93">
        <f t="shared" ref="U572:V572" si="623">+O121</f>
        <v>9</v>
      </c>
      <c r="V572" s="93">
        <f t="shared" si="623"/>
        <v>11</v>
      </c>
      <c r="W572" s="93">
        <f t="shared" ref="W572:X572" si="624">+S121</f>
        <v>17</v>
      </c>
      <c r="X572" s="93">
        <f t="shared" si="624"/>
        <v>18</v>
      </c>
      <c r="Y572" s="3"/>
      <c r="Z572" s="93">
        <f t="shared" ref="Z572:AA572" si="625">+E121</f>
        <v>6</v>
      </c>
      <c r="AA572" s="93">
        <f t="shared" si="625"/>
        <v>8</v>
      </c>
      <c r="AB572" s="93">
        <f t="shared" ref="AB572:AC572" si="626">+I121</f>
        <v>3</v>
      </c>
      <c r="AC572" s="93">
        <f t="shared" si="626"/>
        <v>15</v>
      </c>
      <c r="AD572" s="93">
        <f t="shared" ref="AD572:AE572" si="627">+M121</f>
        <v>1</v>
      </c>
      <c r="AE572" s="93">
        <f t="shared" si="627"/>
        <v>14</v>
      </c>
      <c r="AF572" s="93">
        <f t="shared" ref="AF572:AG572" si="628">+Q121</f>
        <v>13</v>
      </c>
      <c r="AG572" s="93">
        <f t="shared" si="628"/>
        <v>16</v>
      </c>
      <c r="AH572" s="93">
        <f t="shared" ref="AH572:AI572" si="629">+U121</f>
        <v>19</v>
      </c>
      <c r="AI572" s="93">
        <f t="shared" si="629"/>
        <v>11</v>
      </c>
    </row>
    <row r="573" spans="2:35" s="7" customFormat="1" ht="15" customHeight="1" thickBot="1" x14ac:dyDescent="0.4">
      <c r="B573" s="3"/>
      <c r="C573" s="1"/>
      <c r="D573" s="93">
        <f t="shared" si="494"/>
        <v>13</v>
      </c>
      <c r="E573" s="93">
        <f t="shared" si="495"/>
        <v>6</v>
      </c>
      <c r="F573" s="93">
        <f t="shared" si="496"/>
        <v>1</v>
      </c>
      <c r="G573" s="93">
        <f t="shared" si="497"/>
        <v>9</v>
      </c>
      <c r="H573" s="93">
        <f t="shared" si="498"/>
        <v>13</v>
      </c>
      <c r="I573" s="93">
        <f t="shared" si="499"/>
        <v>6</v>
      </c>
      <c r="J573" s="93">
        <f t="shared" si="500"/>
        <v>14</v>
      </c>
      <c r="K573" s="93">
        <f t="shared" si="501"/>
        <v>9</v>
      </c>
      <c r="L573" s="93">
        <f t="shared" si="502"/>
        <v>16</v>
      </c>
      <c r="M573" s="93">
        <f t="shared" si="503"/>
        <v>13</v>
      </c>
      <c r="N573" s="1"/>
      <c r="O573" s="93">
        <f t="shared" si="222"/>
        <v>14</v>
      </c>
      <c r="P573" s="93">
        <f t="shared" si="223"/>
        <v>12</v>
      </c>
      <c r="Q573" s="93">
        <f t="shared" ref="Q573:R573" si="630">+G122</f>
        <v>15</v>
      </c>
      <c r="R573" s="93">
        <f t="shared" si="630"/>
        <v>11</v>
      </c>
      <c r="S573" s="93">
        <f t="shared" ref="S573:T573" si="631">+K122</f>
        <v>6</v>
      </c>
      <c r="T573" s="93">
        <f t="shared" si="631"/>
        <v>7</v>
      </c>
      <c r="U573" s="93">
        <f t="shared" ref="U573:V573" si="632">+O122</f>
        <v>9</v>
      </c>
      <c r="V573" s="93">
        <f t="shared" si="632"/>
        <v>11</v>
      </c>
      <c r="W573" s="93">
        <f t="shared" ref="W573:X573" si="633">+S122</f>
        <v>17</v>
      </c>
      <c r="X573" s="93">
        <f t="shared" si="633"/>
        <v>18</v>
      </c>
      <c r="Y573" s="3"/>
      <c r="Z573" s="93">
        <f t="shared" ref="Z573:AA573" si="634">+E122</f>
        <v>3</v>
      </c>
      <c r="AA573" s="93">
        <f t="shared" si="634"/>
        <v>2</v>
      </c>
      <c r="AB573" s="93">
        <f t="shared" ref="AB573:AC573" si="635">+I122</f>
        <v>6</v>
      </c>
      <c r="AC573" s="93">
        <f t="shared" si="635"/>
        <v>13</v>
      </c>
      <c r="AD573" s="93">
        <f t="shared" ref="AD573:AE573" si="636">+M122</f>
        <v>1</v>
      </c>
      <c r="AE573" s="93">
        <f t="shared" si="636"/>
        <v>14</v>
      </c>
      <c r="AF573" s="93">
        <f t="shared" ref="AF573:AG573" si="637">+Q122</f>
        <v>13</v>
      </c>
      <c r="AG573" s="93">
        <f t="shared" si="637"/>
        <v>16</v>
      </c>
      <c r="AH573" s="93">
        <f t="shared" ref="AH573:AI573" si="638">+U122</f>
        <v>19</v>
      </c>
      <c r="AI573" s="93">
        <f t="shared" si="638"/>
        <v>11</v>
      </c>
    </row>
    <row r="574" spans="2:35" s="7" customFormat="1" ht="15" customHeight="1" thickBot="1" x14ac:dyDescent="0.4">
      <c r="B574" s="3"/>
      <c r="C574" s="1"/>
      <c r="D574" s="93">
        <f t="shared" si="494"/>
        <v>3</v>
      </c>
      <c r="E574" s="93">
        <f t="shared" si="495"/>
        <v>6</v>
      </c>
      <c r="F574" s="93">
        <f t="shared" si="496"/>
        <v>7</v>
      </c>
      <c r="G574" s="93">
        <f t="shared" si="497"/>
        <v>1</v>
      </c>
      <c r="H574" s="93">
        <f t="shared" si="498"/>
        <v>11</v>
      </c>
      <c r="I574" s="93">
        <f t="shared" si="499"/>
        <v>11</v>
      </c>
      <c r="J574" s="93">
        <f t="shared" si="500"/>
        <v>10</v>
      </c>
      <c r="K574" s="93">
        <f t="shared" si="501"/>
        <v>7</v>
      </c>
      <c r="L574" s="93">
        <f t="shared" si="502"/>
        <v>1</v>
      </c>
      <c r="M574" s="93">
        <f t="shared" si="503"/>
        <v>13</v>
      </c>
      <c r="N574" s="1"/>
      <c r="O574" s="93">
        <f t="shared" si="222"/>
        <v>14</v>
      </c>
      <c r="P574" s="93">
        <f t="shared" si="223"/>
        <v>11</v>
      </c>
      <c r="Q574" s="93">
        <f t="shared" ref="Q574:R574" si="639">+G123</f>
        <v>15</v>
      </c>
      <c r="R574" s="93">
        <f t="shared" si="639"/>
        <v>12</v>
      </c>
      <c r="S574" s="93">
        <f t="shared" ref="S574:T574" si="640">+K123</f>
        <v>6</v>
      </c>
      <c r="T574" s="93">
        <f t="shared" si="640"/>
        <v>7</v>
      </c>
      <c r="U574" s="93">
        <f t="shared" ref="U574:V574" si="641">+O123</f>
        <v>9</v>
      </c>
      <c r="V574" s="93">
        <f t="shared" si="641"/>
        <v>11</v>
      </c>
      <c r="W574" s="93">
        <f t="shared" ref="W574:X574" si="642">+S123</f>
        <v>17</v>
      </c>
      <c r="X574" s="93">
        <f t="shared" si="642"/>
        <v>18</v>
      </c>
      <c r="Y574" s="3"/>
      <c r="Z574" s="93">
        <f t="shared" ref="Z574:AA574" si="643">+E123</f>
        <v>8</v>
      </c>
      <c r="AA574" s="93">
        <f t="shared" si="643"/>
        <v>2</v>
      </c>
      <c r="AB574" s="93">
        <f t="shared" ref="AB574:AC574" si="644">+I123</f>
        <v>13</v>
      </c>
      <c r="AC574" s="93">
        <f t="shared" si="644"/>
        <v>6</v>
      </c>
      <c r="AD574" s="93">
        <f t="shared" ref="AD574:AE574" si="645">+M123</f>
        <v>1</v>
      </c>
      <c r="AE574" s="93">
        <f t="shared" si="645"/>
        <v>14</v>
      </c>
      <c r="AF574" s="93">
        <f t="shared" ref="AF574:AG574" si="646">+Q123</f>
        <v>13</v>
      </c>
      <c r="AG574" s="93">
        <f t="shared" si="646"/>
        <v>16</v>
      </c>
      <c r="AH574" s="93">
        <f t="shared" ref="AH574:AI574" si="647">+U123</f>
        <v>19</v>
      </c>
      <c r="AI574" s="93">
        <f t="shared" si="647"/>
        <v>11</v>
      </c>
    </row>
    <row r="575" spans="2:35" s="7" customFormat="1" ht="15" customHeight="1" thickBot="1" x14ac:dyDescent="0.4">
      <c r="B575" s="3"/>
      <c r="C575" s="1"/>
      <c r="D575" s="93">
        <f t="shared" si="494"/>
        <v>13</v>
      </c>
      <c r="E575" s="93">
        <f t="shared" si="495"/>
        <v>14</v>
      </c>
      <c r="F575" s="93">
        <f t="shared" si="496"/>
        <v>12</v>
      </c>
      <c r="G575" s="93">
        <f t="shared" si="497"/>
        <v>9</v>
      </c>
      <c r="H575" s="93">
        <f t="shared" si="498"/>
        <v>2</v>
      </c>
      <c r="I575" s="93">
        <f t="shared" si="499"/>
        <v>11</v>
      </c>
      <c r="J575" s="93">
        <f t="shared" si="500"/>
        <v>10</v>
      </c>
      <c r="K575" s="93">
        <f t="shared" si="501"/>
        <v>2</v>
      </c>
      <c r="L575" s="93">
        <f t="shared" si="502"/>
        <v>16</v>
      </c>
      <c r="M575" s="93">
        <f t="shared" si="503"/>
        <v>13</v>
      </c>
      <c r="N575" s="1"/>
      <c r="O575" s="93">
        <f t="shared" si="222"/>
        <v>8</v>
      </c>
      <c r="P575" s="93">
        <f t="shared" si="223"/>
        <v>14</v>
      </c>
      <c r="Q575" s="93">
        <f t="shared" ref="Q575:R575" si="648">+G124</f>
        <v>2</v>
      </c>
      <c r="R575" s="93">
        <f t="shared" si="648"/>
        <v>15</v>
      </c>
      <c r="S575" s="93">
        <f t="shared" ref="S575:T575" si="649">+K124</f>
        <v>6</v>
      </c>
      <c r="T575" s="93">
        <f t="shared" si="649"/>
        <v>14</v>
      </c>
      <c r="U575" s="93">
        <f t="shared" ref="U575:V575" si="650">+O124</f>
        <v>1</v>
      </c>
      <c r="V575" s="93">
        <f t="shared" si="650"/>
        <v>16</v>
      </c>
      <c r="W575" s="93">
        <f t="shared" ref="W575:X575" si="651">+S124</f>
        <v>17</v>
      </c>
      <c r="X575" s="93">
        <f t="shared" si="651"/>
        <v>18</v>
      </c>
      <c r="Y575" s="3"/>
      <c r="Z575" s="93">
        <f t="shared" ref="Z575:AA575" si="652">+E124</f>
        <v>11</v>
      </c>
      <c r="AA575" s="93">
        <f t="shared" si="652"/>
        <v>12</v>
      </c>
      <c r="AB575" s="93">
        <f t="shared" ref="AB575:AC575" si="653">+I124</f>
        <v>3</v>
      </c>
      <c r="AC575" s="93">
        <f t="shared" si="653"/>
        <v>6</v>
      </c>
      <c r="AD575" s="93">
        <f t="shared" ref="AD575:AE575" si="654">+M124</f>
        <v>7</v>
      </c>
      <c r="AE575" s="93">
        <f t="shared" si="654"/>
        <v>9</v>
      </c>
      <c r="AF575" s="93">
        <f t="shared" ref="AF575:AG575" si="655">+Q124</f>
        <v>11</v>
      </c>
      <c r="AG575" s="93">
        <f t="shared" si="655"/>
        <v>13</v>
      </c>
      <c r="AH575" s="93">
        <f t="shared" ref="AH575:AI575" si="656">+U124</f>
        <v>19</v>
      </c>
      <c r="AI575" s="93">
        <f t="shared" si="656"/>
        <v>16</v>
      </c>
    </row>
    <row r="576" spans="2:35" s="7" customFormat="1" ht="15" customHeight="1" thickBot="1" x14ac:dyDescent="0.4">
      <c r="B576" s="3"/>
      <c r="C576" s="1"/>
      <c r="D576" s="93">
        <f t="shared" si="494"/>
        <v>8</v>
      </c>
      <c r="E576" s="93">
        <f t="shared" si="495"/>
        <v>14</v>
      </c>
      <c r="F576" s="93">
        <f t="shared" si="496"/>
        <v>1</v>
      </c>
      <c r="G576" s="93">
        <f t="shared" si="497"/>
        <v>5</v>
      </c>
      <c r="H576" s="93">
        <f t="shared" si="498"/>
        <v>11</v>
      </c>
      <c r="I576" s="143" t="str">
        <f t="shared" si="499"/>
        <v>a</v>
      </c>
      <c r="J576" s="143" t="str">
        <f t="shared" si="500"/>
        <v>a</v>
      </c>
      <c r="K576" s="143" t="str">
        <f t="shared" si="501"/>
        <v>a</v>
      </c>
      <c r="L576" s="143" t="str">
        <f t="shared" si="502"/>
        <v>a</v>
      </c>
      <c r="M576" s="143" t="str">
        <f t="shared" si="503"/>
        <v>a</v>
      </c>
      <c r="N576" s="1"/>
      <c r="O576" s="93">
        <f t="shared" si="222"/>
        <v>14</v>
      </c>
      <c r="P576" s="93">
        <f t="shared" si="223"/>
        <v>8</v>
      </c>
      <c r="Q576" s="93">
        <f t="shared" ref="Q576:R578" si="657">+G125</f>
        <v>7</v>
      </c>
      <c r="R576" s="93">
        <f t="shared" si="657"/>
        <v>9</v>
      </c>
      <c r="S576" s="93">
        <f t="shared" ref="S576:T578" si="658">+K125</f>
        <v>14</v>
      </c>
      <c r="T576" s="93">
        <f t="shared" si="658"/>
        <v>10</v>
      </c>
      <c r="U576" s="93">
        <f t="shared" ref="U576:V578" si="659">+O125</f>
        <v>9</v>
      </c>
      <c r="V576" s="93">
        <f t="shared" si="659"/>
        <v>1</v>
      </c>
      <c r="W576" s="93">
        <f t="shared" ref="W576:X578" si="660">+S125</f>
        <v>17</v>
      </c>
      <c r="X576" s="93">
        <f t="shared" si="660"/>
        <v>18</v>
      </c>
      <c r="Y576" s="3"/>
      <c r="Z576" s="93">
        <f t="shared" ref="Z576:AA578" si="661">+E125</f>
        <v>3</v>
      </c>
      <c r="AA576" s="93">
        <f t="shared" si="661"/>
        <v>1</v>
      </c>
      <c r="AB576" s="93">
        <f t="shared" ref="AB576:AC578" si="662">+I125</f>
        <v>13</v>
      </c>
      <c r="AC576" s="93">
        <f t="shared" si="662"/>
        <v>11</v>
      </c>
      <c r="AD576" s="93">
        <f t="shared" ref="AD576:AE578" si="663">+M125</f>
        <v>12</v>
      </c>
      <c r="AE576" s="93">
        <f t="shared" si="663"/>
        <v>7</v>
      </c>
      <c r="AF576" s="93">
        <f t="shared" ref="AF576:AG578" si="664">+Q125</f>
        <v>2</v>
      </c>
      <c r="AG576" s="93">
        <f t="shared" si="664"/>
        <v>13</v>
      </c>
      <c r="AH576" s="93">
        <f t="shared" ref="AH576:AI578" si="665">+U125</f>
        <v>19</v>
      </c>
      <c r="AI576" s="93">
        <f t="shared" si="665"/>
        <v>1</v>
      </c>
    </row>
    <row r="577" spans="2:46" s="7" customFormat="1" ht="15" customHeight="1" thickBot="1" x14ac:dyDescent="0.4">
      <c r="B577" s="3"/>
      <c r="C577" s="1"/>
      <c r="D577" s="143"/>
      <c r="E577" s="143"/>
      <c r="F577" s="143"/>
      <c r="G577" s="143"/>
      <c r="H577" s="143"/>
      <c r="I577" s="1"/>
      <c r="J577" s="1"/>
      <c r="K577" s="1"/>
      <c r="L577" s="1"/>
      <c r="M577" s="1"/>
      <c r="N577" s="1"/>
      <c r="O577" s="93">
        <f t="shared" ref="O577:O578" si="666">+C126</f>
        <v>14</v>
      </c>
      <c r="P577" s="93">
        <f t="shared" ref="P577:P578" si="667">+D126</f>
        <v>12</v>
      </c>
      <c r="Q577" s="93">
        <f t="shared" si="657"/>
        <v>15</v>
      </c>
      <c r="R577" s="93">
        <f t="shared" si="657"/>
        <v>6</v>
      </c>
      <c r="S577" s="93">
        <f t="shared" si="658"/>
        <v>14</v>
      </c>
      <c r="T577" s="93">
        <f t="shared" si="658"/>
        <v>10</v>
      </c>
      <c r="U577" s="93">
        <f t="shared" si="659"/>
        <v>5</v>
      </c>
      <c r="V577" s="93">
        <f t="shared" si="659"/>
        <v>16</v>
      </c>
      <c r="W577" s="93">
        <f t="shared" si="660"/>
        <v>17</v>
      </c>
      <c r="X577" s="93">
        <f t="shared" si="660"/>
        <v>18</v>
      </c>
      <c r="Y577" s="3"/>
      <c r="Z577" s="93">
        <f t="shared" si="661"/>
        <v>2</v>
      </c>
      <c r="AA577" s="93">
        <f t="shared" si="661"/>
        <v>3</v>
      </c>
      <c r="AB577" s="93">
        <f t="shared" si="662"/>
        <v>8</v>
      </c>
      <c r="AC577" s="93">
        <f t="shared" si="662"/>
        <v>11</v>
      </c>
      <c r="AD577" s="93">
        <f t="shared" si="663"/>
        <v>1</v>
      </c>
      <c r="AE577" s="93">
        <f t="shared" si="663"/>
        <v>2</v>
      </c>
      <c r="AF577" s="93">
        <f t="shared" si="664"/>
        <v>11</v>
      </c>
      <c r="AG577" s="93">
        <f t="shared" si="664"/>
        <v>13</v>
      </c>
      <c r="AH577" s="93">
        <f t="shared" si="665"/>
        <v>19</v>
      </c>
      <c r="AI577" s="93">
        <f t="shared" si="665"/>
        <v>16</v>
      </c>
    </row>
    <row r="578" spans="2:46" s="7" customFormat="1" ht="15" customHeight="1" thickBot="1" x14ac:dyDescent="0.4">
      <c r="B578" s="3"/>
      <c r="C578" s="1"/>
      <c r="D578" s="143"/>
      <c r="E578" s="143"/>
      <c r="F578" s="143"/>
      <c r="G578" s="143"/>
      <c r="H578" s="143"/>
      <c r="I578" s="1"/>
      <c r="J578" s="1"/>
      <c r="K578" s="1"/>
      <c r="L578" s="1"/>
      <c r="M578" s="1"/>
      <c r="N578" s="1"/>
      <c r="O578" s="93" t="str">
        <f t="shared" si="666"/>
        <v>a</v>
      </c>
      <c r="P578" s="93" t="str">
        <f t="shared" si="667"/>
        <v>a</v>
      </c>
      <c r="Q578" s="93" t="str">
        <f t="shared" si="657"/>
        <v>a</v>
      </c>
      <c r="R578" s="93" t="str">
        <f t="shared" si="657"/>
        <v>a</v>
      </c>
      <c r="S578" s="93" t="str">
        <f t="shared" si="658"/>
        <v>a</v>
      </c>
      <c r="T578" s="93" t="str">
        <f t="shared" si="658"/>
        <v>a</v>
      </c>
      <c r="U578" s="93" t="str">
        <f t="shared" si="659"/>
        <v>a</v>
      </c>
      <c r="V578" s="93" t="str">
        <f t="shared" si="659"/>
        <v>a</v>
      </c>
      <c r="W578" s="93" t="str">
        <f t="shared" si="660"/>
        <v>a</v>
      </c>
      <c r="X578" s="93" t="str">
        <f t="shared" si="660"/>
        <v>a</v>
      </c>
      <c r="Y578" s="3"/>
      <c r="Z578" s="93" t="str">
        <f t="shared" si="661"/>
        <v>a</v>
      </c>
      <c r="AA578" s="93" t="str">
        <f t="shared" si="661"/>
        <v>a</v>
      </c>
      <c r="AB578" s="93" t="str">
        <f t="shared" si="662"/>
        <v>a</v>
      </c>
      <c r="AC578" s="93" t="str">
        <f t="shared" si="662"/>
        <v>a</v>
      </c>
      <c r="AD578" s="93" t="str">
        <f t="shared" si="663"/>
        <v>a</v>
      </c>
      <c r="AE578" s="93" t="str">
        <f t="shared" si="663"/>
        <v>a</v>
      </c>
      <c r="AF578" s="93" t="str">
        <f t="shared" si="664"/>
        <v>a</v>
      </c>
      <c r="AG578" s="93" t="str">
        <f t="shared" si="664"/>
        <v>a</v>
      </c>
      <c r="AH578" s="93" t="str">
        <f t="shared" si="665"/>
        <v>a</v>
      </c>
      <c r="AI578" s="93" t="str">
        <f t="shared" si="665"/>
        <v>a</v>
      </c>
    </row>
    <row r="579" spans="2:46" s="7" customFormat="1" ht="15" customHeight="1" x14ac:dyDescent="0.35">
      <c r="B579" s="3"/>
      <c r="C579" s="1"/>
      <c r="D579" s="143"/>
      <c r="E579" s="143"/>
      <c r="F579" s="143"/>
      <c r="G579" s="143"/>
      <c r="H579" s="14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3"/>
      <c r="E580" s="143"/>
      <c r="F580" s="143" t="s">
        <v>419</v>
      </c>
      <c r="G580" s="143"/>
      <c r="H580" s="14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3"/>
      <c r="E581" s="143"/>
      <c r="F581" s="143"/>
      <c r="G581" s="143"/>
      <c r="H581" s="14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5">
        <f>C76</f>
        <v>1</v>
      </c>
      <c r="D582" s="65">
        <f t="shared" ref="D582:E583" si="668">D76</f>
        <v>2</v>
      </c>
      <c r="E582" s="65">
        <f t="shared" si="668"/>
        <v>3</v>
      </c>
      <c r="F582" s="65">
        <f t="shared" ref="F582:H583" si="669">I76</f>
        <v>7</v>
      </c>
      <c r="G582" s="65">
        <f t="shared" si="669"/>
        <v>8</v>
      </c>
      <c r="H582" s="65">
        <f t="shared" si="669"/>
        <v>9</v>
      </c>
      <c r="I582" s="65">
        <f t="shared" ref="I582:K583" si="670">O76</f>
        <v>13</v>
      </c>
      <c r="J582" s="65">
        <f t="shared" si="670"/>
        <v>14</v>
      </c>
      <c r="K582" s="65">
        <f t="shared" si="670"/>
        <v>15</v>
      </c>
      <c r="L582" s="65">
        <f>U76</f>
        <v>19</v>
      </c>
      <c r="N582" s="65">
        <f t="shared" ref="N582:P583" si="671">F76</f>
        <v>4</v>
      </c>
      <c r="O582" s="65">
        <f t="shared" si="671"/>
        <v>5</v>
      </c>
      <c r="P582" s="65">
        <f t="shared" si="671"/>
        <v>6</v>
      </c>
      <c r="Q582" s="65">
        <f t="shared" ref="Q582:S583" si="672">L76</f>
        <v>10</v>
      </c>
      <c r="R582" s="65">
        <f t="shared" si="672"/>
        <v>11</v>
      </c>
      <c r="S582" s="65">
        <f t="shared" si="672"/>
        <v>12</v>
      </c>
      <c r="T582" s="65">
        <f t="shared" ref="T582:V583" si="673">R76</f>
        <v>16</v>
      </c>
      <c r="U582" s="65">
        <f t="shared" si="673"/>
        <v>17</v>
      </c>
      <c r="V582" s="65">
        <f t="shared" si="673"/>
        <v>18</v>
      </c>
      <c r="W582" s="65">
        <f>V76</f>
        <v>20</v>
      </c>
      <c r="X582" s="1"/>
      <c r="Y582" s="3"/>
      <c r="Z582" s="65">
        <f>C76</f>
        <v>1</v>
      </c>
      <c r="AA582" s="65">
        <f t="shared" ref="AA582:AC582" si="674">D76</f>
        <v>2</v>
      </c>
      <c r="AB582" s="65">
        <f t="shared" si="674"/>
        <v>3</v>
      </c>
      <c r="AC582" s="65">
        <f t="shared" si="674"/>
        <v>4</v>
      </c>
      <c r="AD582" s="65">
        <f t="shared" ref="AD582:AG583" si="675">K76</f>
        <v>9</v>
      </c>
      <c r="AE582" s="65">
        <f t="shared" si="675"/>
        <v>10</v>
      </c>
      <c r="AF582" s="65">
        <f t="shared" si="675"/>
        <v>11</v>
      </c>
      <c r="AG582" s="65">
        <f t="shared" si="675"/>
        <v>12</v>
      </c>
      <c r="AH582" s="65">
        <f>S76</f>
        <v>17</v>
      </c>
      <c r="AI582" s="65">
        <f>U76</f>
        <v>19</v>
      </c>
      <c r="AK582" s="65">
        <f t="shared" ref="AK582:AN583" si="676">G76</f>
        <v>5</v>
      </c>
      <c r="AL582" s="65">
        <f t="shared" si="676"/>
        <v>6</v>
      </c>
      <c r="AM582" s="65">
        <f t="shared" si="676"/>
        <v>7</v>
      </c>
      <c r="AN582" s="65">
        <f t="shared" si="676"/>
        <v>8</v>
      </c>
      <c r="AO582" s="65">
        <f t="shared" ref="AO582:AR583" si="677">O76</f>
        <v>13</v>
      </c>
      <c r="AP582" s="65">
        <f t="shared" si="677"/>
        <v>14</v>
      </c>
      <c r="AQ582" s="65">
        <f t="shared" si="677"/>
        <v>15</v>
      </c>
      <c r="AR582" s="65">
        <f t="shared" si="677"/>
        <v>16</v>
      </c>
      <c r="AS582" s="65">
        <f>T76</f>
        <v>18</v>
      </c>
      <c r="AT582" s="65">
        <f>V76</f>
        <v>20</v>
      </c>
    </row>
    <row r="583" spans="2:46" s="7" customFormat="1" ht="15" customHeight="1" thickBot="1" x14ac:dyDescent="0.4">
      <c r="B583" s="3"/>
      <c r="C583" s="93">
        <f>C77</f>
        <v>6</v>
      </c>
      <c r="D583" s="93">
        <f t="shared" si="668"/>
        <v>12</v>
      </c>
      <c r="E583" s="93">
        <f t="shared" si="668"/>
        <v>1</v>
      </c>
      <c r="F583" s="93">
        <f t="shared" si="669"/>
        <v>3</v>
      </c>
      <c r="G583" s="93">
        <f t="shared" si="669"/>
        <v>7</v>
      </c>
      <c r="H583" s="93">
        <f t="shared" si="669"/>
        <v>9</v>
      </c>
      <c r="I583" s="93">
        <f t="shared" si="670"/>
        <v>4</v>
      </c>
      <c r="J583" s="93">
        <f t="shared" si="670"/>
        <v>5</v>
      </c>
      <c r="K583" s="93">
        <f t="shared" si="670"/>
        <v>15</v>
      </c>
      <c r="L583" s="93">
        <f>U77</f>
        <v>19</v>
      </c>
      <c r="M583" s="1"/>
      <c r="N583" s="93">
        <f t="shared" si="671"/>
        <v>8</v>
      </c>
      <c r="O583" s="93">
        <f t="shared" si="671"/>
        <v>13</v>
      </c>
      <c r="P583" s="93">
        <f t="shared" si="671"/>
        <v>11</v>
      </c>
      <c r="Q583" s="93">
        <f t="shared" si="672"/>
        <v>10</v>
      </c>
      <c r="R583" s="93">
        <f t="shared" si="672"/>
        <v>14</v>
      </c>
      <c r="S583" s="93">
        <f t="shared" si="672"/>
        <v>2</v>
      </c>
      <c r="T583" s="93">
        <f t="shared" si="673"/>
        <v>16</v>
      </c>
      <c r="U583" s="93">
        <f t="shared" si="673"/>
        <v>17</v>
      </c>
      <c r="V583" s="93">
        <f t="shared" si="673"/>
        <v>18</v>
      </c>
      <c r="W583" s="93">
        <f>V77</f>
        <v>20</v>
      </c>
      <c r="X583" s="1"/>
      <c r="Y583" s="3"/>
      <c r="Z583" s="93">
        <f>C77</f>
        <v>6</v>
      </c>
      <c r="AA583" s="93">
        <f t="shared" ref="AA583:AC584" si="678">D77</f>
        <v>12</v>
      </c>
      <c r="AB583" s="93">
        <f t="shared" si="678"/>
        <v>1</v>
      </c>
      <c r="AC583" s="93">
        <f t="shared" si="678"/>
        <v>8</v>
      </c>
      <c r="AD583" s="93">
        <f t="shared" si="675"/>
        <v>9</v>
      </c>
      <c r="AE583" s="93">
        <f t="shared" si="675"/>
        <v>10</v>
      </c>
      <c r="AF583" s="93">
        <f t="shared" si="675"/>
        <v>14</v>
      </c>
      <c r="AG583" s="93">
        <f t="shared" si="675"/>
        <v>2</v>
      </c>
      <c r="AH583" s="93">
        <f>S77</f>
        <v>17</v>
      </c>
      <c r="AI583" s="93">
        <f>U77</f>
        <v>19</v>
      </c>
      <c r="AK583" s="93">
        <f t="shared" si="676"/>
        <v>13</v>
      </c>
      <c r="AL583" s="93">
        <f t="shared" si="676"/>
        <v>11</v>
      </c>
      <c r="AM583" s="93">
        <f t="shared" si="676"/>
        <v>3</v>
      </c>
      <c r="AN583" s="93">
        <f t="shared" si="676"/>
        <v>7</v>
      </c>
      <c r="AO583" s="93">
        <f t="shared" si="677"/>
        <v>4</v>
      </c>
      <c r="AP583" s="93">
        <f t="shared" si="677"/>
        <v>5</v>
      </c>
      <c r="AQ583" s="93">
        <f t="shared" si="677"/>
        <v>15</v>
      </c>
      <c r="AR583" s="93">
        <f t="shared" si="677"/>
        <v>16</v>
      </c>
      <c r="AS583" s="93">
        <f>T77</f>
        <v>18</v>
      </c>
      <c r="AT583" s="93">
        <f>V77</f>
        <v>20</v>
      </c>
    </row>
    <row r="584" spans="2:46" s="7" customFormat="1" ht="15" customHeight="1" thickBot="1" x14ac:dyDescent="0.4">
      <c r="B584" s="3"/>
      <c r="C584" s="93">
        <f t="shared" ref="C584:E584" si="679">C78</f>
        <v>3</v>
      </c>
      <c r="D584" s="93">
        <f t="shared" si="679"/>
        <v>4</v>
      </c>
      <c r="E584" s="93">
        <f t="shared" si="679"/>
        <v>5</v>
      </c>
      <c r="F584" s="93">
        <f t="shared" ref="F584:H584" si="680">I78</f>
        <v>10</v>
      </c>
      <c r="G584" s="93">
        <f t="shared" si="680"/>
        <v>1</v>
      </c>
      <c r="H584" s="93">
        <f t="shared" si="680"/>
        <v>11</v>
      </c>
      <c r="I584" s="93">
        <f t="shared" ref="I584:K584" si="681">O78</f>
        <v>14</v>
      </c>
      <c r="J584" s="93">
        <f t="shared" si="681"/>
        <v>13</v>
      </c>
      <c r="K584" s="93">
        <f t="shared" si="681"/>
        <v>15</v>
      </c>
      <c r="L584" s="93">
        <f t="shared" ref="L584:L632" si="682">U78</f>
        <v>19</v>
      </c>
      <c r="M584" s="1"/>
      <c r="N584" s="93">
        <f t="shared" ref="N584:P584" si="683">F78</f>
        <v>7</v>
      </c>
      <c r="O584" s="93">
        <f t="shared" si="683"/>
        <v>6</v>
      </c>
      <c r="P584" s="93">
        <f t="shared" si="683"/>
        <v>2</v>
      </c>
      <c r="Q584" s="93">
        <f t="shared" ref="Q584:S584" si="684">L78</f>
        <v>8</v>
      </c>
      <c r="R584" s="93">
        <f t="shared" si="684"/>
        <v>9</v>
      </c>
      <c r="S584" s="93">
        <f t="shared" si="684"/>
        <v>12</v>
      </c>
      <c r="T584" s="93">
        <f t="shared" ref="T584:V584" si="685">R78</f>
        <v>16</v>
      </c>
      <c r="U584" s="93">
        <f t="shared" si="685"/>
        <v>17</v>
      </c>
      <c r="V584" s="93">
        <f t="shared" si="685"/>
        <v>18</v>
      </c>
      <c r="W584" s="93">
        <f t="shared" ref="W584:W632" si="686">V78</f>
        <v>20</v>
      </c>
      <c r="Y584" s="3"/>
      <c r="Z584" s="93">
        <f t="shared" ref="Z584:Z632" si="687">C78</f>
        <v>3</v>
      </c>
      <c r="AA584" s="93">
        <f t="shared" si="678"/>
        <v>4</v>
      </c>
      <c r="AB584" s="93">
        <f t="shared" si="678"/>
        <v>5</v>
      </c>
      <c r="AC584" s="93">
        <f t="shared" si="678"/>
        <v>7</v>
      </c>
      <c r="AD584" s="93">
        <f t="shared" ref="AD584:AG584" si="688">K78</f>
        <v>11</v>
      </c>
      <c r="AE584" s="93">
        <f t="shared" si="688"/>
        <v>8</v>
      </c>
      <c r="AF584" s="93">
        <f t="shared" si="688"/>
        <v>9</v>
      </c>
      <c r="AG584" s="93">
        <f t="shared" si="688"/>
        <v>12</v>
      </c>
      <c r="AH584" s="93">
        <f t="shared" ref="AH584:AH632" si="689">S78</f>
        <v>17</v>
      </c>
      <c r="AI584" s="93">
        <f t="shared" ref="AI584:AI632" si="690">U78</f>
        <v>19</v>
      </c>
      <c r="AK584" s="93">
        <f t="shared" ref="AK584:AN584" si="691">G78</f>
        <v>6</v>
      </c>
      <c r="AL584" s="93">
        <f t="shared" si="691"/>
        <v>2</v>
      </c>
      <c r="AM584" s="93">
        <f t="shared" si="691"/>
        <v>10</v>
      </c>
      <c r="AN584" s="93">
        <f t="shared" si="691"/>
        <v>1</v>
      </c>
      <c r="AO584" s="93">
        <f t="shared" ref="AO584:AR584" si="692">O78</f>
        <v>14</v>
      </c>
      <c r="AP584" s="93">
        <f t="shared" si="692"/>
        <v>13</v>
      </c>
      <c r="AQ584" s="93">
        <f t="shared" si="692"/>
        <v>15</v>
      </c>
      <c r="AR584" s="93">
        <f t="shared" si="692"/>
        <v>16</v>
      </c>
      <c r="AS584" s="93">
        <f t="shared" ref="AS584:AS632" si="693">T78</f>
        <v>18</v>
      </c>
      <c r="AT584" s="93">
        <f t="shared" ref="AT584:AT632" si="694">V78</f>
        <v>20</v>
      </c>
    </row>
    <row r="585" spans="2:46" s="7" customFormat="1" ht="15" customHeight="1" thickBot="1" x14ac:dyDescent="0.4">
      <c r="B585" s="3"/>
      <c r="C585" s="93">
        <f t="shared" ref="C585:E585" si="695">C79</f>
        <v>6</v>
      </c>
      <c r="D585" s="93">
        <f t="shared" si="695"/>
        <v>7</v>
      </c>
      <c r="E585" s="93">
        <f t="shared" si="695"/>
        <v>5</v>
      </c>
      <c r="F585" s="93">
        <f t="shared" ref="F585:H585" si="696">I79</f>
        <v>14</v>
      </c>
      <c r="G585" s="93">
        <f t="shared" si="696"/>
        <v>4</v>
      </c>
      <c r="H585" s="93">
        <f t="shared" si="696"/>
        <v>2</v>
      </c>
      <c r="I585" s="93">
        <f t="shared" ref="I585:K585" si="697">O79</f>
        <v>11</v>
      </c>
      <c r="J585" s="93">
        <f t="shared" si="697"/>
        <v>13</v>
      </c>
      <c r="K585" s="93">
        <f t="shared" si="697"/>
        <v>15</v>
      </c>
      <c r="L585" s="93">
        <f t="shared" si="682"/>
        <v>19</v>
      </c>
      <c r="M585" s="1"/>
      <c r="N585" s="93">
        <f t="shared" ref="N585:P585" si="698">F79</f>
        <v>1</v>
      </c>
      <c r="O585" s="93">
        <f t="shared" si="698"/>
        <v>3</v>
      </c>
      <c r="P585" s="93">
        <f t="shared" si="698"/>
        <v>10</v>
      </c>
      <c r="Q585" s="93">
        <f t="shared" ref="Q585:S585" si="699">L79</f>
        <v>8</v>
      </c>
      <c r="R585" s="93">
        <f t="shared" si="699"/>
        <v>9</v>
      </c>
      <c r="S585" s="93">
        <f t="shared" si="699"/>
        <v>12</v>
      </c>
      <c r="T585" s="93">
        <f t="shared" ref="T585:V585" si="700">R79</f>
        <v>16</v>
      </c>
      <c r="U585" s="93">
        <f t="shared" si="700"/>
        <v>17</v>
      </c>
      <c r="V585" s="93">
        <f t="shared" si="700"/>
        <v>18</v>
      </c>
      <c r="W585" s="93">
        <f t="shared" si="686"/>
        <v>20</v>
      </c>
      <c r="Y585" s="3"/>
      <c r="Z585" s="93">
        <f t="shared" si="687"/>
        <v>6</v>
      </c>
      <c r="AA585" s="93">
        <f t="shared" ref="AA585:AA632" si="701">D79</f>
        <v>7</v>
      </c>
      <c r="AB585" s="93">
        <f t="shared" ref="AB585:AB632" si="702">E79</f>
        <v>5</v>
      </c>
      <c r="AC585" s="93">
        <f t="shared" ref="AC585:AC632" si="703">F79</f>
        <v>1</v>
      </c>
      <c r="AD585" s="93">
        <f t="shared" ref="AD585:AG585" si="704">K79</f>
        <v>2</v>
      </c>
      <c r="AE585" s="93">
        <f t="shared" si="704"/>
        <v>8</v>
      </c>
      <c r="AF585" s="93">
        <f t="shared" si="704"/>
        <v>9</v>
      </c>
      <c r="AG585" s="93">
        <f t="shared" si="704"/>
        <v>12</v>
      </c>
      <c r="AH585" s="93">
        <f t="shared" si="689"/>
        <v>17</v>
      </c>
      <c r="AI585" s="93">
        <f t="shared" si="690"/>
        <v>19</v>
      </c>
      <c r="AK585" s="93">
        <f t="shared" ref="AK585:AN585" si="705">G79</f>
        <v>3</v>
      </c>
      <c r="AL585" s="93">
        <f t="shared" si="705"/>
        <v>10</v>
      </c>
      <c r="AM585" s="93">
        <f t="shared" si="705"/>
        <v>14</v>
      </c>
      <c r="AN585" s="93">
        <f t="shared" si="705"/>
        <v>4</v>
      </c>
      <c r="AO585" s="93">
        <f t="shared" ref="AO585:AR585" si="706">O79</f>
        <v>11</v>
      </c>
      <c r="AP585" s="93">
        <f t="shared" si="706"/>
        <v>13</v>
      </c>
      <c r="AQ585" s="93">
        <f t="shared" si="706"/>
        <v>15</v>
      </c>
      <c r="AR585" s="93">
        <f t="shared" si="706"/>
        <v>16</v>
      </c>
      <c r="AS585" s="93">
        <f t="shared" si="693"/>
        <v>18</v>
      </c>
      <c r="AT585" s="93">
        <f t="shared" si="694"/>
        <v>20</v>
      </c>
    </row>
    <row r="586" spans="2:46" s="7" customFormat="1" ht="15" customHeight="1" thickBot="1" x14ac:dyDescent="0.4">
      <c r="B586" s="3"/>
      <c r="C586" s="93">
        <f t="shared" ref="C586:E586" si="707">C80</f>
        <v>6</v>
      </c>
      <c r="D586" s="93">
        <f t="shared" si="707"/>
        <v>14</v>
      </c>
      <c r="E586" s="93">
        <f t="shared" si="707"/>
        <v>10</v>
      </c>
      <c r="F586" s="93">
        <f t="shared" ref="F586:H586" si="708">I80</f>
        <v>8</v>
      </c>
      <c r="G586" s="93">
        <f t="shared" si="708"/>
        <v>9</v>
      </c>
      <c r="H586" s="93">
        <f t="shared" si="708"/>
        <v>15</v>
      </c>
      <c r="I586" s="93">
        <f t="shared" ref="I586:K586" si="709">O80</f>
        <v>16</v>
      </c>
      <c r="J586" s="93">
        <f t="shared" si="709"/>
        <v>4</v>
      </c>
      <c r="K586" s="93">
        <f t="shared" si="709"/>
        <v>11</v>
      </c>
      <c r="L586" s="93">
        <f t="shared" si="682"/>
        <v>19</v>
      </c>
      <c r="M586" s="1"/>
      <c r="N586" s="93">
        <f t="shared" ref="N586:P586" si="710">F80</f>
        <v>12</v>
      </c>
      <c r="O586" s="93">
        <f t="shared" si="710"/>
        <v>3</v>
      </c>
      <c r="P586" s="93">
        <f t="shared" si="710"/>
        <v>7</v>
      </c>
      <c r="Q586" s="93">
        <f t="shared" ref="Q586:S586" si="711">L80</f>
        <v>1</v>
      </c>
      <c r="R586" s="93">
        <f t="shared" si="711"/>
        <v>2</v>
      </c>
      <c r="S586" s="93">
        <f t="shared" si="711"/>
        <v>5</v>
      </c>
      <c r="T586" s="93">
        <f t="shared" ref="T586:V586" si="712">R80</f>
        <v>13</v>
      </c>
      <c r="U586" s="93">
        <f t="shared" si="712"/>
        <v>17</v>
      </c>
      <c r="V586" s="93">
        <f t="shared" si="712"/>
        <v>18</v>
      </c>
      <c r="W586" s="93">
        <f t="shared" si="686"/>
        <v>20</v>
      </c>
      <c r="Y586" s="3"/>
      <c r="Z586" s="93">
        <f t="shared" si="687"/>
        <v>6</v>
      </c>
      <c r="AA586" s="93">
        <f t="shared" si="701"/>
        <v>14</v>
      </c>
      <c r="AB586" s="93">
        <f t="shared" si="702"/>
        <v>10</v>
      </c>
      <c r="AC586" s="93">
        <f t="shared" si="703"/>
        <v>12</v>
      </c>
      <c r="AD586" s="93">
        <f t="shared" ref="AD586:AG586" si="713">K80</f>
        <v>15</v>
      </c>
      <c r="AE586" s="93">
        <f t="shared" si="713"/>
        <v>1</v>
      </c>
      <c r="AF586" s="93">
        <f t="shared" si="713"/>
        <v>2</v>
      </c>
      <c r="AG586" s="93">
        <f t="shared" si="713"/>
        <v>5</v>
      </c>
      <c r="AH586" s="93">
        <f t="shared" si="689"/>
        <v>17</v>
      </c>
      <c r="AI586" s="93">
        <f t="shared" si="690"/>
        <v>19</v>
      </c>
      <c r="AK586" s="93">
        <f t="shared" ref="AK586:AN586" si="714">G80</f>
        <v>3</v>
      </c>
      <c r="AL586" s="93">
        <f t="shared" si="714"/>
        <v>7</v>
      </c>
      <c r="AM586" s="93">
        <f t="shared" si="714"/>
        <v>8</v>
      </c>
      <c r="AN586" s="93">
        <f t="shared" si="714"/>
        <v>9</v>
      </c>
      <c r="AO586" s="93">
        <f t="shared" ref="AO586:AR586" si="715">O80</f>
        <v>16</v>
      </c>
      <c r="AP586" s="93">
        <f t="shared" si="715"/>
        <v>4</v>
      </c>
      <c r="AQ586" s="93">
        <f t="shared" si="715"/>
        <v>11</v>
      </c>
      <c r="AR586" s="93">
        <f t="shared" si="715"/>
        <v>13</v>
      </c>
      <c r="AS586" s="93">
        <f t="shared" si="693"/>
        <v>18</v>
      </c>
      <c r="AT586" s="93">
        <f t="shared" si="694"/>
        <v>20</v>
      </c>
    </row>
    <row r="587" spans="2:46" s="7" customFormat="1" ht="15" customHeight="1" thickBot="1" x14ac:dyDescent="0.4">
      <c r="B587" s="3"/>
      <c r="C587" s="93">
        <f t="shared" ref="C587:E587" si="716">C81</f>
        <v>7</v>
      </c>
      <c r="D587" s="93">
        <f t="shared" si="716"/>
        <v>3</v>
      </c>
      <c r="E587" s="93">
        <f t="shared" si="716"/>
        <v>10</v>
      </c>
      <c r="F587" s="93">
        <f t="shared" ref="F587:H587" si="717">I81</f>
        <v>15</v>
      </c>
      <c r="G587" s="93">
        <f t="shared" si="717"/>
        <v>5</v>
      </c>
      <c r="H587" s="93">
        <f t="shared" si="717"/>
        <v>14</v>
      </c>
      <c r="I587" s="93">
        <f t="shared" ref="I587:K587" si="718">O81</f>
        <v>8</v>
      </c>
      <c r="J587" s="93">
        <f t="shared" si="718"/>
        <v>13</v>
      </c>
      <c r="K587" s="93">
        <f t="shared" si="718"/>
        <v>11</v>
      </c>
      <c r="L587" s="93">
        <f t="shared" si="682"/>
        <v>19</v>
      </c>
      <c r="M587" s="1"/>
      <c r="N587" s="93">
        <f t="shared" ref="N587:P587" si="719">F81</f>
        <v>4</v>
      </c>
      <c r="O587" s="93">
        <f t="shared" si="719"/>
        <v>6</v>
      </c>
      <c r="P587" s="93">
        <f t="shared" si="719"/>
        <v>2</v>
      </c>
      <c r="Q587" s="93">
        <f t="shared" ref="Q587:S587" si="720">L81</f>
        <v>1</v>
      </c>
      <c r="R587" s="93">
        <f t="shared" si="720"/>
        <v>9</v>
      </c>
      <c r="S587" s="93">
        <f t="shared" si="720"/>
        <v>12</v>
      </c>
      <c r="T587" s="93">
        <f t="shared" ref="T587:V587" si="721">R81</f>
        <v>16</v>
      </c>
      <c r="U587" s="93">
        <f t="shared" si="721"/>
        <v>17</v>
      </c>
      <c r="V587" s="93">
        <f t="shared" si="721"/>
        <v>18</v>
      </c>
      <c r="W587" s="93">
        <f t="shared" si="686"/>
        <v>20</v>
      </c>
      <c r="Y587" s="3"/>
      <c r="Z587" s="93">
        <f t="shared" si="687"/>
        <v>7</v>
      </c>
      <c r="AA587" s="93">
        <f t="shared" si="701"/>
        <v>3</v>
      </c>
      <c r="AB587" s="93">
        <f t="shared" si="702"/>
        <v>10</v>
      </c>
      <c r="AC587" s="93">
        <f t="shared" si="703"/>
        <v>4</v>
      </c>
      <c r="AD587" s="93">
        <f t="shared" ref="AD587:AG587" si="722">K81</f>
        <v>14</v>
      </c>
      <c r="AE587" s="93">
        <f t="shared" si="722"/>
        <v>1</v>
      </c>
      <c r="AF587" s="93">
        <f t="shared" si="722"/>
        <v>9</v>
      </c>
      <c r="AG587" s="93">
        <f t="shared" si="722"/>
        <v>12</v>
      </c>
      <c r="AH587" s="93">
        <f t="shared" si="689"/>
        <v>17</v>
      </c>
      <c r="AI587" s="93">
        <f t="shared" si="690"/>
        <v>19</v>
      </c>
      <c r="AK587" s="93">
        <f t="shared" ref="AK587:AN587" si="723">G81</f>
        <v>6</v>
      </c>
      <c r="AL587" s="93">
        <f t="shared" si="723"/>
        <v>2</v>
      </c>
      <c r="AM587" s="93">
        <f t="shared" si="723"/>
        <v>15</v>
      </c>
      <c r="AN587" s="93">
        <f t="shared" si="723"/>
        <v>5</v>
      </c>
      <c r="AO587" s="93">
        <f t="shared" ref="AO587:AR587" si="724">O81</f>
        <v>8</v>
      </c>
      <c r="AP587" s="93">
        <f t="shared" si="724"/>
        <v>13</v>
      </c>
      <c r="AQ587" s="93">
        <f t="shared" si="724"/>
        <v>11</v>
      </c>
      <c r="AR587" s="93">
        <f t="shared" si="724"/>
        <v>16</v>
      </c>
      <c r="AS587" s="93">
        <f t="shared" si="693"/>
        <v>18</v>
      </c>
      <c r="AT587" s="93">
        <f t="shared" si="694"/>
        <v>20</v>
      </c>
    </row>
    <row r="588" spans="2:46" s="7" customFormat="1" ht="15" customHeight="1" thickBot="1" x14ac:dyDescent="0.4">
      <c r="B588" s="3"/>
      <c r="C588" s="93">
        <f t="shared" ref="C588:E588" si="725">C82</f>
        <v>6</v>
      </c>
      <c r="D588" s="93">
        <f t="shared" si="725"/>
        <v>4</v>
      </c>
      <c r="E588" s="93">
        <f t="shared" si="725"/>
        <v>3</v>
      </c>
      <c r="F588" s="93">
        <f t="shared" ref="F588:H588" si="726">I82</f>
        <v>10</v>
      </c>
      <c r="G588" s="93">
        <f t="shared" si="726"/>
        <v>14</v>
      </c>
      <c r="H588" s="93">
        <f t="shared" si="726"/>
        <v>2</v>
      </c>
      <c r="I588" s="93">
        <f t="shared" ref="I588:K588" si="727">O82</f>
        <v>12</v>
      </c>
      <c r="J588" s="93">
        <f t="shared" si="727"/>
        <v>15</v>
      </c>
      <c r="K588" s="93">
        <f t="shared" si="727"/>
        <v>11</v>
      </c>
      <c r="L588" s="93">
        <f t="shared" si="682"/>
        <v>19</v>
      </c>
      <c r="M588" s="1"/>
      <c r="N588" s="93">
        <f t="shared" ref="N588:P588" si="728">F82</f>
        <v>8</v>
      </c>
      <c r="O588" s="93">
        <f t="shared" si="728"/>
        <v>5</v>
      </c>
      <c r="P588" s="93">
        <f t="shared" si="728"/>
        <v>9</v>
      </c>
      <c r="Q588" s="93">
        <f t="shared" ref="Q588:S588" si="729">L82</f>
        <v>7</v>
      </c>
      <c r="R588" s="93">
        <f t="shared" si="729"/>
        <v>13</v>
      </c>
      <c r="S588" s="93">
        <f t="shared" si="729"/>
        <v>1</v>
      </c>
      <c r="T588" s="93">
        <f t="shared" ref="T588:V588" si="730">R82</f>
        <v>16</v>
      </c>
      <c r="U588" s="93">
        <f t="shared" si="730"/>
        <v>17</v>
      </c>
      <c r="V588" s="93">
        <f t="shared" si="730"/>
        <v>18</v>
      </c>
      <c r="W588" s="93">
        <f t="shared" si="686"/>
        <v>20</v>
      </c>
      <c r="Y588" s="3"/>
      <c r="Z588" s="93">
        <f t="shared" si="687"/>
        <v>6</v>
      </c>
      <c r="AA588" s="93">
        <f t="shared" si="701"/>
        <v>4</v>
      </c>
      <c r="AB588" s="93">
        <f t="shared" si="702"/>
        <v>3</v>
      </c>
      <c r="AC588" s="93">
        <f t="shared" si="703"/>
        <v>8</v>
      </c>
      <c r="AD588" s="93">
        <f t="shared" ref="AD588:AG588" si="731">K82</f>
        <v>2</v>
      </c>
      <c r="AE588" s="93">
        <f t="shared" si="731"/>
        <v>7</v>
      </c>
      <c r="AF588" s="93">
        <f t="shared" si="731"/>
        <v>13</v>
      </c>
      <c r="AG588" s="93">
        <f t="shared" si="731"/>
        <v>1</v>
      </c>
      <c r="AH588" s="93">
        <f t="shared" si="689"/>
        <v>17</v>
      </c>
      <c r="AI588" s="93">
        <f t="shared" si="690"/>
        <v>19</v>
      </c>
      <c r="AK588" s="93">
        <f t="shared" ref="AK588:AN588" si="732">G82</f>
        <v>5</v>
      </c>
      <c r="AL588" s="93">
        <f t="shared" si="732"/>
        <v>9</v>
      </c>
      <c r="AM588" s="93">
        <f t="shared" si="732"/>
        <v>10</v>
      </c>
      <c r="AN588" s="93">
        <f t="shared" si="732"/>
        <v>14</v>
      </c>
      <c r="AO588" s="93">
        <f t="shared" ref="AO588:AR588" si="733">O82</f>
        <v>12</v>
      </c>
      <c r="AP588" s="93">
        <f t="shared" si="733"/>
        <v>15</v>
      </c>
      <c r="AQ588" s="93">
        <f t="shared" si="733"/>
        <v>11</v>
      </c>
      <c r="AR588" s="93">
        <f t="shared" si="733"/>
        <v>16</v>
      </c>
      <c r="AS588" s="93">
        <f t="shared" si="693"/>
        <v>18</v>
      </c>
      <c r="AT588" s="93">
        <f t="shared" si="694"/>
        <v>20</v>
      </c>
    </row>
    <row r="589" spans="2:46" s="7" customFormat="1" ht="15" customHeight="1" thickBot="1" x14ac:dyDescent="0.4">
      <c r="B589" s="3"/>
      <c r="C589" s="93">
        <f t="shared" ref="C589:E589" si="734">C83</f>
        <v>4</v>
      </c>
      <c r="D589" s="93">
        <f t="shared" si="734"/>
        <v>3</v>
      </c>
      <c r="E589" s="93">
        <f t="shared" si="734"/>
        <v>2</v>
      </c>
      <c r="F589" s="93">
        <f t="shared" ref="F589:H589" si="735">I83</f>
        <v>10</v>
      </c>
      <c r="G589" s="93">
        <f t="shared" si="735"/>
        <v>6</v>
      </c>
      <c r="H589" s="93">
        <f t="shared" si="735"/>
        <v>12</v>
      </c>
      <c r="I589" s="93">
        <f t="shared" ref="I589:K589" si="736">O83</f>
        <v>7</v>
      </c>
      <c r="J589" s="93">
        <f t="shared" si="736"/>
        <v>14</v>
      </c>
      <c r="K589" s="93">
        <f t="shared" si="736"/>
        <v>13</v>
      </c>
      <c r="L589" s="93">
        <f t="shared" si="682"/>
        <v>19</v>
      </c>
      <c r="M589" s="1"/>
      <c r="N589" s="93">
        <f t="shared" ref="N589:P589" si="737">F83</f>
        <v>8</v>
      </c>
      <c r="O589" s="93">
        <f t="shared" si="737"/>
        <v>5</v>
      </c>
      <c r="P589" s="93">
        <f t="shared" si="737"/>
        <v>15</v>
      </c>
      <c r="Q589" s="93">
        <f t="shared" ref="Q589:S589" si="738">L83</f>
        <v>1</v>
      </c>
      <c r="R589" s="93">
        <f t="shared" si="738"/>
        <v>9</v>
      </c>
      <c r="S589" s="93">
        <f t="shared" si="738"/>
        <v>11</v>
      </c>
      <c r="T589" s="93">
        <f t="shared" ref="T589:V589" si="739">R83</f>
        <v>16</v>
      </c>
      <c r="U589" s="93">
        <f t="shared" si="739"/>
        <v>17</v>
      </c>
      <c r="V589" s="93">
        <f t="shared" si="739"/>
        <v>18</v>
      </c>
      <c r="W589" s="93">
        <f t="shared" si="686"/>
        <v>20</v>
      </c>
      <c r="Y589" s="3"/>
      <c r="Z589" s="93">
        <f t="shared" si="687"/>
        <v>4</v>
      </c>
      <c r="AA589" s="93">
        <f t="shared" si="701"/>
        <v>3</v>
      </c>
      <c r="AB589" s="93">
        <f t="shared" si="702"/>
        <v>2</v>
      </c>
      <c r="AC589" s="93">
        <f t="shared" si="703"/>
        <v>8</v>
      </c>
      <c r="AD589" s="93">
        <f t="shared" ref="AD589:AG589" si="740">K83</f>
        <v>12</v>
      </c>
      <c r="AE589" s="93">
        <f t="shared" si="740"/>
        <v>1</v>
      </c>
      <c r="AF589" s="93">
        <f t="shared" si="740"/>
        <v>9</v>
      </c>
      <c r="AG589" s="93">
        <f t="shared" si="740"/>
        <v>11</v>
      </c>
      <c r="AH589" s="93">
        <f t="shared" si="689"/>
        <v>17</v>
      </c>
      <c r="AI589" s="93">
        <f t="shared" si="690"/>
        <v>19</v>
      </c>
      <c r="AK589" s="93">
        <f t="shared" ref="AK589:AN589" si="741">G83</f>
        <v>5</v>
      </c>
      <c r="AL589" s="93">
        <f t="shared" si="741"/>
        <v>15</v>
      </c>
      <c r="AM589" s="93">
        <f t="shared" si="741"/>
        <v>10</v>
      </c>
      <c r="AN589" s="93">
        <f t="shared" si="741"/>
        <v>6</v>
      </c>
      <c r="AO589" s="93">
        <f t="shared" ref="AO589:AR589" si="742">O83</f>
        <v>7</v>
      </c>
      <c r="AP589" s="93">
        <f t="shared" si="742"/>
        <v>14</v>
      </c>
      <c r="AQ589" s="93">
        <f t="shared" si="742"/>
        <v>13</v>
      </c>
      <c r="AR589" s="93">
        <f t="shared" si="742"/>
        <v>16</v>
      </c>
      <c r="AS589" s="93">
        <f t="shared" si="693"/>
        <v>18</v>
      </c>
      <c r="AT589" s="93">
        <f t="shared" si="694"/>
        <v>20</v>
      </c>
    </row>
    <row r="590" spans="2:46" s="7" customFormat="1" ht="15" customHeight="1" thickBot="1" x14ac:dyDescent="0.4">
      <c r="B590" s="3"/>
      <c r="C590" s="93">
        <f t="shared" ref="C590:E590" si="743">C84</f>
        <v>4</v>
      </c>
      <c r="D590" s="93">
        <f t="shared" si="743"/>
        <v>15</v>
      </c>
      <c r="E590" s="93">
        <f t="shared" si="743"/>
        <v>2</v>
      </c>
      <c r="F590" s="93">
        <f t="shared" ref="F590:H590" si="744">I84</f>
        <v>8</v>
      </c>
      <c r="G590" s="93">
        <f t="shared" si="744"/>
        <v>10</v>
      </c>
      <c r="H590" s="93">
        <f t="shared" si="744"/>
        <v>6</v>
      </c>
      <c r="I590" s="93">
        <f t="shared" ref="I590:K590" si="745">O84</f>
        <v>9</v>
      </c>
      <c r="J590" s="93">
        <f t="shared" si="745"/>
        <v>14</v>
      </c>
      <c r="K590" s="93">
        <f t="shared" si="745"/>
        <v>1</v>
      </c>
      <c r="L590" s="93">
        <f t="shared" si="682"/>
        <v>19</v>
      </c>
      <c r="M590" s="1"/>
      <c r="N590" s="93">
        <f t="shared" ref="N590:P590" si="746">F84</f>
        <v>5</v>
      </c>
      <c r="O590" s="93">
        <f t="shared" si="746"/>
        <v>3</v>
      </c>
      <c r="P590" s="93">
        <f t="shared" si="746"/>
        <v>12</v>
      </c>
      <c r="Q590" s="93">
        <f t="shared" ref="Q590:S590" si="747">L84</f>
        <v>7</v>
      </c>
      <c r="R590" s="93">
        <f t="shared" si="747"/>
        <v>11</v>
      </c>
      <c r="S590" s="93">
        <f t="shared" si="747"/>
        <v>16</v>
      </c>
      <c r="T590" s="93">
        <f t="shared" ref="T590:V590" si="748">R84</f>
        <v>13</v>
      </c>
      <c r="U590" s="93">
        <f t="shared" si="748"/>
        <v>17</v>
      </c>
      <c r="V590" s="93">
        <f t="shared" si="748"/>
        <v>18</v>
      </c>
      <c r="W590" s="93">
        <f t="shared" si="686"/>
        <v>20</v>
      </c>
      <c r="Y590" s="3"/>
      <c r="Z590" s="93">
        <f t="shared" si="687"/>
        <v>4</v>
      </c>
      <c r="AA590" s="93">
        <f t="shared" si="701"/>
        <v>15</v>
      </c>
      <c r="AB590" s="93">
        <f t="shared" si="702"/>
        <v>2</v>
      </c>
      <c r="AC590" s="93">
        <f t="shared" si="703"/>
        <v>5</v>
      </c>
      <c r="AD590" s="93">
        <f t="shared" ref="AD590:AG590" si="749">K84</f>
        <v>6</v>
      </c>
      <c r="AE590" s="93">
        <f t="shared" si="749"/>
        <v>7</v>
      </c>
      <c r="AF590" s="93">
        <f t="shared" si="749"/>
        <v>11</v>
      </c>
      <c r="AG590" s="93">
        <f t="shared" si="749"/>
        <v>16</v>
      </c>
      <c r="AH590" s="93">
        <f t="shared" si="689"/>
        <v>17</v>
      </c>
      <c r="AI590" s="93">
        <f t="shared" si="690"/>
        <v>19</v>
      </c>
      <c r="AK590" s="93">
        <f t="shared" ref="AK590:AN590" si="750">G84</f>
        <v>3</v>
      </c>
      <c r="AL590" s="93">
        <f t="shared" si="750"/>
        <v>12</v>
      </c>
      <c r="AM590" s="93">
        <f t="shared" si="750"/>
        <v>8</v>
      </c>
      <c r="AN590" s="93">
        <f t="shared" si="750"/>
        <v>10</v>
      </c>
      <c r="AO590" s="93">
        <f t="shared" ref="AO590:AR590" si="751">O84</f>
        <v>9</v>
      </c>
      <c r="AP590" s="93">
        <f t="shared" si="751"/>
        <v>14</v>
      </c>
      <c r="AQ590" s="93">
        <f t="shared" si="751"/>
        <v>1</v>
      </c>
      <c r="AR590" s="93">
        <f t="shared" si="751"/>
        <v>13</v>
      </c>
      <c r="AS590" s="93">
        <f t="shared" si="693"/>
        <v>18</v>
      </c>
      <c r="AT590" s="93">
        <f t="shared" si="694"/>
        <v>20</v>
      </c>
    </row>
    <row r="591" spans="2:46" s="7" customFormat="1" ht="15" customHeight="1" thickBot="1" x14ac:dyDescent="0.4">
      <c r="B591" s="3"/>
      <c r="C591" s="93">
        <f t="shared" ref="C591:E591" si="752">C85</f>
        <v>15</v>
      </c>
      <c r="D591" s="93">
        <f t="shared" si="752"/>
        <v>4</v>
      </c>
      <c r="E591" s="93">
        <f t="shared" si="752"/>
        <v>3</v>
      </c>
      <c r="F591" s="93">
        <f t="shared" ref="F591:H591" si="753">I85</f>
        <v>8</v>
      </c>
      <c r="G591" s="93">
        <f t="shared" si="753"/>
        <v>10</v>
      </c>
      <c r="H591" s="93">
        <f t="shared" si="753"/>
        <v>7</v>
      </c>
      <c r="I591" s="93">
        <f t="shared" ref="I591:K591" si="754">O85</f>
        <v>14</v>
      </c>
      <c r="J591" s="93">
        <f t="shared" si="754"/>
        <v>9</v>
      </c>
      <c r="K591" s="93">
        <f t="shared" si="754"/>
        <v>1</v>
      </c>
      <c r="L591" s="93">
        <f t="shared" si="682"/>
        <v>19</v>
      </c>
      <c r="M591" s="1"/>
      <c r="N591" s="93">
        <f t="shared" ref="N591:P591" si="755">F85</f>
        <v>2</v>
      </c>
      <c r="O591" s="93">
        <f t="shared" si="755"/>
        <v>12</v>
      </c>
      <c r="P591" s="93">
        <f t="shared" si="755"/>
        <v>5</v>
      </c>
      <c r="Q591" s="93">
        <f t="shared" ref="Q591:S591" si="756">L85</f>
        <v>16</v>
      </c>
      <c r="R591" s="93">
        <f t="shared" si="756"/>
        <v>6</v>
      </c>
      <c r="S591" s="93">
        <f t="shared" si="756"/>
        <v>11</v>
      </c>
      <c r="T591" s="93">
        <f t="shared" ref="T591:V591" si="757">R85</f>
        <v>13</v>
      </c>
      <c r="U591" s="93">
        <f t="shared" si="757"/>
        <v>17</v>
      </c>
      <c r="V591" s="93">
        <f t="shared" si="757"/>
        <v>18</v>
      </c>
      <c r="W591" s="93">
        <f t="shared" si="686"/>
        <v>20</v>
      </c>
      <c r="Y591" s="3"/>
      <c r="Z591" s="93">
        <f t="shared" si="687"/>
        <v>15</v>
      </c>
      <c r="AA591" s="93">
        <f t="shared" si="701"/>
        <v>4</v>
      </c>
      <c r="AB591" s="93">
        <f t="shared" si="702"/>
        <v>3</v>
      </c>
      <c r="AC591" s="93">
        <f t="shared" si="703"/>
        <v>2</v>
      </c>
      <c r="AD591" s="93">
        <f t="shared" ref="AD591:AG591" si="758">K85</f>
        <v>7</v>
      </c>
      <c r="AE591" s="93">
        <f t="shared" si="758"/>
        <v>16</v>
      </c>
      <c r="AF591" s="93">
        <f t="shared" si="758"/>
        <v>6</v>
      </c>
      <c r="AG591" s="93">
        <f t="shared" si="758"/>
        <v>11</v>
      </c>
      <c r="AH591" s="93">
        <f t="shared" si="689"/>
        <v>17</v>
      </c>
      <c r="AI591" s="93">
        <f t="shared" si="690"/>
        <v>19</v>
      </c>
      <c r="AK591" s="93">
        <f t="shared" ref="AK591:AN591" si="759">G85</f>
        <v>12</v>
      </c>
      <c r="AL591" s="93">
        <f t="shared" si="759"/>
        <v>5</v>
      </c>
      <c r="AM591" s="93">
        <f t="shared" si="759"/>
        <v>8</v>
      </c>
      <c r="AN591" s="93">
        <f t="shared" si="759"/>
        <v>10</v>
      </c>
      <c r="AO591" s="93">
        <f t="shared" ref="AO591:AR591" si="760">O85</f>
        <v>14</v>
      </c>
      <c r="AP591" s="93">
        <f t="shared" si="760"/>
        <v>9</v>
      </c>
      <c r="AQ591" s="93">
        <f t="shared" si="760"/>
        <v>1</v>
      </c>
      <c r="AR591" s="93">
        <f t="shared" si="760"/>
        <v>13</v>
      </c>
      <c r="AS591" s="93">
        <f t="shared" si="693"/>
        <v>18</v>
      </c>
      <c r="AT591" s="93">
        <f t="shared" si="694"/>
        <v>20</v>
      </c>
    </row>
    <row r="592" spans="2:46" s="7" customFormat="1" ht="15" customHeight="1" thickBot="1" x14ac:dyDescent="0.4">
      <c r="B592" s="3"/>
      <c r="C592" s="93">
        <f t="shared" ref="C592:E592" si="761">C86</f>
        <v>4</v>
      </c>
      <c r="D592" s="93">
        <f t="shared" si="761"/>
        <v>13</v>
      </c>
      <c r="E592" s="93">
        <f t="shared" si="761"/>
        <v>1</v>
      </c>
      <c r="F592" s="93">
        <f t="shared" ref="F592:H592" si="762">I86</f>
        <v>5</v>
      </c>
      <c r="G592" s="93">
        <f t="shared" si="762"/>
        <v>3</v>
      </c>
      <c r="H592" s="93">
        <f t="shared" si="762"/>
        <v>8</v>
      </c>
      <c r="I592" s="93">
        <f t="shared" ref="I592:K592" si="763">O86</f>
        <v>10</v>
      </c>
      <c r="J592" s="93">
        <f t="shared" si="763"/>
        <v>15</v>
      </c>
      <c r="K592" s="93">
        <f t="shared" si="763"/>
        <v>9</v>
      </c>
      <c r="L592" s="93">
        <f t="shared" si="682"/>
        <v>19</v>
      </c>
      <c r="M592" s="1"/>
      <c r="N592" s="93">
        <f t="shared" ref="N592:P592" si="764">F86</f>
        <v>11</v>
      </c>
      <c r="O592" s="93">
        <f t="shared" si="764"/>
        <v>7</v>
      </c>
      <c r="P592" s="93">
        <f t="shared" si="764"/>
        <v>14</v>
      </c>
      <c r="Q592" s="93">
        <f t="shared" ref="Q592:S592" si="765">L86</f>
        <v>6</v>
      </c>
      <c r="R592" s="93">
        <f t="shared" si="765"/>
        <v>12</v>
      </c>
      <c r="S592" s="93">
        <f t="shared" si="765"/>
        <v>2</v>
      </c>
      <c r="T592" s="93">
        <f t="shared" ref="T592:V592" si="766">R86</f>
        <v>16</v>
      </c>
      <c r="U592" s="93">
        <f t="shared" si="766"/>
        <v>17</v>
      </c>
      <c r="V592" s="93">
        <f t="shared" si="766"/>
        <v>18</v>
      </c>
      <c r="W592" s="93">
        <f t="shared" si="686"/>
        <v>20</v>
      </c>
      <c r="Y592" s="3"/>
      <c r="Z592" s="93">
        <f t="shared" si="687"/>
        <v>4</v>
      </c>
      <c r="AA592" s="93">
        <f t="shared" si="701"/>
        <v>13</v>
      </c>
      <c r="AB592" s="93">
        <f t="shared" si="702"/>
        <v>1</v>
      </c>
      <c r="AC592" s="93">
        <f t="shared" si="703"/>
        <v>11</v>
      </c>
      <c r="AD592" s="93">
        <f t="shared" ref="AD592:AG592" si="767">K86</f>
        <v>8</v>
      </c>
      <c r="AE592" s="93">
        <f t="shared" si="767"/>
        <v>6</v>
      </c>
      <c r="AF592" s="93">
        <f t="shared" si="767"/>
        <v>12</v>
      </c>
      <c r="AG592" s="93">
        <f t="shared" si="767"/>
        <v>2</v>
      </c>
      <c r="AH592" s="93">
        <f t="shared" si="689"/>
        <v>17</v>
      </c>
      <c r="AI592" s="93">
        <f t="shared" si="690"/>
        <v>19</v>
      </c>
      <c r="AK592" s="93">
        <f t="shared" ref="AK592:AN592" si="768">G86</f>
        <v>7</v>
      </c>
      <c r="AL592" s="93">
        <f t="shared" si="768"/>
        <v>14</v>
      </c>
      <c r="AM592" s="93">
        <f t="shared" si="768"/>
        <v>5</v>
      </c>
      <c r="AN592" s="93">
        <f t="shared" si="768"/>
        <v>3</v>
      </c>
      <c r="AO592" s="93">
        <f t="shared" ref="AO592:AR592" si="769">O86</f>
        <v>10</v>
      </c>
      <c r="AP592" s="93">
        <f t="shared" si="769"/>
        <v>15</v>
      </c>
      <c r="AQ592" s="93">
        <f t="shared" si="769"/>
        <v>9</v>
      </c>
      <c r="AR592" s="93">
        <f t="shared" si="769"/>
        <v>16</v>
      </c>
      <c r="AS592" s="93">
        <f t="shared" si="693"/>
        <v>18</v>
      </c>
      <c r="AT592" s="93">
        <f t="shared" si="694"/>
        <v>20</v>
      </c>
    </row>
    <row r="593" spans="2:46" s="7" customFormat="1" ht="15" customHeight="1" thickBot="1" x14ac:dyDescent="0.4">
      <c r="B593" s="3"/>
      <c r="C593" s="93">
        <f t="shared" ref="C593:E593" si="770">C87</f>
        <v>10</v>
      </c>
      <c r="D593" s="93">
        <f t="shared" si="770"/>
        <v>9</v>
      </c>
      <c r="E593" s="93">
        <f t="shared" si="770"/>
        <v>7</v>
      </c>
      <c r="F593" s="93">
        <f t="shared" ref="F593:H593" si="771">I87</f>
        <v>14</v>
      </c>
      <c r="G593" s="93">
        <f t="shared" si="771"/>
        <v>15</v>
      </c>
      <c r="H593" s="93">
        <f t="shared" si="771"/>
        <v>2</v>
      </c>
      <c r="I593" s="93">
        <f t="shared" ref="I593:K593" si="772">O87</f>
        <v>16</v>
      </c>
      <c r="J593" s="93">
        <f t="shared" si="772"/>
        <v>12</v>
      </c>
      <c r="K593" s="93">
        <f t="shared" si="772"/>
        <v>13</v>
      </c>
      <c r="L593" s="93">
        <f t="shared" si="682"/>
        <v>19</v>
      </c>
      <c r="M593" s="1"/>
      <c r="N593" s="93">
        <f t="shared" ref="N593:P593" si="773">F87</f>
        <v>1</v>
      </c>
      <c r="O593" s="93">
        <f t="shared" si="773"/>
        <v>4</v>
      </c>
      <c r="P593" s="93">
        <f t="shared" si="773"/>
        <v>8</v>
      </c>
      <c r="Q593" s="93">
        <f t="shared" ref="Q593:S593" si="774">L87</f>
        <v>6</v>
      </c>
      <c r="R593" s="93">
        <f t="shared" si="774"/>
        <v>11</v>
      </c>
      <c r="S593" s="93">
        <f t="shared" si="774"/>
        <v>5</v>
      </c>
      <c r="T593" s="93">
        <f t="shared" ref="T593:V593" si="775">R87</f>
        <v>3</v>
      </c>
      <c r="U593" s="93">
        <f t="shared" si="775"/>
        <v>17</v>
      </c>
      <c r="V593" s="93">
        <f t="shared" si="775"/>
        <v>18</v>
      </c>
      <c r="W593" s="93">
        <f t="shared" si="686"/>
        <v>20</v>
      </c>
      <c r="Y593" s="3"/>
      <c r="Z593" s="93">
        <f t="shared" si="687"/>
        <v>10</v>
      </c>
      <c r="AA593" s="93">
        <f t="shared" si="701"/>
        <v>9</v>
      </c>
      <c r="AB593" s="93">
        <f t="shared" si="702"/>
        <v>7</v>
      </c>
      <c r="AC593" s="93">
        <f t="shared" si="703"/>
        <v>1</v>
      </c>
      <c r="AD593" s="93">
        <f t="shared" ref="AD593:AG593" si="776">K87</f>
        <v>2</v>
      </c>
      <c r="AE593" s="93">
        <f t="shared" si="776"/>
        <v>6</v>
      </c>
      <c r="AF593" s="93">
        <f t="shared" si="776"/>
        <v>11</v>
      </c>
      <c r="AG593" s="93">
        <f t="shared" si="776"/>
        <v>5</v>
      </c>
      <c r="AH593" s="93">
        <f t="shared" si="689"/>
        <v>17</v>
      </c>
      <c r="AI593" s="93">
        <f t="shared" si="690"/>
        <v>19</v>
      </c>
      <c r="AK593" s="93">
        <f t="shared" ref="AK593:AN593" si="777">G87</f>
        <v>4</v>
      </c>
      <c r="AL593" s="93">
        <f t="shared" si="777"/>
        <v>8</v>
      </c>
      <c r="AM593" s="93">
        <f t="shared" si="777"/>
        <v>14</v>
      </c>
      <c r="AN593" s="93">
        <f t="shared" si="777"/>
        <v>15</v>
      </c>
      <c r="AO593" s="93">
        <f t="shared" ref="AO593:AR593" si="778">O87</f>
        <v>16</v>
      </c>
      <c r="AP593" s="93">
        <f t="shared" si="778"/>
        <v>12</v>
      </c>
      <c r="AQ593" s="93">
        <f t="shared" si="778"/>
        <v>13</v>
      </c>
      <c r="AR593" s="93">
        <f t="shared" si="778"/>
        <v>3</v>
      </c>
      <c r="AS593" s="93">
        <f t="shared" si="693"/>
        <v>18</v>
      </c>
      <c r="AT593" s="93">
        <f t="shared" si="694"/>
        <v>20</v>
      </c>
    </row>
    <row r="594" spans="2:46" ht="15" customHeight="1" thickBot="1" x14ac:dyDescent="0.4">
      <c r="C594" s="93">
        <f t="shared" ref="C594:E594" si="779">C88</f>
        <v>5</v>
      </c>
      <c r="D594" s="93">
        <f t="shared" si="779"/>
        <v>8</v>
      </c>
      <c r="E594" s="93">
        <f t="shared" si="779"/>
        <v>10</v>
      </c>
      <c r="F594" s="93">
        <f t="shared" ref="F594:H594" si="780">I88</f>
        <v>11</v>
      </c>
      <c r="G594" s="93">
        <f t="shared" si="780"/>
        <v>2</v>
      </c>
      <c r="H594" s="93">
        <f t="shared" si="780"/>
        <v>13</v>
      </c>
      <c r="I594" s="93">
        <f t="shared" ref="I594:K594" si="781">O88</f>
        <v>9</v>
      </c>
      <c r="J594" s="93">
        <f t="shared" si="781"/>
        <v>12</v>
      </c>
      <c r="K594" s="93">
        <f t="shared" si="781"/>
        <v>1</v>
      </c>
      <c r="L594" s="93">
        <f t="shared" si="682"/>
        <v>17</v>
      </c>
      <c r="N594" s="93">
        <f t="shared" ref="N594:P594" si="782">F88</f>
        <v>4</v>
      </c>
      <c r="O594" s="93">
        <f t="shared" si="782"/>
        <v>15</v>
      </c>
      <c r="P594" s="93">
        <f t="shared" si="782"/>
        <v>14</v>
      </c>
      <c r="Q594" s="93">
        <f t="shared" ref="Q594:S594" si="783">L88</f>
        <v>3</v>
      </c>
      <c r="R594" s="93">
        <f t="shared" si="783"/>
        <v>6</v>
      </c>
      <c r="S594" s="93">
        <f t="shared" si="783"/>
        <v>7</v>
      </c>
      <c r="T594" s="93">
        <f t="shared" ref="T594:V594" si="784">R88</f>
        <v>20</v>
      </c>
      <c r="U594" s="93">
        <f t="shared" si="784"/>
        <v>19</v>
      </c>
      <c r="V594" s="93">
        <f t="shared" si="784"/>
        <v>18</v>
      </c>
      <c r="W594" s="93">
        <f t="shared" si="686"/>
        <v>16</v>
      </c>
      <c r="Z594" s="93">
        <f t="shared" si="687"/>
        <v>5</v>
      </c>
      <c r="AA594" s="93">
        <f t="shared" si="701"/>
        <v>8</v>
      </c>
      <c r="AB594" s="93">
        <f t="shared" si="702"/>
        <v>10</v>
      </c>
      <c r="AC594" s="93">
        <f t="shared" si="703"/>
        <v>4</v>
      </c>
      <c r="AD594" s="93">
        <f t="shared" ref="AD594:AG594" si="785">K88</f>
        <v>13</v>
      </c>
      <c r="AE594" s="93">
        <f t="shared" si="785"/>
        <v>3</v>
      </c>
      <c r="AF594" s="93">
        <f t="shared" si="785"/>
        <v>6</v>
      </c>
      <c r="AG594" s="93">
        <f t="shared" si="785"/>
        <v>7</v>
      </c>
      <c r="AH594" s="93">
        <f t="shared" si="689"/>
        <v>19</v>
      </c>
      <c r="AI594" s="93">
        <f t="shared" si="690"/>
        <v>17</v>
      </c>
      <c r="AK594" s="93">
        <f t="shared" ref="AK594:AN594" si="786">G88</f>
        <v>15</v>
      </c>
      <c r="AL594" s="93">
        <f t="shared" si="786"/>
        <v>14</v>
      </c>
      <c r="AM594" s="93">
        <f t="shared" si="786"/>
        <v>11</v>
      </c>
      <c r="AN594" s="93">
        <f t="shared" si="786"/>
        <v>2</v>
      </c>
      <c r="AO594" s="93">
        <f t="shared" ref="AO594:AR594" si="787">O88</f>
        <v>9</v>
      </c>
      <c r="AP594" s="93">
        <f t="shared" si="787"/>
        <v>12</v>
      </c>
      <c r="AQ594" s="93">
        <f t="shared" si="787"/>
        <v>1</v>
      </c>
      <c r="AR594" s="93">
        <f t="shared" si="787"/>
        <v>20</v>
      </c>
      <c r="AS594" s="93">
        <f t="shared" si="693"/>
        <v>18</v>
      </c>
      <c r="AT594" s="93">
        <f t="shared" si="694"/>
        <v>16</v>
      </c>
    </row>
    <row r="595" spans="2:46" ht="15" customHeight="1" thickBot="1" x14ac:dyDescent="0.4">
      <c r="C595" s="93">
        <f t="shared" ref="C595:E595" si="788">C89</f>
        <v>8</v>
      </c>
      <c r="D595" s="93">
        <f t="shared" si="788"/>
        <v>14</v>
      </c>
      <c r="E595" s="93">
        <f t="shared" si="788"/>
        <v>4</v>
      </c>
      <c r="F595" s="93">
        <f t="shared" ref="F595:H595" si="789">I89</f>
        <v>15</v>
      </c>
      <c r="G595" s="93">
        <f t="shared" si="789"/>
        <v>3</v>
      </c>
      <c r="H595" s="93">
        <f t="shared" si="789"/>
        <v>5</v>
      </c>
      <c r="I595" s="93">
        <f t="shared" ref="I595:K595" si="790">O89</f>
        <v>13</v>
      </c>
      <c r="J595" s="93">
        <f t="shared" si="790"/>
        <v>6</v>
      </c>
      <c r="K595" s="93">
        <f t="shared" si="790"/>
        <v>9</v>
      </c>
      <c r="L595" s="93">
        <f t="shared" si="682"/>
        <v>18</v>
      </c>
      <c r="N595" s="93">
        <f t="shared" ref="N595:P595" si="791">F89</f>
        <v>10</v>
      </c>
      <c r="O595" s="93">
        <f t="shared" si="791"/>
        <v>16</v>
      </c>
      <c r="P595" s="93">
        <f t="shared" si="791"/>
        <v>12</v>
      </c>
      <c r="Q595" s="93">
        <f t="shared" ref="Q595:S595" si="792">L89</f>
        <v>11</v>
      </c>
      <c r="R595" s="93">
        <f t="shared" si="792"/>
        <v>2</v>
      </c>
      <c r="S595" s="93">
        <f t="shared" si="792"/>
        <v>7</v>
      </c>
      <c r="T595" s="93">
        <f t="shared" ref="T595:V595" si="793">R89</f>
        <v>1</v>
      </c>
      <c r="U595" s="93">
        <f t="shared" si="793"/>
        <v>20</v>
      </c>
      <c r="V595" s="93">
        <f t="shared" si="793"/>
        <v>19</v>
      </c>
      <c r="W595" s="93">
        <f t="shared" si="686"/>
        <v>17</v>
      </c>
      <c r="Z595" s="93">
        <f t="shared" si="687"/>
        <v>8</v>
      </c>
      <c r="AA595" s="93">
        <f t="shared" si="701"/>
        <v>14</v>
      </c>
      <c r="AB595" s="93">
        <f t="shared" si="702"/>
        <v>4</v>
      </c>
      <c r="AC595" s="93">
        <f t="shared" si="703"/>
        <v>10</v>
      </c>
      <c r="AD595" s="93">
        <f t="shared" ref="AD595:AG595" si="794">K89</f>
        <v>5</v>
      </c>
      <c r="AE595" s="93">
        <f t="shared" si="794"/>
        <v>11</v>
      </c>
      <c r="AF595" s="93">
        <f t="shared" si="794"/>
        <v>2</v>
      </c>
      <c r="AG595" s="93">
        <f t="shared" si="794"/>
        <v>7</v>
      </c>
      <c r="AH595" s="93">
        <f t="shared" si="689"/>
        <v>20</v>
      </c>
      <c r="AI595" s="93">
        <f t="shared" si="690"/>
        <v>18</v>
      </c>
      <c r="AK595" s="93">
        <f t="shared" ref="AK595:AN595" si="795">G89</f>
        <v>16</v>
      </c>
      <c r="AL595" s="93">
        <f t="shared" si="795"/>
        <v>12</v>
      </c>
      <c r="AM595" s="93">
        <f t="shared" si="795"/>
        <v>15</v>
      </c>
      <c r="AN595" s="93">
        <f t="shared" si="795"/>
        <v>3</v>
      </c>
      <c r="AO595" s="93">
        <f t="shared" ref="AO595:AR595" si="796">O89</f>
        <v>13</v>
      </c>
      <c r="AP595" s="93">
        <f t="shared" si="796"/>
        <v>6</v>
      </c>
      <c r="AQ595" s="93">
        <f t="shared" si="796"/>
        <v>9</v>
      </c>
      <c r="AR595" s="93">
        <f t="shared" si="796"/>
        <v>1</v>
      </c>
      <c r="AS595" s="93">
        <f t="shared" si="693"/>
        <v>19</v>
      </c>
      <c r="AT595" s="93">
        <f t="shared" si="694"/>
        <v>17</v>
      </c>
    </row>
    <row r="596" spans="2:46" ht="15" customHeight="1" thickBot="1" x14ac:dyDescent="0.4">
      <c r="C596" s="93">
        <f t="shared" ref="C596:E596" si="797">C90</f>
        <v>8</v>
      </c>
      <c r="D596" s="93">
        <f t="shared" si="797"/>
        <v>12</v>
      </c>
      <c r="E596" s="93">
        <f t="shared" si="797"/>
        <v>10</v>
      </c>
      <c r="F596" s="93">
        <f t="shared" ref="F596:H596" si="798">I90</f>
        <v>5</v>
      </c>
      <c r="G596" s="93">
        <f t="shared" si="798"/>
        <v>11</v>
      </c>
      <c r="H596" s="93">
        <f t="shared" si="798"/>
        <v>3</v>
      </c>
      <c r="I596" s="93">
        <f t="shared" ref="I596:K596" si="799">O90</f>
        <v>6</v>
      </c>
      <c r="J596" s="93">
        <f t="shared" si="799"/>
        <v>9</v>
      </c>
      <c r="K596" s="93">
        <f t="shared" si="799"/>
        <v>1</v>
      </c>
      <c r="L596" s="93">
        <f t="shared" si="682"/>
        <v>18</v>
      </c>
      <c r="N596" s="93">
        <f t="shared" ref="N596:P596" si="800">F90</f>
        <v>4</v>
      </c>
      <c r="O596" s="93">
        <f t="shared" si="800"/>
        <v>14</v>
      </c>
      <c r="P596" s="93">
        <f t="shared" si="800"/>
        <v>15</v>
      </c>
      <c r="Q596" s="93">
        <f t="shared" ref="Q596:S596" si="801">L90</f>
        <v>2</v>
      </c>
      <c r="R596" s="93">
        <f t="shared" si="801"/>
        <v>7</v>
      </c>
      <c r="S596" s="93">
        <f t="shared" si="801"/>
        <v>13</v>
      </c>
      <c r="T596" s="93">
        <f t="shared" ref="T596:V596" si="802">R90</f>
        <v>16</v>
      </c>
      <c r="U596" s="93">
        <f t="shared" si="802"/>
        <v>20</v>
      </c>
      <c r="V596" s="93">
        <f t="shared" si="802"/>
        <v>19</v>
      </c>
      <c r="W596" s="93">
        <f t="shared" si="686"/>
        <v>17</v>
      </c>
      <c r="Z596" s="93">
        <f t="shared" si="687"/>
        <v>8</v>
      </c>
      <c r="AA596" s="93">
        <f t="shared" si="701"/>
        <v>12</v>
      </c>
      <c r="AB596" s="93">
        <f t="shared" si="702"/>
        <v>10</v>
      </c>
      <c r="AC596" s="93">
        <f t="shared" si="703"/>
        <v>4</v>
      </c>
      <c r="AD596" s="93">
        <f t="shared" ref="AD596:AG596" si="803">K90</f>
        <v>3</v>
      </c>
      <c r="AE596" s="93">
        <f t="shared" si="803"/>
        <v>2</v>
      </c>
      <c r="AF596" s="93">
        <f t="shared" si="803"/>
        <v>7</v>
      </c>
      <c r="AG596" s="93">
        <f t="shared" si="803"/>
        <v>13</v>
      </c>
      <c r="AH596" s="93">
        <f t="shared" si="689"/>
        <v>20</v>
      </c>
      <c r="AI596" s="93">
        <f t="shared" si="690"/>
        <v>18</v>
      </c>
      <c r="AK596" s="93">
        <f t="shared" ref="AK596:AN596" si="804">G90</f>
        <v>14</v>
      </c>
      <c r="AL596" s="93">
        <f t="shared" si="804"/>
        <v>15</v>
      </c>
      <c r="AM596" s="93">
        <f t="shared" si="804"/>
        <v>5</v>
      </c>
      <c r="AN596" s="93">
        <f t="shared" si="804"/>
        <v>11</v>
      </c>
      <c r="AO596" s="93">
        <f t="shared" ref="AO596:AR596" si="805">O90</f>
        <v>6</v>
      </c>
      <c r="AP596" s="93">
        <f t="shared" si="805"/>
        <v>9</v>
      </c>
      <c r="AQ596" s="93">
        <f t="shared" si="805"/>
        <v>1</v>
      </c>
      <c r="AR596" s="93">
        <f t="shared" si="805"/>
        <v>16</v>
      </c>
      <c r="AS596" s="93">
        <f t="shared" si="693"/>
        <v>19</v>
      </c>
      <c r="AT596" s="93">
        <f t="shared" si="694"/>
        <v>17</v>
      </c>
    </row>
    <row r="597" spans="2:46" ht="15" customHeight="1" thickBot="1" x14ac:dyDescent="0.4">
      <c r="C597" s="93">
        <f t="shared" ref="C597:E597" si="806">C91</f>
        <v>14</v>
      </c>
      <c r="D597" s="93">
        <f t="shared" si="806"/>
        <v>12</v>
      </c>
      <c r="E597" s="93">
        <f t="shared" si="806"/>
        <v>8</v>
      </c>
      <c r="F597" s="93">
        <f t="shared" ref="F597:H597" si="807">I91</f>
        <v>3</v>
      </c>
      <c r="G597" s="93">
        <f t="shared" si="807"/>
        <v>6</v>
      </c>
      <c r="H597" s="93">
        <f t="shared" si="807"/>
        <v>7</v>
      </c>
      <c r="I597" s="93">
        <f t="shared" ref="I597:K597" si="808">O91</f>
        <v>9</v>
      </c>
      <c r="J597" s="93">
        <f t="shared" si="808"/>
        <v>10</v>
      </c>
      <c r="K597" s="93">
        <f t="shared" si="808"/>
        <v>16</v>
      </c>
      <c r="L597" s="93">
        <f t="shared" si="682"/>
        <v>19</v>
      </c>
      <c r="N597" s="93">
        <f t="shared" ref="N597:P597" si="809">F91</f>
        <v>11</v>
      </c>
      <c r="O597" s="93">
        <f t="shared" si="809"/>
        <v>2</v>
      </c>
      <c r="P597" s="93">
        <f t="shared" si="809"/>
        <v>15</v>
      </c>
      <c r="Q597" s="93">
        <f t="shared" ref="Q597:S597" si="810">L91</f>
        <v>5</v>
      </c>
      <c r="R597" s="93">
        <f t="shared" si="810"/>
        <v>13</v>
      </c>
      <c r="S597" s="93">
        <f t="shared" si="810"/>
        <v>1</v>
      </c>
      <c r="T597" s="93">
        <f t="shared" ref="T597:V597" si="811">R91</f>
        <v>4</v>
      </c>
      <c r="U597" s="93">
        <f t="shared" si="811"/>
        <v>17</v>
      </c>
      <c r="V597" s="93">
        <f t="shared" si="811"/>
        <v>18</v>
      </c>
      <c r="W597" s="93">
        <f t="shared" si="686"/>
        <v>20</v>
      </c>
      <c r="Z597" s="93">
        <f t="shared" si="687"/>
        <v>14</v>
      </c>
      <c r="AA597" s="93">
        <f t="shared" si="701"/>
        <v>12</v>
      </c>
      <c r="AB597" s="93">
        <f t="shared" si="702"/>
        <v>8</v>
      </c>
      <c r="AC597" s="93">
        <f t="shared" si="703"/>
        <v>11</v>
      </c>
      <c r="AD597" s="93">
        <f t="shared" ref="AD597:AG597" si="812">K91</f>
        <v>7</v>
      </c>
      <c r="AE597" s="93">
        <f t="shared" si="812"/>
        <v>5</v>
      </c>
      <c r="AF597" s="93">
        <f t="shared" si="812"/>
        <v>13</v>
      </c>
      <c r="AG597" s="93">
        <f t="shared" si="812"/>
        <v>1</v>
      </c>
      <c r="AH597" s="93">
        <f t="shared" si="689"/>
        <v>17</v>
      </c>
      <c r="AI597" s="93">
        <f t="shared" si="690"/>
        <v>19</v>
      </c>
      <c r="AK597" s="93">
        <f t="shared" ref="AK597:AN597" si="813">G91</f>
        <v>2</v>
      </c>
      <c r="AL597" s="93">
        <f t="shared" si="813"/>
        <v>15</v>
      </c>
      <c r="AM597" s="93">
        <f t="shared" si="813"/>
        <v>3</v>
      </c>
      <c r="AN597" s="93">
        <f t="shared" si="813"/>
        <v>6</v>
      </c>
      <c r="AO597" s="93">
        <f t="shared" ref="AO597:AR597" si="814">O91</f>
        <v>9</v>
      </c>
      <c r="AP597" s="93">
        <f t="shared" si="814"/>
        <v>10</v>
      </c>
      <c r="AQ597" s="93">
        <f t="shared" si="814"/>
        <v>16</v>
      </c>
      <c r="AR597" s="93">
        <f t="shared" si="814"/>
        <v>4</v>
      </c>
      <c r="AS597" s="93">
        <f t="shared" si="693"/>
        <v>18</v>
      </c>
      <c r="AT597" s="93">
        <f t="shared" si="694"/>
        <v>20</v>
      </c>
    </row>
    <row r="598" spans="2:46" ht="15" customHeight="1" thickBot="1" x14ac:dyDescent="0.4">
      <c r="C598" s="93">
        <f t="shared" ref="C598:E598" si="815">C92</f>
        <v>5</v>
      </c>
      <c r="D598" s="93">
        <f t="shared" si="815"/>
        <v>14</v>
      </c>
      <c r="E598" s="93">
        <f t="shared" si="815"/>
        <v>11</v>
      </c>
      <c r="F598" s="93">
        <f t="shared" ref="F598:H598" si="816">I92</f>
        <v>15</v>
      </c>
      <c r="G598" s="93">
        <f t="shared" si="816"/>
        <v>7</v>
      </c>
      <c r="H598" s="93">
        <f t="shared" si="816"/>
        <v>2</v>
      </c>
      <c r="I598" s="93">
        <f t="shared" ref="I598:K598" si="817">O92</f>
        <v>13</v>
      </c>
      <c r="J598" s="93">
        <f t="shared" si="817"/>
        <v>6</v>
      </c>
      <c r="K598" s="93">
        <f t="shared" si="817"/>
        <v>1</v>
      </c>
      <c r="L598" s="93">
        <f t="shared" si="682"/>
        <v>19</v>
      </c>
      <c r="N598" s="93">
        <f t="shared" ref="N598:P598" si="818">F92</f>
        <v>3</v>
      </c>
      <c r="O598" s="93">
        <f t="shared" si="818"/>
        <v>8</v>
      </c>
      <c r="P598" s="93">
        <f t="shared" si="818"/>
        <v>12</v>
      </c>
      <c r="Q598" s="93">
        <f t="shared" ref="Q598:S598" si="819">L92</f>
        <v>10</v>
      </c>
      <c r="R598" s="93">
        <f t="shared" si="819"/>
        <v>16</v>
      </c>
      <c r="S598" s="93">
        <f t="shared" si="819"/>
        <v>9</v>
      </c>
      <c r="T598" s="93">
        <f t="shared" ref="T598:V598" si="820">R92</f>
        <v>4</v>
      </c>
      <c r="U598" s="93">
        <f t="shared" si="820"/>
        <v>17</v>
      </c>
      <c r="V598" s="93">
        <f t="shared" si="820"/>
        <v>18</v>
      </c>
      <c r="W598" s="93">
        <f t="shared" si="686"/>
        <v>20</v>
      </c>
      <c r="Z598" s="93">
        <f t="shared" si="687"/>
        <v>5</v>
      </c>
      <c r="AA598" s="93">
        <f t="shared" si="701"/>
        <v>14</v>
      </c>
      <c r="AB598" s="93">
        <f t="shared" si="702"/>
        <v>11</v>
      </c>
      <c r="AC598" s="93">
        <f t="shared" si="703"/>
        <v>3</v>
      </c>
      <c r="AD598" s="93">
        <f t="shared" ref="AD598:AG598" si="821">K92</f>
        <v>2</v>
      </c>
      <c r="AE598" s="93">
        <f t="shared" si="821"/>
        <v>10</v>
      </c>
      <c r="AF598" s="93">
        <f t="shared" si="821"/>
        <v>16</v>
      </c>
      <c r="AG598" s="93">
        <f t="shared" si="821"/>
        <v>9</v>
      </c>
      <c r="AH598" s="93">
        <f t="shared" si="689"/>
        <v>17</v>
      </c>
      <c r="AI598" s="93">
        <f t="shared" si="690"/>
        <v>19</v>
      </c>
      <c r="AK598" s="93">
        <f t="shared" ref="AK598:AN598" si="822">G92</f>
        <v>8</v>
      </c>
      <c r="AL598" s="93">
        <f t="shared" si="822"/>
        <v>12</v>
      </c>
      <c r="AM598" s="93">
        <f t="shared" si="822"/>
        <v>15</v>
      </c>
      <c r="AN598" s="93">
        <f t="shared" si="822"/>
        <v>7</v>
      </c>
      <c r="AO598" s="93">
        <f t="shared" ref="AO598:AR598" si="823">O92</f>
        <v>13</v>
      </c>
      <c r="AP598" s="93">
        <f t="shared" si="823"/>
        <v>6</v>
      </c>
      <c r="AQ598" s="93">
        <f t="shared" si="823"/>
        <v>1</v>
      </c>
      <c r="AR598" s="93">
        <f t="shared" si="823"/>
        <v>4</v>
      </c>
      <c r="AS598" s="93">
        <f t="shared" si="693"/>
        <v>18</v>
      </c>
      <c r="AT598" s="93">
        <f t="shared" si="694"/>
        <v>20</v>
      </c>
    </row>
    <row r="599" spans="2:46" ht="15" customHeight="1" thickBot="1" x14ac:dyDescent="0.4">
      <c r="C599" s="93">
        <f t="shared" ref="C599:E599" si="824">C93</f>
        <v>8</v>
      </c>
      <c r="D599" s="93">
        <f t="shared" si="824"/>
        <v>11</v>
      </c>
      <c r="E599" s="93">
        <f t="shared" si="824"/>
        <v>1</v>
      </c>
      <c r="F599" s="93">
        <f t="shared" ref="F599:H599" si="825">I93</f>
        <v>9</v>
      </c>
      <c r="G599" s="93">
        <f t="shared" si="825"/>
        <v>2</v>
      </c>
      <c r="H599" s="93">
        <f t="shared" si="825"/>
        <v>15</v>
      </c>
      <c r="I599" s="93">
        <f t="shared" ref="I599:K599" si="826">O93</f>
        <v>14</v>
      </c>
      <c r="J599" s="93">
        <f t="shared" si="826"/>
        <v>3</v>
      </c>
      <c r="K599" s="93">
        <f t="shared" si="826"/>
        <v>10</v>
      </c>
      <c r="L599" s="93">
        <f t="shared" si="682"/>
        <v>19</v>
      </c>
      <c r="N599" s="93">
        <f t="shared" ref="N599:P599" si="827">F93</f>
        <v>12</v>
      </c>
      <c r="O599" s="93">
        <f t="shared" si="827"/>
        <v>5</v>
      </c>
      <c r="P599" s="93">
        <f t="shared" si="827"/>
        <v>6</v>
      </c>
      <c r="Q599" s="93">
        <f t="shared" ref="Q599:S599" si="828">L93</f>
        <v>7</v>
      </c>
      <c r="R599" s="93">
        <f t="shared" si="828"/>
        <v>13</v>
      </c>
      <c r="S599" s="93">
        <f t="shared" si="828"/>
        <v>4</v>
      </c>
      <c r="T599" s="93">
        <f t="shared" ref="T599:V599" si="829">R93</f>
        <v>16</v>
      </c>
      <c r="U599" s="93">
        <f t="shared" si="829"/>
        <v>17</v>
      </c>
      <c r="V599" s="93">
        <f t="shared" si="829"/>
        <v>18</v>
      </c>
      <c r="W599" s="93">
        <f t="shared" si="686"/>
        <v>20</v>
      </c>
      <c r="Z599" s="93">
        <f t="shared" si="687"/>
        <v>8</v>
      </c>
      <c r="AA599" s="93">
        <f t="shared" si="701"/>
        <v>11</v>
      </c>
      <c r="AB599" s="93">
        <f t="shared" si="702"/>
        <v>1</v>
      </c>
      <c r="AC599" s="93">
        <f t="shared" si="703"/>
        <v>12</v>
      </c>
      <c r="AD599" s="93">
        <f t="shared" ref="AD599:AG599" si="830">K93</f>
        <v>15</v>
      </c>
      <c r="AE599" s="93">
        <f t="shared" si="830"/>
        <v>7</v>
      </c>
      <c r="AF599" s="93">
        <f t="shared" si="830"/>
        <v>13</v>
      </c>
      <c r="AG599" s="93">
        <f t="shared" si="830"/>
        <v>4</v>
      </c>
      <c r="AH599" s="93">
        <f t="shared" si="689"/>
        <v>17</v>
      </c>
      <c r="AI599" s="93">
        <f t="shared" si="690"/>
        <v>19</v>
      </c>
      <c r="AK599" s="93">
        <f t="shared" ref="AK599:AN599" si="831">G93</f>
        <v>5</v>
      </c>
      <c r="AL599" s="93">
        <f t="shared" si="831"/>
        <v>6</v>
      </c>
      <c r="AM599" s="93">
        <f t="shared" si="831"/>
        <v>9</v>
      </c>
      <c r="AN599" s="93">
        <f t="shared" si="831"/>
        <v>2</v>
      </c>
      <c r="AO599" s="93">
        <f t="shared" ref="AO599:AR599" si="832">O93</f>
        <v>14</v>
      </c>
      <c r="AP599" s="93">
        <f t="shared" si="832"/>
        <v>3</v>
      </c>
      <c r="AQ599" s="93">
        <f t="shared" si="832"/>
        <v>10</v>
      </c>
      <c r="AR599" s="93">
        <f t="shared" si="832"/>
        <v>16</v>
      </c>
      <c r="AS599" s="93">
        <f t="shared" si="693"/>
        <v>18</v>
      </c>
      <c r="AT599" s="93">
        <f t="shared" si="694"/>
        <v>20</v>
      </c>
    </row>
    <row r="600" spans="2:46" ht="15" customHeight="1" thickBot="1" x14ac:dyDescent="0.4">
      <c r="C600" s="93">
        <f t="shared" ref="C600:E600" si="833">C94</f>
        <v>5</v>
      </c>
      <c r="D600" s="93">
        <f t="shared" si="833"/>
        <v>14</v>
      </c>
      <c r="E600" s="93">
        <f t="shared" si="833"/>
        <v>15</v>
      </c>
      <c r="F600" s="93">
        <f t="shared" ref="F600:H600" si="834">I94</f>
        <v>11</v>
      </c>
      <c r="G600" s="93">
        <f t="shared" si="834"/>
        <v>13</v>
      </c>
      <c r="H600" s="93">
        <f t="shared" si="834"/>
        <v>9</v>
      </c>
      <c r="I600" s="93">
        <f t="shared" ref="I600:K600" si="835">O94</f>
        <v>7</v>
      </c>
      <c r="J600" s="93">
        <f t="shared" si="835"/>
        <v>8</v>
      </c>
      <c r="K600" s="93">
        <f t="shared" si="835"/>
        <v>2</v>
      </c>
      <c r="L600" s="93">
        <f t="shared" si="682"/>
        <v>19</v>
      </c>
      <c r="N600" s="93">
        <f t="shared" ref="N600:P600" si="836">F94</f>
        <v>12</v>
      </c>
      <c r="O600" s="93">
        <f t="shared" si="836"/>
        <v>10</v>
      </c>
      <c r="P600" s="93">
        <f t="shared" si="836"/>
        <v>16</v>
      </c>
      <c r="Q600" s="93">
        <f t="shared" ref="Q600:S600" si="837">L94</f>
        <v>6</v>
      </c>
      <c r="R600" s="93">
        <f t="shared" si="837"/>
        <v>1</v>
      </c>
      <c r="S600" s="93">
        <f t="shared" si="837"/>
        <v>4</v>
      </c>
      <c r="T600" s="93">
        <f t="shared" ref="T600:V600" si="838">R94</f>
        <v>3</v>
      </c>
      <c r="U600" s="93">
        <f t="shared" si="838"/>
        <v>17</v>
      </c>
      <c r="V600" s="93">
        <f t="shared" si="838"/>
        <v>18</v>
      </c>
      <c r="W600" s="93">
        <f t="shared" si="686"/>
        <v>20</v>
      </c>
      <c r="Z600" s="93">
        <f t="shared" si="687"/>
        <v>5</v>
      </c>
      <c r="AA600" s="93">
        <f t="shared" si="701"/>
        <v>14</v>
      </c>
      <c r="AB600" s="93">
        <f t="shared" si="702"/>
        <v>15</v>
      </c>
      <c r="AC600" s="93">
        <f t="shared" si="703"/>
        <v>12</v>
      </c>
      <c r="AD600" s="93">
        <f t="shared" ref="AD600:AG600" si="839">K94</f>
        <v>9</v>
      </c>
      <c r="AE600" s="93">
        <f t="shared" si="839"/>
        <v>6</v>
      </c>
      <c r="AF600" s="93">
        <f t="shared" si="839"/>
        <v>1</v>
      </c>
      <c r="AG600" s="93">
        <f t="shared" si="839"/>
        <v>4</v>
      </c>
      <c r="AH600" s="93">
        <f t="shared" si="689"/>
        <v>17</v>
      </c>
      <c r="AI600" s="93">
        <f t="shared" si="690"/>
        <v>19</v>
      </c>
      <c r="AK600" s="93">
        <f t="shared" ref="AK600:AN600" si="840">G94</f>
        <v>10</v>
      </c>
      <c r="AL600" s="93">
        <f t="shared" si="840"/>
        <v>16</v>
      </c>
      <c r="AM600" s="93">
        <f t="shared" si="840"/>
        <v>11</v>
      </c>
      <c r="AN600" s="93">
        <f t="shared" si="840"/>
        <v>13</v>
      </c>
      <c r="AO600" s="93">
        <f t="shared" ref="AO600:AR600" si="841">O94</f>
        <v>7</v>
      </c>
      <c r="AP600" s="93">
        <f t="shared" si="841"/>
        <v>8</v>
      </c>
      <c r="AQ600" s="93">
        <f t="shared" si="841"/>
        <v>2</v>
      </c>
      <c r="AR600" s="93">
        <f t="shared" si="841"/>
        <v>3</v>
      </c>
      <c r="AS600" s="93">
        <f t="shared" si="693"/>
        <v>18</v>
      </c>
      <c r="AT600" s="93">
        <f t="shared" si="694"/>
        <v>20</v>
      </c>
    </row>
    <row r="601" spans="2:46" ht="15" customHeight="1" thickBot="1" x14ac:dyDescent="0.4">
      <c r="C601" s="93">
        <f t="shared" ref="C601:E601" si="842">C95</f>
        <v>14</v>
      </c>
      <c r="D601" s="93">
        <f t="shared" si="842"/>
        <v>16</v>
      </c>
      <c r="E601" s="93">
        <f t="shared" si="842"/>
        <v>2</v>
      </c>
      <c r="F601" s="93">
        <f t="shared" ref="F601:H601" si="843">I95</f>
        <v>13</v>
      </c>
      <c r="G601" s="93">
        <f t="shared" si="843"/>
        <v>8</v>
      </c>
      <c r="H601" s="93">
        <f t="shared" si="843"/>
        <v>7</v>
      </c>
      <c r="I601" s="93">
        <f t="shared" ref="I601:K601" si="844">O95</f>
        <v>11</v>
      </c>
      <c r="J601" s="93">
        <f t="shared" si="844"/>
        <v>6</v>
      </c>
      <c r="K601" s="93">
        <f t="shared" si="844"/>
        <v>9</v>
      </c>
      <c r="L601" s="93">
        <f t="shared" si="682"/>
        <v>19</v>
      </c>
      <c r="N601" s="93">
        <f t="shared" ref="N601:P601" si="845">F95</f>
        <v>1</v>
      </c>
      <c r="O601" s="93">
        <f t="shared" si="845"/>
        <v>3</v>
      </c>
      <c r="P601" s="93">
        <f t="shared" si="845"/>
        <v>15</v>
      </c>
      <c r="Q601" s="93">
        <f t="shared" ref="Q601:S601" si="846">L95</f>
        <v>10</v>
      </c>
      <c r="R601" s="93">
        <f t="shared" si="846"/>
        <v>12</v>
      </c>
      <c r="S601" s="93">
        <f t="shared" si="846"/>
        <v>5</v>
      </c>
      <c r="T601" s="93">
        <f t="shared" ref="T601:V601" si="847">R95</f>
        <v>4</v>
      </c>
      <c r="U601" s="93">
        <f t="shared" si="847"/>
        <v>17</v>
      </c>
      <c r="V601" s="93">
        <f t="shared" si="847"/>
        <v>18</v>
      </c>
      <c r="W601" s="93">
        <f t="shared" si="686"/>
        <v>20</v>
      </c>
      <c r="Z601" s="93">
        <f t="shared" si="687"/>
        <v>14</v>
      </c>
      <c r="AA601" s="93">
        <f t="shared" si="701"/>
        <v>16</v>
      </c>
      <c r="AB601" s="93">
        <f t="shared" si="702"/>
        <v>2</v>
      </c>
      <c r="AC601" s="93">
        <f t="shared" si="703"/>
        <v>1</v>
      </c>
      <c r="AD601" s="93">
        <f t="shared" ref="AD601:AG601" si="848">K95</f>
        <v>7</v>
      </c>
      <c r="AE601" s="93">
        <f t="shared" si="848"/>
        <v>10</v>
      </c>
      <c r="AF601" s="93">
        <f t="shared" si="848"/>
        <v>12</v>
      </c>
      <c r="AG601" s="93">
        <f t="shared" si="848"/>
        <v>5</v>
      </c>
      <c r="AH601" s="93">
        <f t="shared" si="689"/>
        <v>17</v>
      </c>
      <c r="AI601" s="93">
        <f t="shared" si="690"/>
        <v>19</v>
      </c>
      <c r="AK601" s="93">
        <f t="shared" ref="AK601:AN601" si="849">G95</f>
        <v>3</v>
      </c>
      <c r="AL601" s="93">
        <f t="shared" si="849"/>
        <v>15</v>
      </c>
      <c r="AM601" s="93">
        <f t="shared" si="849"/>
        <v>13</v>
      </c>
      <c r="AN601" s="93">
        <f t="shared" si="849"/>
        <v>8</v>
      </c>
      <c r="AO601" s="93">
        <f t="shared" ref="AO601:AR601" si="850">O95</f>
        <v>11</v>
      </c>
      <c r="AP601" s="93">
        <f t="shared" si="850"/>
        <v>6</v>
      </c>
      <c r="AQ601" s="93">
        <f t="shared" si="850"/>
        <v>9</v>
      </c>
      <c r="AR601" s="93">
        <f t="shared" si="850"/>
        <v>4</v>
      </c>
      <c r="AS601" s="93">
        <f t="shared" si="693"/>
        <v>18</v>
      </c>
      <c r="AT601" s="93">
        <f t="shared" si="694"/>
        <v>20</v>
      </c>
    </row>
    <row r="602" spans="2:46" ht="15" customHeight="1" thickBot="1" x14ac:dyDescent="0.4">
      <c r="C602" s="93">
        <f t="shared" ref="C602:E602" si="851">C96</f>
        <v>4</v>
      </c>
      <c r="D602" s="93">
        <f t="shared" si="851"/>
        <v>12</v>
      </c>
      <c r="E602" s="93">
        <f t="shared" si="851"/>
        <v>8</v>
      </c>
      <c r="F602" s="93">
        <f t="shared" ref="F602:H602" si="852">I96</f>
        <v>5</v>
      </c>
      <c r="G602" s="93">
        <f t="shared" si="852"/>
        <v>6</v>
      </c>
      <c r="H602" s="93">
        <f t="shared" si="852"/>
        <v>3</v>
      </c>
      <c r="I602" s="93">
        <f t="shared" ref="I602:K602" si="853">O96</f>
        <v>9</v>
      </c>
      <c r="J602" s="93">
        <f t="shared" si="853"/>
        <v>16</v>
      </c>
      <c r="K602" s="93">
        <f t="shared" si="853"/>
        <v>10</v>
      </c>
      <c r="L602" s="93">
        <f t="shared" si="682"/>
        <v>19</v>
      </c>
      <c r="N602" s="93">
        <f t="shared" ref="N602:P602" si="854">F96</f>
        <v>11</v>
      </c>
      <c r="O602" s="93">
        <f t="shared" si="854"/>
        <v>15</v>
      </c>
      <c r="P602" s="93">
        <f t="shared" si="854"/>
        <v>2</v>
      </c>
      <c r="Q602" s="93">
        <f t="shared" ref="Q602:S602" si="855">L96</f>
        <v>13</v>
      </c>
      <c r="R602" s="93">
        <f t="shared" si="855"/>
        <v>1</v>
      </c>
      <c r="S602" s="93">
        <f t="shared" si="855"/>
        <v>7</v>
      </c>
      <c r="T602" s="93">
        <f t="shared" ref="T602:V602" si="856">R96</f>
        <v>14</v>
      </c>
      <c r="U602" s="93">
        <f t="shared" si="856"/>
        <v>17</v>
      </c>
      <c r="V602" s="93">
        <f t="shared" si="856"/>
        <v>18</v>
      </c>
      <c r="W602" s="93">
        <f t="shared" si="686"/>
        <v>20</v>
      </c>
      <c r="Z602" s="93">
        <f t="shared" si="687"/>
        <v>4</v>
      </c>
      <c r="AA602" s="93">
        <f t="shared" si="701"/>
        <v>12</v>
      </c>
      <c r="AB602" s="93">
        <f t="shared" si="702"/>
        <v>8</v>
      </c>
      <c r="AC602" s="93">
        <f t="shared" si="703"/>
        <v>11</v>
      </c>
      <c r="AD602" s="93">
        <f t="shared" ref="AD602:AG602" si="857">K96</f>
        <v>3</v>
      </c>
      <c r="AE602" s="93">
        <f t="shared" si="857"/>
        <v>13</v>
      </c>
      <c r="AF602" s="93">
        <f t="shared" si="857"/>
        <v>1</v>
      </c>
      <c r="AG602" s="93">
        <f t="shared" si="857"/>
        <v>7</v>
      </c>
      <c r="AH602" s="93">
        <f t="shared" si="689"/>
        <v>17</v>
      </c>
      <c r="AI602" s="93">
        <f t="shared" si="690"/>
        <v>19</v>
      </c>
      <c r="AK602" s="93">
        <f t="shared" ref="AK602:AN602" si="858">G96</f>
        <v>15</v>
      </c>
      <c r="AL602" s="93">
        <f t="shared" si="858"/>
        <v>2</v>
      </c>
      <c r="AM602" s="93">
        <f t="shared" si="858"/>
        <v>5</v>
      </c>
      <c r="AN602" s="93">
        <f t="shared" si="858"/>
        <v>6</v>
      </c>
      <c r="AO602" s="93">
        <f t="shared" ref="AO602:AR602" si="859">O96</f>
        <v>9</v>
      </c>
      <c r="AP602" s="93">
        <f t="shared" si="859"/>
        <v>16</v>
      </c>
      <c r="AQ602" s="93">
        <f t="shared" si="859"/>
        <v>10</v>
      </c>
      <c r="AR602" s="93">
        <f t="shared" si="859"/>
        <v>14</v>
      </c>
      <c r="AS602" s="93">
        <f t="shared" si="693"/>
        <v>18</v>
      </c>
      <c r="AT602" s="93">
        <f t="shared" si="694"/>
        <v>20</v>
      </c>
    </row>
    <row r="603" spans="2:46" ht="15" customHeight="1" thickBot="1" x14ac:dyDescent="0.4">
      <c r="C603" s="93">
        <f t="shared" ref="C603:E603" si="860">C97</f>
        <v>8</v>
      </c>
      <c r="D603" s="93">
        <f t="shared" si="860"/>
        <v>7</v>
      </c>
      <c r="E603" s="93">
        <f t="shared" si="860"/>
        <v>14</v>
      </c>
      <c r="F603" s="93">
        <f t="shared" ref="F603:H603" si="861">I97</f>
        <v>12</v>
      </c>
      <c r="G603" s="93">
        <f t="shared" si="861"/>
        <v>10</v>
      </c>
      <c r="H603" s="93">
        <f t="shared" si="861"/>
        <v>4</v>
      </c>
      <c r="I603" s="93">
        <f t="shared" ref="I603:K603" si="862">O97</f>
        <v>9</v>
      </c>
      <c r="J603" s="93">
        <f t="shared" si="862"/>
        <v>14</v>
      </c>
      <c r="K603" s="93">
        <f t="shared" si="862"/>
        <v>13</v>
      </c>
      <c r="L603" s="93">
        <f t="shared" si="682"/>
        <v>19</v>
      </c>
      <c r="N603" s="93">
        <f t="shared" ref="N603:P603" si="863">F97</f>
        <v>13</v>
      </c>
      <c r="O603" s="93">
        <f t="shared" si="863"/>
        <v>11</v>
      </c>
      <c r="P603" s="93">
        <f t="shared" si="863"/>
        <v>1</v>
      </c>
      <c r="Q603" s="93">
        <f t="shared" ref="Q603:S603" si="864">L97</f>
        <v>12</v>
      </c>
      <c r="R603" s="93">
        <f t="shared" si="864"/>
        <v>2</v>
      </c>
      <c r="S603" s="93">
        <f t="shared" si="864"/>
        <v>5</v>
      </c>
      <c r="T603" s="93">
        <f t="shared" ref="T603:V603" si="865">R97</f>
        <v>1</v>
      </c>
      <c r="U603" s="93">
        <f t="shared" si="865"/>
        <v>17</v>
      </c>
      <c r="V603" s="93">
        <f t="shared" si="865"/>
        <v>18</v>
      </c>
      <c r="W603" s="93">
        <f t="shared" si="686"/>
        <v>1</v>
      </c>
      <c r="Z603" s="93">
        <f t="shared" si="687"/>
        <v>8</v>
      </c>
      <c r="AA603" s="93">
        <f t="shared" si="701"/>
        <v>7</v>
      </c>
      <c r="AB603" s="93">
        <f t="shared" si="702"/>
        <v>14</v>
      </c>
      <c r="AC603" s="93">
        <f t="shared" si="703"/>
        <v>13</v>
      </c>
      <c r="AD603" s="93">
        <f t="shared" ref="AD603:AG603" si="866">K97</f>
        <v>4</v>
      </c>
      <c r="AE603" s="93">
        <f t="shared" si="866"/>
        <v>12</v>
      </c>
      <c r="AF603" s="93">
        <f t="shared" si="866"/>
        <v>2</v>
      </c>
      <c r="AG603" s="93">
        <f t="shared" si="866"/>
        <v>5</v>
      </c>
      <c r="AH603" s="93">
        <f t="shared" si="689"/>
        <v>17</v>
      </c>
      <c r="AI603" s="93">
        <f t="shared" si="690"/>
        <v>19</v>
      </c>
      <c r="AK603" s="93">
        <f t="shared" ref="AK603:AN603" si="867">G97</f>
        <v>11</v>
      </c>
      <c r="AL603" s="93">
        <f t="shared" si="867"/>
        <v>1</v>
      </c>
      <c r="AM603" s="93">
        <f t="shared" si="867"/>
        <v>12</v>
      </c>
      <c r="AN603" s="93">
        <f t="shared" si="867"/>
        <v>10</v>
      </c>
      <c r="AO603" s="93">
        <f t="shared" ref="AO603:AR603" si="868">O97</f>
        <v>9</v>
      </c>
      <c r="AP603" s="93">
        <f t="shared" si="868"/>
        <v>14</v>
      </c>
      <c r="AQ603" s="93">
        <f t="shared" si="868"/>
        <v>13</v>
      </c>
      <c r="AR603" s="93">
        <f t="shared" si="868"/>
        <v>1</v>
      </c>
      <c r="AS603" s="93">
        <f t="shared" si="693"/>
        <v>18</v>
      </c>
      <c r="AT603" s="93">
        <f t="shared" si="694"/>
        <v>1</v>
      </c>
    </row>
    <row r="604" spans="2:46" ht="15" customHeight="1" thickBot="1" x14ac:dyDescent="0.4">
      <c r="C604" s="93">
        <f t="shared" ref="C604:E604" si="869">C98</f>
        <v>8</v>
      </c>
      <c r="D604" s="93">
        <f t="shared" si="869"/>
        <v>14</v>
      </c>
      <c r="E604" s="93">
        <f t="shared" si="869"/>
        <v>11</v>
      </c>
      <c r="F604" s="93">
        <f t="shared" ref="F604:H604" si="870">I98</f>
        <v>3</v>
      </c>
      <c r="G604" s="93">
        <f t="shared" si="870"/>
        <v>7</v>
      </c>
      <c r="H604" s="93">
        <f t="shared" si="870"/>
        <v>4</v>
      </c>
      <c r="I604" s="93">
        <f t="shared" ref="I604:K604" si="871">O98</f>
        <v>14</v>
      </c>
      <c r="J604" s="93">
        <f t="shared" si="871"/>
        <v>7</v>
      </c>
      <c r="K604" s="93">
        <f t="shared" si="871"/>
        <v>13</v>
      </c>
      <c r="L604" s="93">
        <f t="shared" si="682"/>
        <v>19</v>
      </c>
      <c r="N604" s="93">
        <f t="shared" ref="N604:P604" si="872">F98</f>
        <v>12</v>
      </c>
      <c r="O604" s="93">
        <f t="shared" si="872"/>
        <v>2</v>
      </c>
      <c r="P604" s="93">
        <f t="shared" si="872"/>
        <v>15</v>
      </c>
      <c r="Q604" s="93">
        <f t="shared" ref="Q604:S604" si="873">L98</f>
        <v>11</v>
      </c>
      <c r="R604" s="93">
        <f t="shared" si="873"/>
        <v>6</v>
      </c>
      <c r="S604" s="93">
        <f t="shared" si="873"/>
        <v>9</v>
      </c>
      <c r="T604" s="93">
        <f t="shared" ref="T604:V604" si="874">R98</f>
        <v>1</v>
      </c>
      <c r="U604" s="93">
        <f t="shared" si="874"/>
        <v>17</v>
      </c>
      <c r="V604" s="93">
        <f t="shared" si="874"/>
        <v>18</v>
      </c>
      <c r="W604" s="93">
        <f t="shared" si="686"/>
        <v>1</v>
      </c>
      <c r="Z604" s="93">
        <f t="shared" si="687"/>
        <v>8</v>
      </c>
      <c r="AA604" s="93">
        <f t="shared" si="701"/>
        <v>14</v>
      </c>
      <c r="AB604" s="93">
        <f t="shared" si="702"/>
        <v>11</v>
      </c>
      <c r="AC604" s="93">
        <f t="shared" si="703"/>
        <v>12</v>
      </c>
      <c r="AD604" s="93">
        <f t="shared" ref="AD604:AG604" si="875">K98</f>
        <v>4</v>
      </c>
      <c r="AE604" s="93">
        <f t="shared" si="875"/>
        <v>11</v>
      </c>
      <c r="AF604" s="93">
        <f t="shared" si="875"/>
        <v>6</v>
      </c>
      <c r="AG604" s="93">
        <f t="shared" si="875"/>
        <v>9</v>
      </c>
      <c r="AH604" s="93">
        <f t="shared" si="689"/>
        <v>17</v>
      </c>
      <c r="AI604" s="93">
        <f t="shared" si="690"/>
        <v>19</v>
      </c>
      <c r="AK604" s="93">
        <f t="shared" ref="AK604:AN604" si="876">G98</f>
        <v>2</v>
      </c>
      <c r="AL604" s="93">
        <f t="shared" si="876"/>
        <v>15</v>
      </c>
      <c r="AM604" s="93">
        <f t="shared" si="876"/>
        <v>3</v>
      </c>
      <c r="AN604" s="93">
        <f t="shared" si="876"/>
        <v>7</v>
      </c>
      <c r="AO604" s="93">
        <f t="shared" ref="AO604:AR604" si="877">O98</f>
        <v>14</v>
      </c>
      <c r="AP604" s="93">
        <f t="shared" si="877"/>
        <v>7</v>
      </c>
      <c r="AQ604" s="93">
        <f t="shared" si="877"/>
        <v>13</v>
      </c>
      <c r="AR604" s="93">
        <f t="shared" si="877"/>
        <v>1</v>
      </c>
      <c r="AS604" s="93">
        <f t="shared" si="693"/>
        <v>18</v>
      </c>
      <c r="AT604" s="93">
        <f t="shared" si="694"/>
        <v>1</v>
      </c>
    </row>
    <row r="605" spans="2:46" ht="15" customHeight="1" thickBot="1" x14ac:dyDescent="0.4">
      <c r="C605" s="93">
        <f t="shared" ref="C605:E605" si="878">C99</f>
        <v>12</v>
      </c>
      <c r="D605" s="93">
        <f t="shared" si="878"/>
        <v>14</v>
      </c>
      <c r="E605" s="93">
        <f t="shared" si="878"/>
        <v>15</v>
      </c>
      <c r="F605" s="93">
        <f t="shared" ref="F605:H605" si="879">I99</f>
        <v>3</v>
      </c>
      <c r="G605" s="93">
        <f t="shared" si="879"/>
        <v>13</v>
      </c>
      <c r="H605" s="93">
        <f t="shared" si="879"/>
        <v>5</v>
      </c>
      <c r="I605" s="93">
        <f t="shared" ref="I605:K605" si="880">O99</f>
        <v>16</v>
      </c>
      <c r="J605" s="93">
        <f t="shared" si="880"/>
        <v>7</v>
      </c>
      <c r="K605" s="93">
        <f t="shared" si="880"/>
        <v>13</v>
      </c>
      <c r="L605" s="93">
        <f t="shared" si="682"/>
        <v>19</v>
      </c>
      <c r="N605" s="93">
        <f t="shared" ref="N605:P605" si="881">F99</f>
        <v>11</v>
      </c>
      <c r="O605" s="93">
        <f t="shared" si="881"/>
        <v>2</v>
      </c>
      <c r="P605" s="93">
        <f t="shared" si="881"/>
        <v>6</v>
      </c>
      <c r="Q605" s="93">
        <f t="shared" ref="Q605:S605" si="882">L99</f>
        <v>6</v>
      </c>
      <c r="R605" s="93">
        <f t="shared" si="882"/>
        <v>9</v>
      </c>
      <c r="S605" s="93">
        <f t="shared" si="882"/>
        <v>14</v>
      </c>
      <c r="T605" s="93">
        <f t="shared" ref="T605:V605" si="883">R99</f>
        <v>1</v>
      </c>
      <c r="U605" s="93">
        <f t="shared" si="883"/>
        <v>17</v>
      </c>
      <c r="V605" s="93">
        <f t="shared" si="883"/>
        <v>18</v>
      </c>
      <c r="W605" s="93">
        <f t="shared" si="686"/>
        <v>1</v>
      </c>
      <c r="Z605" s="93">
        <f t="shared" si="687"/>
        <v>12</v>
      </c>
      <c r="AA605" s="93">
        <f t="shared" si="701"/>
        <v>14</v>
      </c>
      <c r="AB605" s="93">
        <f t="shared" si="702"/>
        <v>15</v>
      </c>
      <c r="AC605" s="93">
        <f t="shared" si="703"/>
        <v>11</v>
      </c>
      <c r="AD605" s="93">
        <f t="shared" ref="AD605:AG605" si="884">K99</f>
        <v>5</v>
      </c>
      <c r="AE605" s="93">
        <f t="shared" si="884"/>
        <v>6</v>
      </c>
      <c r="AF605" s="93">
        <f t="shared" si="884"/>
        <v>9</v>
      </c>
      <c r="AG605" s="93">
        <f t="shared" si="884"/>
        <v>14</v>
      </c>
      <c r="AH605" s="93">
        <f t="shared" si="689"/>
        <v>17</v>
      </c>
      <c r="AI605" s="93">
        <f t="shared" si="690"/>
        <v>19</v>
      </c>
      <c r="AK605" s="93">
        <f t="shared" ref="AK605:AN605" si="885">G99</f>
        <v>2</v>
      </c>
      <c r="AL605" s="93">
        <f t="shared" si="885"/>
        <v>6</v>
      </c>
      <c r="AM605" s="93">
        <f t="shared" si="885"/>
        <v>3</v>
      </c>
      <c r="AN605" s="93">
        <f t="shared" si="885"/>
        <v>13</v>
      </c>
      <c r="AO605" s="93">
        <f t="shared" ref="AO605:AR605" si="886">O99</f>
        <v>16</v>
      </c>
      <c r="AP605" s="93">
        <f t="shared" si="886"/>
        <v>7</v>
      </c>
      <c r="AQ605" s="93">
        <f t="shared" si="886"/>
        <v>13</v>
      </c>
      <c r="AR605" s="93">
        <f t="shared" si="886"/>
        <v>1</v>
      </c>
      <c r="AS605" s="93">
        <f t="shared" si="693"/>
        <v>18</v>
      </c>
      <c r="AT605" s="93">
        <f t="shared" si="694"/>
        <v>1</v>
      </c>
    </row>
    <row r="606" spans="2:46" ht="15" customHeight="1" thickBot="1" x14ac:dyDescent="0.4">
      <c r="C606" s="93">
        <f t="shared" ref="C606:E606" si="887">C100</f>
        <v>14</v>
      </c>
      <c r="D606" s="93">
        <f t="shared" si="887"/>
        <v>15</v>
      </c>
      <c r="E606" s="93">
        <f t="shared" si="887"/>
        <v>12</v>
      </c>
      <c r="F606" s="93">
        <f t="shared" ref="F606:H606" si="888">I100</f>
        <v>7</v>
      </c>
      <c r="G606" s="93">
        <f t="shared" si="888"/>
        <v>3</v>
      </c>
      <c r="H606" s="93">
        <f t="shared" si="888"/>
        <v>16</v>
      </c>
      <c r="I606" s="93">
        <f t="shared" ref="I606:K606" si="889">O100</f>
        <v>11</v>
      </c>
      <c r="J606" s="93">
        <f t="shared" si="889"/>
        <v>14</v>
      </c>
      <c r="K606" s="93">
        <f t="shared" si="889"/>
        <v>6</v>
      </c>
      <c r="L606" s="93">
        <f t="shared" si="682"/>
        <v>20</v>
      </c>
      <c r="N606" s="93">
        <f t="shared" ref="N606:P606" si="890">F100</f>
        <v>2</v>
      </c>
      <c r="O606" s="93">
        <f t="shared" si="890"/>
        <v>8</v>
      </c>
      <c r="P606" s="93">
        <f t="shared" si="890"/>
        <v>11</v>
      </c>
      <c r="Q606" s="93">
        <f t="shared" ref="Q606:S606" si="891">L100</f>
        <v>9</v>
      </c>
      <c r="R606" s="93">
        <f t="shared" si="891"/>
        <v>1</v>
      </c>
      <c r="S606" s="93">
        <f t="shared" si="891"/>
        <v>13</v>
      </c>
      <c r="T606" s="93">
        <f t="shared" ref="T606:V606" si="892">R100</f>
        <v>16</v>
      </c>
      <c r="U606" s="93">
        <f t="shared" si="892"/>
        <v>18</v>
      </c>
      <c r="V606" s="93">
        <f t="shared" si="892"/>
        <v>19</v>
      </c>
      <c r="W606" s="93">
        <f t="shared" si="686"/>
        <v>6</v>
      </c>
      <c r="Z606" s="93">
        <f t="shared" si="687"/>
        <v>14</v>
      </c>
      <c r="AA606" s="93">
        <f t="shared" si="701"/>
        <v>15</v>
      </c>
      <c r="AB606" s="93">
        <f t="shared" si="702"/>
        <v>12</v>
      </c>
      <c r="AC606" s="93">
        <f t="shared" si="703"/>
        <v>2</v>
      </c>
      <c r="AD606" s="93">
        <f t="shared" ref="AD606:AG606" si="893">K100</f>
        <v>16</v>
      </c>
      <c r="AE606" s="93">
        <f t="shared" si="893"/>
        <v>9</v>
      </c>
      <c r="AF606" s="93">
        <f t="shared" si="893"/>
        <v>1</v>
      </c>
      <c r="AG606" s="93">
        <f t="shared" si="893"/>
        <v>13</v>
      </c>
      <c r="AH606" s="93">
        <f t="shared" si="689"/>
        <v>18</v>
      </c>
      <c r="AI606" s="93">
        <f t="shared" si="690"/>
        <v>20</v>
      </c>
      <c r="AK606" s="93">
        <f t="shared" ref="AK606:AN606" si="894">G100</f>
        <v>8</v>
      </c>
      <c r="AL606" s="93">
        <f t="shared" si="894"/>
        <v>11</v>
      </c>
      <c r="AM606" s="93">
        <f t="shared" si="894"/>
        <v>7</v>
      </c>
      <c r="AN606" s="93">
        <f t="shared" si="894"/>
        <v>3</v>
      </c>
      <c r="AO606" s="93">
        <f t="shared" ref="AO606:AR606" si="895">O100</f>
        <v>11</v>
      </c>
      <c r="AP606" s="93">
        <f t="shared" si="895"/>
        <v>14</v>
      </c>
      <c r="AQ606" s="93">
        <f t="shared" si="895"/>
        <v>6</v>
      </c>
      <c r="AR606" s="93">
        <f t="shared" si="895"/>
        <v>16</v>
      </c>
      <c r="AS606" s="93">
        <f t="shared" si="693"/>
        <v>19</v>
      </c>
      <c r="AT606" s="93">
        <f t="shared" si="694"/>
        <v>6</v>
      </c>
    </row>
    <row r="607" spans="2:46" ht="15" customHeight="1" thickBot="1" x14ac:dyDescent="0.4">
      <c r="C607" s="93">
        <f t="shared" ref="C607:E607" si="896">C101</f>
        <v>14</v>
      </c>
      <c r="D607" s="93">
        <f t="shared" si="896"/>
        <v>12</v>
      </c>
      <c r="E607" s="93">
        <f t="shared" si="896"/>
        <v>11</v>
      </c>
      <c r="F607" s="93">
        <f t="shared" ref="F607:H607" si="897">I101</f>
        <v>6</v>
      </c>
      <c r="G607" s="93">
        <f t="shared" si="897"/>
        <v>8</v>
      </c>
      <c r="H607" s="93">
        <f t="shared" si="897"/>
        <v>16</v>
      </c>
      <c r="I607" s="93">
        <f t="shared" ref="I607:K607" si="898">O101</f>
        <v>13</v>
      </c>
      <c r="J607" s="93">
        <f t="shared" si="898"/>
        <v>14</v>
      </c>
      <c r="K607" s="93">
        <f t="shared" si="898"/>
        <v>6</v>
      </c>
      <c r="L607" s="93">
        <f t="shared" si="682"/>
        <v>20</v>
      </c>
      <c r="N607" s="93">
        <f t="shared" ref="N607:P607" si="899">F101</f>
        <v>2</v>
      </c>
      <c r="O607" s="93">
        <f t="shared" si="899"/>
        <v>15</v>
      </c>
      <c r="P607" s="93">
        <f t="shared" si="899"/>
        <v>3</v>
      </c>
      <c r="Q607" s="93">
        <f t="shared" ref="Q607:S607" si="900">L101</f>
        <v>9</v>
      </c>
      <c r="R607" s="93">
        <f t="shared" si="900"/>
        <v>5</v>
      </c>
      <c r="S607" s="93">
        <f t="shared" si="900"/>
        <v>1</v>
      </c>
      <c r="T607" s="93">
        <f t="shared" ref="T607:V607" si="901">R101</f>
        <v>16</v>
      </c>
      <c r="U607" s="93">
        <f t="shared" si="901"/>
        <v>18</v>
      </c>
      <c r="V607" s="93">
        <f t="shared" si="901"/>
        <v>19</v>
      </c>
      <c r="W607" s="93">
        <f t="shared" si="686"/>
        <v>6</v>
      </c>
      <c r="Z607" s="93">
        <f t="shared" si="687"/>
        <v>14</v>
      </c>
      <c r="AA607" s="93">
        <f t="shared" si="701"/>
        <v>12</v>
      </c>
      <c r="AB607" s="93">
        <f t="shared" si="702"/>
        <v>11</v>
      </c>
      <c r="AC607" s="93">
        <f t="shared" si="703"/>
        <v>2</v>
      </c>
      <c r="AD607" s="93">
        <f t="shared" ref="AD607:AG607" si="902">K101</f>
        <v>16</v>
      </c>
      <c r="AE607" s="93">
        <f t="shared" si="902"/>
        <v>9</v>
      </c>
      <c r="AF607" s="93">
        <f t="shared" si="902"/>
        <v>5</v>
      </c>
      <c r="AG607" s="93">
        <f t="shared" si="902"/>
        <v>1</v>
      </c>
      <c r="AH607" s="93">
        <f t="shared" si="689"/>
        <v>18</v>
      </c>
      <c r="AI607" s="93">
        <f t="shared" si="690"/>
        <v>20</v>
      </c>
      <c r="AK607" s="93">
        <f t="shared" ref="AK607:AN607" si="903">G101</f>
        <v>15</v>
      </c>
      <c r="AL607" s="93">
        <f t="shared" si="903"/>
        <v>3</v>
      </c>
      <c r="AM607" s="93">
        <f t="shared" si="903"/>
        <v>6</v>
      </c>
      <c r="AN607" s="93">
        <f t="shared" si="903"/>
        <v>8</v>
      </c>
      <c r="AO607" s="93">
        <f t="shared" ref="AO607:AR607" si="904">O101</f>
        <v>13</v>
      </c>
      <c r="AP607" s="93">
        <f t="shared" si="904"/>
        <v>14</v>
      </c>
      <c r="AQ607" s="93">
        <f t="shared" si="904"/>
        <v>6</v>
      </c>
      <c r="AR607" s="93">
        <f t="shared" si="904"/>
        <v>16</v>
      </c>
      <c r="AS607" s="93">
        <f t="shared" si="693"/>
        <v>19</v>
      </c>
      <c r="AT607" s="93">
        <f t="shared" si="694"/>
        <v>6</v>
      </c>
    </row>
    <row r="608" spans="2:46" ht="15" customHeight="1" thickBot="1" x14ac:dyDescent="0.4">
      <c r="C608" s="93">
        <f t="shared" ref="C608:E608" si="905">C102</f>
        <v>14</v>
      </c>
      <c r="D608" s="93">
        <f t="shared" si="905"/>
        <v>12</v>
      </c>
      <c r="E608" s="93">
        <f t="shared" si="905"/>
        <v>11</v>
      </c>
      <c r="F608" s="93">
        <f t="shared" ref="F608:H608" si="906">I102</f>
        <v>2</v>
      </c>
      <c r="G608" s="93">
        <f t="shared" si="906"/>
        <v>5</v>
      </c>
      <c r="H608" s="93">
        <f t="shared" si="906"/>
        <v>16</v>
      </c>
      <c r="I608" s="93">
        <f t="shared" ref="I608:K608" si="907">O102</f>
        <v>13</v>
      </c>
      <c r="J608" s="93">
        <f t="shared" si="907"/>
        <v>11</v>
      </c>
      <c r="K608" s="93">
        <f t="shared" si="907"/>
        <v>14</v>
      </c>
      <c r="L608" s="93">
        <f t="shared" si="682"/>
        <v>20</v>
      </c>
      <c r="N608" s="93">
        <f t="shared" ref="N608:P608" si="908">F102</f>
        <v>15</v>
      </c>
      <c r="O608" s="93">
        <f t="shared" si="908"/>
        <v>8</v>
      </c>
      <c r="P608" s="93">
        <f t="shared" si="908"/>
        <v>3</v>
      </c>
      <c r="Q608" s="93">
        <f t="shared" ref="Q608:S608" si="909">L102</f>
        <v>2</v>
      </c>
      <c r="R608" s="93">
        <f t="shared" si="909"/>
        <v>5</v>
      </c>
      <c r="S608" s="93">
        <f t="shared" si="909"/>
        <v>1</v>
      </c>
      <c r="T608" s="93">
        <f t="shared" ref="T608:V608" si="910">R102</f>
        <v>16</v>
      </c>
      <c r="U608" s="93">
        <f t="shared" si="910"/>
        <v>18</v>
      </c>
      <c r="V608" s="93">
        <f t="shared" si="910"/>
        <v>19</v>
      </c>
      <c r="W608" s="93">
        <f t="shared" si="686"/>
        <v>13</v>
      </c>
      <c r="Z608" s="93">
        <f t="shared" si="687"/>
        <v>14</v>
      </c>
      <c r="AA608" s="93">
        <f t="shared" si="701"/>
        <v>12</v>
      </c>
      <c r="AB608" s="93">
        <f t="shared" si="702"/>
        <v>11</v>
      </c>
      <c r="AC608" s="93">
        <f t="shared" si="703"/>
        <v>15</v>
      </c>
      <c r="AD608" s="93">
        <f t="shared" ref="AD608:AG608" si="911">K102</f>
        <v>16</v>
      </c>
      <c r="AE608" s="93">
        <f t="shared" si="911"/>
        <v>2</v>
      </c>
      <c r="AF608" s="93">
        <f t="shared" si="911"/>
        <v>5</v>
      </c>
      <c r="AG608" s="93">
        <f t="shared" si="911"/>
        <v>1</v>
      </c>
      <c r="AH608" s="93">
        <f t="shared" si="689"/>
        <v>18</v>
      </c>
      <c r="AI608" s="93">
        <f t="shared" si="690"/>
        <v>20</v>
      </c>
      <c r="AK608" s="93">
        <f t="shared" ref="AK608:AN608" si="912">G102</f>
        <v>8</v>
      </c>
      <c r="AL608" s="93">
        <f t="shared" si="912"/>
        <v>3</v>
      </c>
      <c r="AM608" s="93">
        <f t="shared" si="912"/>
        <v>2</v>
      </c>
      <c r="AN608" s="93">
        <f t="shared" si="912"/>
        <v>5</v>
      </c>
      <c r="AO608" s="93">
        <f t="shared" ref="AO608:AR608" si="913">O102</f>
        <v>13</v>
      </c>
      <c r="AP608" s="93">
        <f t="shared" si="913"/>
        <v>11</v>
      </c>
      <c r="AQ608" s="93">
        <f t="shared" si="913"/>
        <v>14</v>
      </c>
      <c r="AR608" s="93">
        <f t="shared" si="913"/>
        <v>16</v>
      </c>
      <c r="AS608" s="93">
        <f t="shared" si="693"/>
        <v>19</v>
      </c>
      <c r="AT608" s="93">
        <f t="shared" si="694"/>
        <v>13</v>
      </c>
    </row>
    <row r="609" spans="3:46" ht="15" customHeight="1" thickBot="1" x14ac:dyDescent="0.4">
      <c r="C609" s="93">
        <f t="shared" ref="C609:E609" si="914">C103</f>
        <v>14</v>
      </c>
      <c r="D609" s="93">
        <f t="shared" si="914"/>
        <v>11</v>
      </c>
      <c r="E609" s="93">
        <f t="shared" si="914"/>
        <v>15</v>
      </c>
      <c r="F609" s="93">
        <f t="shared" ref="F609:H609" si="915">I103</f>
        <v>5</v>
      </c>
      <c r="G609" s="93">
        <f t="shared" si="915"/>
        <v>6</v>
      </c>
      <c r="H609" s="93">
        <f t="shared" si="915"/>
        <v>1</v>
      </c>
      <c r="I609" s="93">
        <f t="shared" ref="I609:K609" si="916">O103</f>
        <v>14</v>
      </c>
      <c r="J609" s="93">
        <f t="shared" si="916"/>
        <v>8</v>
      </c>
      <c r="K609" s="93">
        <f t="shared" si="916"/>
        <v>6</v>
      </c>
      <c r="L609" s="93">
        <f t="shared" si="682"/>
        <v>19</v>
      </c>
      <c r="N609" s="93">
        <f t="shared" ref="N609:P609" si="917">F103</f>
        <v>12</v>
      </c>
      <c r="O609" s="93">
        <f t="shared" si="917"/>
        <v>2</v>
      </c>
      <c r="P609" s="93">
        <f t="shared" si="917"/>
        <v>8</v>
      </c>
      <c r="Q609" s="93">
        <f t="shared" ref="Q609:S609" si="918">L103</f>
        <v>5</v>
      </c>
      <c r="R609" s="93">
        <f t="shared" si="918"/>
        <v>16</v>
      </c>
      <c r="S609" s="93">
        <f t="shared" si="918"/>
        <v>13</v>
      </c>
      <c r="T609" s="93">
        <f t="shared" ref="T609:V609" si="919">R103</f>
        <v>7</v>
      </c>
      <c r="U609" s="93">
        <f t="shared" si="919"/>
        <v>17</v>
      </c>
      <c r="V609" s="93">
        <f t="shared" si="919"/>
        <v>18</v>
      </c>
      <c r="W609" s="93">
        <f t="shared" si="686"/>
        <v>1</v>
      </c>
      <c r="Z609" s="93">
        <f t="shared" si="687"/>
        <v>14</v>
      </c>
      <c r="AA609" s="93">
        <f t="shared" si="701"/>
        <v>11</v>
      </c>
      <c r="AB609" s="93">
        <f t="shared" si="702"/>
        <v>15</v>
      </c>
      <c r="AC609" s="93">
        <f t="shared" si="703"/>
        <v>12</v>
      </c>
      <c r="AD609" s="93">
        <f t="shared" ref="AD609:AG609" si="920">K103</f>
        <v>1</v>
      </c>
      <c r="AE609" s="93">
        <f t="shared" si="920"/>
        <v>5</v>
      </c>
      <c r="AF609" s="93">
        <f t="shared" si="920"/>
        <v>16</v>
      </c>
      <c r="AG609" s="93">
        <f t="shared" si="920"/>
        <v>13</v>
      </c>
      <c r="AH609" s="93">
        <f t="shared" si="689"/>
        <v>17</v>
      </c>
      <c r="AI609" s="93">
        <f t="shared" si="690"/>
        <v>19</v>
      </c>
      <c r="AK609" s="93">
        <f t="shared" ref="AK609:AN609" si="921">G103</f>
        <v>2</v>
      </c>
      <c r="AL609" s="93">
        <f t="shared" si="921"/>
        <v>8</v>
      </c>
      <c r="AM609" s="93">
        <f t="shared" si="921"/>
        <v>5</v>
      </c>
      <c r="AN609" s="93">
        <f t="shared" si="921"/>
        <v>6</v>
      </c>
      <c r="AO609" s="93">
        <f t="shared" ref="AO609:AR609" si="922">O103</f>
        <v>14</v>
      </c>
      <c r="AP609" s="93">
        <f t="shared" si="922"/>
        <v>8</v>
      </c>
      <c r="AQ609" s="93">
        <f t="shared" si="922"/>
        <v>6</v>
      </c>
      <c r="AR609" s="93">
        <f t="shared" si="922"/>
        <v>7</v>
      </c>
      <c r="AS609" s="93">
        <f t="shared" si="693"/>
        <v>18</v>
      </c>
      <c r="AT609" s="93">
        <f t="shared" si="694"/>
        <v>1</v>
      </c>
    </row>
    <row r="610" spans="3:46" ht="15" customHeight="1" thickBot="1" x14ac:dyDescent="0.4">
      <c r="C610" s="93">
        <f t="shared" ref="C610:E610" si="923">C104</f>
        <v>14</v>
      </c>
      <c r="D610" s="93">
        <f t="shared" si="923"/>
        <v>12</v>
      </c>
      <c r="E610" s="93">
        <f t="shared" si="923"/>
        <v>15</v>
      </c>
      <c r="F610" s="93">
        <f t="shared" ref="F610:H610" si="924">I104</f>
        <v>7</v>
      </c>
      <c r="G610" s="93">
        <f t="shared" si="924"/>
        <v>3</v>
      </c>
      <c r="H610" s="93">
        <f t="shared" si="924"/>
        <v>9</v>
      </c>
      <c r="I610" s="93">
        <f t="shared" ref="I610:K610" si="925">O104</f>
        <v>11</v>
      </c>
      <c r="J610" s="93">
        <f t="shared" si="925"/>
        <v>14</v>
      </c>
      <c r="K610" s="93">
        <f t="shared" si="925"/>
        <v>6</v>
      </c>
      <c r="L610" s="93">
        <f t="shared" si="682"/>
        <v>19</v>
      </c>
      <c r="N610" s="93">
        <f t="shared" ref="N610:P610" si="926">F104</f>
        <v>11</v>
      </c>
      <c r="O610" s="93">
        <f t="shared" si="926"/>
        <v>8</v>
      </c>
      <c r="P610" s="93">
        <f t="shared" si="926"/>
        <v>2</v>
      </c>
      <c r="Q610" s="93">
        <f t="shared" ref="Q610:S610" si="927">L104</f>
        <v>1</v>
      </c>
      <c r="R610" s="93">
        <f t="shared" si="927"/>
        <v>16</v>
      </c>
      <c r="S610" s="93">
        <f t="shared" si="927"/>
        <v>13</v>
      </c>
      <c r="T610" s="93">
        <f t="shared" ref="T610:V610" si="928">R104</f>
        <v>7</v>
      </c>
      <c r="U610" s="93">
        <f t="shared" si="928"/>
        <v>17</v>
      </c>
      <c r="V610" s="93">
        <f t="shared" si="928"/>
        <v>18</v>
      </c>
      <c r="W610" s="93">
        <f t="shared" si="686"/>
        <v>6</v>
      </c>
      <c r="Z610" s="93">
        <f t="shared" si="687"/>
        <v>14</v>
      </c>
      <c r="AA610" s="93">
        <f t="shared" si="701"/>
        <v>12</v>
      </c>
      <c r="AB610" s="93">
        <f t="shared" si="702"/>
        <v>15</v>
      </c>
      <c r="AC610" s="93">
        <f t="shared" si="703"/>
        <v>11</v>
      </c>
      <c r="AD610" s="93">
        <f t="shared" ref="AD610:AG610" si="929">K104</f>
        <v>9</v>
      </c>
      <c r="AE610" s="93">
        <f t="shared" si="929"/>
        <v>1</v>
      </c>
      <c r="AF610" s="93">
        <f t="shared" si="929"/>
        <v>16</v>
      </c>
      <c r="AG610" s="93">
        <f t="shared" si="929"/>
        <v>13</v>
      </c>
      <c r="AH610" s="93">
        <f t="shared" si="689"/>
        <v>17</v>
      </c>
      <c r="AI610" s="93">
        <f t="shared" si="690"/>
        <v>19</v>
      </c>
      <c r="AK610" s="93">
        <f t="shared" ref="AK610:AN610" si="930">G104</f>
        <v>8</v>
      </c>
      <c r="AL610" s="93">
        <f t="shared" si="930"/>
        <v>2</v>
      </c>
      <c r="AM610" s="93">
        <f t="shared" si="930"/>
        <v>7</v>
      </c>
      <c r="AN610" s="93">
        <f t="shared" si="930"/>
        <v>3</v>
      </c>
      <c r="AO610" s="93">
        <f t="shared" ref="AO610:AR610" si="931">O104</f>
        <v>11</v>
      </c>
      <c r="AP610" s="93">
        <f t="shared" si="931"/>
        <v>14</v>
      </c>
      <c r="AQ610" s="93">
        <f t="shared" si="931"/>
        <v>6</v>
      </c>
      <c r="AR610" s="93">
        <f t="shared" si="931"/>
        <v>7</v>
      </c>
      <c r="AS610" s="93">
        <f t="shared" si="693"/>
        <v>18</v>
      </c>
      <c r="AT610" s="93">
        <f t="shared" si="694"/>
        <v>6</v>
      </c>
    </row>
    <row r="611" spans="3:46" ht="15" customHeight="1" thickBot="1" x14ac:dyDescent="0.4">
      <c r="C611" s="93">
        <f t="shared" ref="C611:E611" si="932">C105</f>
        <v>12</v>
      </c>
      <c r="D611" s="93">
        <f t="shared" si="932"/>
        <v>14</v>
      </c>
      <c r="E611" s="93">
        <f t="shared" si="932"/>
        <v>8</v>
      </c>
      <c r="F611" s="93">
        <f t="shared" ref="F611:H611" si="933">I105</f>
        <v>13</v>
      </c>
      <c r="G611" s="93">
        <f t="shared" si="933"/>
        <v>5</v>
      </c>
      <c r="H611" s="93">
        <f t="shared" si="933"/>
        <v>2</v>
      </c>
      <c r="I611" s="93">
        <f t="shared" ref="I611:K611" si="934">O105</f>
        <v>13</v>
      </c>
      <c r="J611" s="93">
        <f t="shared" si="934"/>
        <v>14</v>
      </c>
      <c r="K611" s="93">
        <f t="shared" si="934"/>
        <v>6</v>
      </c>
      <c r="L611" s="93">
        <f t="shared" si="682"/>
        <v>19</v>
      </c>
      <c r="N611" s="93">
        <f t="shared" ref="N611:P611" si="935">F105</f>
        <v>2</v>
      </c>
      <c r="O611" s="93">
        <f t="shared" si="935"/>
        <v>15</v>
      </c>
      <c r="P611" s="93">
        <f t="shared" si="935"/>
        <v>11</v>
      </c>
      <c r="Q611" s="93">
        <f t="shared" ref="Q611:S611" si="936">L105</f>
        <v>1</v>
      </c>
      <c r="R611" s="93">
        <f t="shared" si="936"/>
        <v>5</v>
      </c>
      <c r="S611" s="93">
        <f t="shared" si="936"/>
        <v>16</v>
      </c>
      <c r="T611" s="93">
        <f t="shared" ref="T611:V611" si="937">R105</f>
        <v>7</v>
      </c>
      <c r="U611" s="93">
        <f t="shared" si="937"/>
        <v>17</v>
      </c>
      <c r="V611" s="93">
        <f t="shared" si="937"/>
        <v>18</v>
      </c>
      <c r="W611" s="93">
        <f t="shared" si="686"/>
        <v>1</v>
      </c>
      <c r="Z611" s="93">
        <f t="shared" si="687"/>
        <v>12</v>
      </c>
      <c r="AA611" s="93">
        <f t="shared" si="701"/>
        <v>14</v>
      </c>
      <c r="AB611" s="93">
        <f t="shared" si="702"/>
        <v>8</v>
      </c>
      <c r="AC611" s="93">
        <f t="shared" si="703"/>
        <v>2</v>
      </c>
      <c r="AD611" s="93">
        <f t="shared" ref="AD611:AG611" si="938">K105</f>
        <v>2</v>
      </c>
      <c r="AE611" s="93">
        <f t="shared" si="938"/>
        <v>1</v>
      </c>
      <c r="AF611" s="93">
        <f t="shared" si="938"/>
        <v>5</v>
      </c>
      <c r="AG611" s="93">
        <f t="shared" si="938"/>
        <v>16</v>
      </c>
      <c r="AH611" s="93">
        <f t="shared" si="689"/>
        <v>17</v>
      </c>
      <c r="AI611" s="93">
        <f t="shared" si="690"/>
        <v>19</v>
      </c>
      <c r="AK611" s="93">
        <f t="shared" ref="AK611:AN611" si="939">G105</f>
        <v>15</v>
      </c>
      <c r="AL611" s="93">
        <f t="shared" si="939"/>
        <v>11</v>
      </c>
      <c r="AM611" s="93">
        <f t="shared" si="939"/>
        <v>13</v>
      </c>
      <c r="AN611" s="93">
        <f t="shared" si="939"/>
        <v>5</v>
      </c>
      <c r="AO611" s="93">
        <f t="shared" ref="AO611:AR611" si="940">O105</f>
        <v>13</v>
      </c>
      <c r="AP611" s="93">
        <f t="shared" si="940"/>
        <v>14</v>
      </c>
      <c r="AQ611" s="93">
        <f t="shared" si="940"/>
        <v>6</v>
      </c>
      <c r="AR611" s="93">
        <f t="shared" si="940"/>
        <v>7</v>
      </c>
      <c r="AS611" s="93">
        <f t="shared" si="693"/>
        <v>18</v>
      </c>
      <c r="AT611" s="93">
        <f t="shared" si="694"/>
        <v>1</v>
      </c>
    </row>
    <row r="612" spans="3:46" ht="15" customHeight="1" thickBot="1" x14ac:dyDescent="0.4">
      <c r="C612" s="93">
        <f t="shared" ref="C612:E612" si="941">C106</f>
        <v>12</v>
      </c>
      <c r="D612" s="93">
        <f t="shared" si="941"/>
        <v>14</v>
      </c>
      <c r="E612" s="93">
        <f t="shared" si="941"/>
        <v>8</v>
      </c>
      <c r="F612" s="93">
        <f t="shared" ref="F612:H612" si="942">I106</f>
        <v>15</v>
      </c>
      <c r="G612" s="93">
        <f t="shared" si="942"/>
        <v>1</v>
      </c>
      <c r="H612" s="93">
        <f t="shared" si="942"/>
        <v>10</v>
      </c>
      <c r="I612" s="93">
        <f t="shared" ref="I612:K612" si="943">O106</f>
        <v>14</v>
      </c>
      <c r="J612" s="93">
        <f t="shared" si="943"/>
        <v>9</v>
      </c>
      <c r="K612" s="93">
        <f t="shared" si="943"/>
        <v>1</v>
      </c>
      <c r="L612" s="93">
        <f t="shared" si="682"/>
        <v>19</v>
      </c>
      <c r="N612" s="93">
        <f t="shared" ref="N612:P612" si="944">F106</f>
        <v>2</v>
      </c>
      <c r="O612" s="93">
        <f t="shared" si="944"/>
        <v>3</v>
      </c>
      <c r="P612" s="93">
        <f t="shared" si="944"/>
        <v>11</v>
      </c>
      <c r="Q612" s="93">
        <f t="shared" ref="Q612:S612" si="945">L106</f>
        <v>7</v>
      </c>
      <c r="R612" s="93">
        <f t="shared" si="945"/>
        <v>16</v>
      </c>
      <c r="S612" s="93">
        <f t="shared" si="945"/>
        <v>11</v>
      </c>
      <c r="T612" s="93">
        <f t="shared" ref="T612:V612" si="946">R106</f>
        <v>13</v>
      </c>
      <c r="U612" s="93">
        <f t="shared" si="946"/>
        <v>17</v>
      </c>
      <c r="V612" s="93">
        <f t="shared" si="946"/>
        <v>18</v>
      </c>
      <c r="W612" s="93">
        <f t="shared" si="686"/>
        <v>16</v>
      </c>
      <c r="Z612" s="93">
        <f t="shared" si="687"/>
        <v>12</v>
      </c>
      <c r="AA612" s="93">
        <f t="shared" si="701"/>
        <v>14</v>
      </c>
      <c r="AB612" s="93">
        <f t="shared" si="702"/>
        <v>8</v>
      </c>
      <c r="AC612" s="93">
        <f t="shared" si="703"/>
        <v>2</v>
      </c>
      <c r="AD612" s="93">
        <f t="shared" ref="AD612:AG612" si="947">K106</f>
        <v>10</v>
      </c>
      <c r="AE612" s="93">
        <f t="shared" si="947"/>
        <v>7</v>
      </c>
      <c r="AF612" s="93">
        <f t="shared" si="947"/>
        <v>16</v>
      </c>
      <c r="AG612" s="93">
        <f t="shared" si="947"/>
        <v>11</v>
      </c>
      <c r="AH612" s="93">
        <f t="shared" si="689"/>
        <v>17</v>
      </c>
      <c r="AI612" s="93">
        <f t="shared" si="690"/>
        <v>19</v>
      </c>
      <c r="AK612" s="93">
        <f t="shared" ref="AK612:AN612" si="948">G106</f>
        <v>3</v>
      </c>
      <c r="AL612" s="93">
        <f t="shared" si="948"/>
        <v>11</v>
      </c>
      <c r="AM612" s="93">
        <f t="shared" si="948"/>
        <v>15</v>
      </c>
      <c r="AN612" s="93">
        <f t="shared" si="948"/>
        <v>1</v>
      </c>
      <c r="AO612" s="93">
        <f t="shared" ref="AO612:AR612" si="949">O106</f>
        <v>14</v>
      </c>
      <c r="AP612" s="93">
        <f t="shared" si="949"/>
        <v>9</v>
      </c>
      <c r="AQ612" s="93">
        <f t="shared" si="949"/>
        <v>1</v>
      </c>
      <c r="AR612" s="93">
        <f t="shared" si="949"/>
        <v>13</v>
      </c>
      <c r="AS612" s="93">
        <f t="shared" si="693"/>
        <v>18</v>
      </c>
      <c r="AT612" s="93">
        <f t="shared" si="694"/>
        <v>16</v>
      </c>
    </row>
    <row r="613" spans="3:46" ht="15" customHeight="1" thickBot="1" x14ac:dyDescent="0.4">
      <c r="C613" s="93">
        <f t="shared" ref="C613:E613" si="950">C107</f>
        <v>14</v>
      </c>
      <c r="D613" s="93">
        <f t="shared" si="950"/>
        <v>15</v>
      </c>
      <c r="E613" s="93">
        <f t="shared" si="950"/>
        <v>12</v>
      </c>
      <c r="F613" s="93">
        <f t="shared" ref="F613:H613" si="951">I107</f>
        <v>3</v>
      </c>
      <c r="G613" s="93">
        <f t="shared" si="951"/>
        <v>5</v>
      </c>
      <c r="H613" s="93">
        <f t="shared" si="951"/>
        <v>3</v>
      </c>
      <c r="I613" s="93">
        <f t="shared" ref="I613:K613" si="952">O107</f>
        <v>6</v>
      </c>
      <c r="J613" s="93">
        <f t="shared" si="952"/>
        <v>9</v>
      </c>
      <c r="K613" s="93">
        <f t="shared" si="952"/>
        <v>1</v>
      </c>
      <c r="L613" s="93">
        <f t="shared" si="682"/>
        <v>19</v>
      </c>
      <c r="N613" s="93">
        <f t="shared" ref="N613:P613" si="953">F107</f>
        <v>11</v>
      </c>
      <c r="O613" s="93">
        <f t="shared" si="953"/>
        <v>8</v>
      </c>
      <c r="P613" s="93">
        <f t="shared" si="953"/>
        <v>2</v>
      </c>
      <c r="Q613" s="93">
        <f t="shared" ref="Q613:S613" si="954">L107</f>
        <v>12</v>
      </c>
      <c r="R613" s="93">
        <f t="shared" si="954"/>
        <v>7</v>
      </c>
      <c r="S613" s="93">
        <f t="shared" si="954"/>
        <v>16</v>
      </c>
      <c r="T613" s="93">
        <f t="shared" ref="T613:V613" si="955">R107</f>
        <v>13</v>
      </c>
      <c r="U613" s="93">
        <f t="shared" si="955"/>
        <v>17</v>
      </c>
      <c r="V613" s="93">
        <f t="shared" si="955"/>
        <v>18</v>
      </c>
      <c r="W613" s="93">
        <f t="shared" si="686"/>
        <v>7</v>
      </c>
      <c r="Z613" s="93">
        <f t="shared" si="687"/>
        <v>14</v>
      </c>
      <c r="AA613" s="93">
        <f t="shared" si="701"/>
        <v>15</v>
      </c>
      <c r="AB613" s="93">
        <f t="shared" si="702"/>
        <v>12</v>
      </c>
      <c r="AC613" s="93">
        <f t="shared" si="703"/>
        <v>11</v>
      </c>
      <c r="AD613" s="93">
        <f t="shared" ref="AD613:AG613" si="956">K107</f>
        <v>3</v>
      </c>
      <c r="AE613" s="93">
        <f t="shared" si="956"/>
        <v>12</v>
      </c>
      <c r="AF613" s="93">
        <f t="shared" si="956"/>
        <v>7</v>
      </c>
      <c r="AG613" s="93">
        <f t="shared" si="956"/>
        <v>16</v>
      </c>
      <c r="AH613" s="93">
        <f t="shared" si="689"/>
        <v>17</v>
      </c>
      <c r="AI613" s="93">
        <f t="shared" si="690"/>
        <v>19</v>
      </c>
      <c r="AK613" s="93">
        <f t="shared" ref="AK613:AN613" si="957">G107</f>
        <v>8</v>
      </c>
      <c r="AL613" s="93">
        <f t="shared" si="957"/>
        <v>2</v>
      </c>
      <c r="AM613" s="93">
        <f t="shared" si="957"/>
        <v>3</v>
      </c>
      <c r="AN613" s="93">
        <f t="shared" si="957"/>
        <v>5</v>
      </c>
      <c r="AO613" s="93">
        <f t="shared" ref="AO613:AR613" si="958">O107</f>
        <v>6</v>
      </c>
      <c r="AP613" s="93">
        <f t="shared" si="958"/>
        <v>9</v>
      </c>
      <c r="AQ613" s="93">
        <f t="shared" si="958"/>
        <v>1</v>
      </c>
      <c r="AR613" s="93">
        <f t="shared" si="958"/>
        <v>13</v>
      </c>
      <c r="AS613" s="93">
        <f t="shared" si="693"/>
        <v>18</v>
      </c>
      <c r="AT613" s="93">
        <f t="shared" si="694"/>
        <v>7</v>
      </c>
    </row>
    <row r="614" spans="3:46" ht="15" customHeight="1" thickBot="1" x14ac:dyDescent="0.4">
      <c r="C614" s="93">
        <f t="shared" ref="C614:E614" si="959">C108</f>
        <v>12</v>
      </c>
      <c r="D614" s="93">
        <f t="shared" si="959"/>
        <v>3</v>
      </c>
      <c r="E614" s="93">
        <f t="shared" si="959"/>
        <v>2</v>
      </c>
      <c r="F614" s="93">
        <f t="shared" ref="F614:H614" si="960">I108</f>
        <v>8</v>
      </c>
      <c r="G614" s="93">
        <f t="shared" si="960"/>
        <v>15</v>
      </c>
      <c r="H614" s="93">
        <f t="shared" si="960"/>
        <v>10</v>
      </c>
      <c r="I614" s="93">
        <f t="shared" ref="I614:K614" si="961">O108</f>
        <v>14</v>
      </c>
      <c r="J614" s="93">
        <f t="shared" si="961"/>
        <v>9</v>
      </c>
      <c r="K614" s="93">
        <f t="shared" si="961"/>
        <v>1</v>
      </c>
      <c r="L614" s="93">
        <f t="shared" si="682"/>
        <v>19</v>
      </c>
      <c r="N614" s="93">
        <f t="shared" ref="N614:P614" si="962">F108</f>
        <v>14</v>
      </c>
      <c r="O614" s="93">
        <f t="shared" si="962"/>
        <v>11</v>
      </c>
      <c r="P614" s="93">
        <f t="shared" si="962"/>
        <v>6</v>
      </c>
      <c r="Q614" s="93">
        <f t="shared" ref="Q614:S614" si="963">L108</f>
        <v>7</v>
      </c>
      <c r="R614" s="93">
        <f t="shared" si="963"/>
        <v>16</v>
      </c>
      <c r="S614" s="93">
        <f t="shared" si="963"/>
        <v>11</v>
      </c>
      <c r="T614" s="93">
        <f t="shared" ref="T614:V614" si="964">R108</f>
        <v>13</v>
      </c>
      <c r="U614" s="93">
        <f t="shared" si="964"/>
        <v>17</v>
      </c>
      <c r="V614" s="93">
        <f t="shared" si="964"/>
        <v>18</v>
      </c>
      <c r="W614" s="93">
        <f t="shared" si="686"/>
        <v>16</v>
      </c>
      <c r="Z614" s="93">
        <f t="shared" si="687"/>
        <v>12</v>
      </c>
      <c r="AA614" s="93">
        <f t="shared" si="701"/>
        <v>3</v>
      </c>
      <c r="AB614" s="93">
        <f t="shared" si="702"/>
        <v>2</v>
      </c>
      <c r="AC614" s="93">
        <f t="shared" si="703"/>
        <v>14</v>
      </c>
      <c r="AD614" s="93">
        <f t="shared" ref="AD614:AG614" si="965">K108</f>
        <v>10</v>
      </c>
      <c r="AE614" s="93">
        <f t="shared" si="965"/>
        <v>7</v>
      </c>
      <c r="AF614" s="93">
        <f t="shared" si="965"/>
        <v>16</v>
      </c>
      <c r="AG614" s="93">
        <f t="shared" si="965"/>
        <v>11</v>
      </c>
      <c r="AH614" s="93">
        <f t="shared" si="689"/>
        <v>17</v>
      </c>
      <c r="AI614" s="93">
        <f t="shared" si="690"/>
        <v>19</v>
      </c>
      <c r="AK614" s="93">
        <f t="shared" ref="AK614:AN614" si="966">G108</f>
        <v>11</v>
      </c>
      <c r="AL614" s="93">
        <f t="shared" si="966"/>
        <v>6</v>
      </c>
      <c r="AM614" s="93">
        <f t="shared" si="966"/>
        <v>8</v>
      </c>
      <c r="AN614" s="93">
        <f t="shared" si="966"/>
        <v>15</v>
      </c>
      <c r="AO614" s="93">
        <f t="shared" ref="AO614:AR614" si="967">O108</f>
        <v>14</v>
      </c>
      <c r="AP614" s="93">
        <f t="shared" si="967"/>
        <v>9</v>
      </c>
      <c r="AQ614" s="93">
        <f t="shared" si="967"/>
        <v>1</v>
      </c>
      <c r="AR614" s="93">
        <f t="shared" si="967"/>
        <v>13</v>
      </c>
      <c r="AS614" s="93">
        <f t="shared" si="693"/>
        <v>18</v>
      </c>
      <c r="AT614" s="93">
        <f t="shared" si="694"/>
        <v>16</v>
      </c>
    </row>
    <row r="615" spans="3:46" ht="15" customHeight="1" thickBot="1" x14ac:dyDescent="0.4">
      <c r="C615" s="93">
        <f t="shared" ref="C615:E615" si="968">C109</f>
        <v>15</v>
      </c>
      <c r="D615" s="93">
        <f t="shared" si="968"/>
        <v>12</v>
      </c>
      <c r="E615" s="93">
        <f t="shared" si="968"/>
        <v>14</v>
      </c>
      <c r="F615" s="93">
        <f t="shared" ref="F615:H615" si="969">I109</f>
        <v>2</v>
      </c>
      <c r="G615" s="93">
        <f t="shared" si="969"/>
        <v>5</v>
      </c>
      <c r="H615" s="93">
        <f t="shared" si="969"/>
        <v>3</v>
      </c>
      <c r="I615" s="93">
        <f t="shared" ref="I615:K615" si="970">O109</f>
        <v>16</v>
      </c>
      <c r="J615" s="93">
        <f t="shared" si="970"/>
        <v>7</v>
      </c>
      <c r="K615" s="93">
        <f t="shared" si="970"/>
        <v>13</v>
      </c>
      <c r="L615" s="93">
        <f t="shared" si="682"/>
        <v>19</v>
      </c>
      <c r="N615" s="93">
        <f t="shared" ref="N615:P615" si="971">F109</f>
        <v>11</v>
      </c>
      <c r="O615" s="93">
        <f t="shared" si="971"/>
        <v>13</v>
      </c>
      <c r="P615" s="93">
        <f t="shared" si="971"/>
        <v>3</v>
      </c>
      <c r="Q615" s="93">
        <f t="shared" ref="Q615:S615" si="972">L109</f>
        <v>11</v>
      </c>
      <c r="R615" s="93">
        <f t="shared" si="972"/>
        <v>9</v>
      </c>
      <c r="S615" s="93">
        <f t="shared" si="972"/>
        <v>14</v>
      </c>
      <c r="T615" s="93">
        <f t="shared" ref="T615:V615" si="973">R109</f>
        <v>1</v>
      </c>
      <c r="U615" s="93">
        <f t="shared" si="973"/>
        <v>17</v>
      </c>
      <c r="V615" s="93">
        <f t="shared" si="973"/>
        <v>18</v>
      </c>
      <c r="W615" s="93">
        <f t="shared" si="686"/>
        <v>1</v>
      </c>
      <c r="Z615" s="93">
        <f t="shared" si="687"/>
        <v>15</v>
      </c>
      <c r="AA615" s="93">
        <f t="shared" si="701"/>
        <v>12</v>
      </c>
      <c r="AB615" s="93">
        <f t="shared" si="702"/>
        <v>14</v>
      </c>
      <c r="AC615" s="93">
        <f t="shared" si="703"/>
        <v>11</v>
      </c>
      <c r="AD615" s="93">
        <f t="shared" ref="AD615:AG615" si="974">K109</f>
        <v>3</v>
      </c>
      <c r="AE615" s="93">
        <f t="shared" si="974"/>
        <v>11</v>
      </c>
      <c r="AF615" s="93">
        <f t="shared" si="974"/>
        <v>9</v>
      </c>
      <c r="AG615" s="93">
        <f t="shared" si="974"/>
        <v>14</v>
      </c>
      <c r="AH615" s="93">
        <f t="shared" si="689"/>
        <v>17</v>
      </c>
      <c r="AI615" s="93">
        <f t="shared" si="690"/>
        <v>19</v>
      </c>
      <c r="AK615" s="93">
        <f t="shared" ref="AK615:AN615" si="975">G109</f>
        <v>13</v>
      </c>
      <c r="AL615" s="93">
        <f t="shared" si="975"/>
        <v>3</v>
      </c>
      <c r="AM615" s="93">
        <f t="shared" si="975"/>
        <v>2</v>
      </c>
      <c r="AN615" s="93">
        <f t="shared" si="975"/>
        <v>5</v>
      </c>
      <c r="AO615" s="93">
        <f t="shared" ref="AO615:AR615" si="976">O109</f>
        <v>16</v>
      </c>
      <c r="AP615" s="93">
        <f t="shared" si="976"/>
        <v>7</v>
      </c>
      <c r="AQ615" s="93">
        <f t="shared" si="976"/>
        <v>13</v>
      </c>
      <c r="AR615" s="93">
        <f t="shared" si="976"/>
        <v>1</v>
      </c>
      <c r="AS615" s="93">
        <f t="shared" si="693"/>
        <v>18</v>
      </c>
      <c r="AT615" s="93">
        <f t="shared" si="694"/>
        <v>1</v>
      </c>
    </row>
    <row r="616" spans="3:46" ht="15" customHeight="1" thickBot="1" x14ac:dyDescent="0.4">
      <c r="C616" s="93">
        <f t="shared" ref="C616:E616" si="977">C110</f>
        <v>14</v>
      </c>
      <c r="D616" s="93">
        <f t="shared" si="977"/>
        <v>2</v>
      </c>
      <c r="E616" s="93">
        <f t="shared" si="977"/>
        <v>8</v>
      </c>
      <c r="F616" s="93">
        <f t="shared" ref="F616:H616" si="978">I110</f>
        <v>11</v>
      </c>
      <c r="G616" s="93">
        <f t="shared" si="978"/>
        <v>13</v>
      </c>
      <c r="H616" s="93">
        <f t="shared" si="978"/>
        <v>4</v>
      </c>
      <c r="I616" s="93">
        <f t="shared" ref="I616:K616" si="979">O110</f>
        <v>16</v>
      </c>
      <c r="J616" s="93">
        <f t="shared" si="979"/>
        <v>7</v>
      </c>
      <c r="K616" s="93">
        <f t="shared" si="979"/>
        <v>13</v>
      </c>
      <c r="L616" s="93">
        <f t="shared" si="682"/>
        <v>19</v>
      </c>
      <c r="N616" s="93">
        <f t="shared" ref="N616:P616" si="980">F110</f>
        <v>5</v>
      </c>
      <c r="O616" s="93">
        <f t="shared" si="980"/>
        <v>12</v>
      </c>
      <c r="P616" s="93">
        <f t="shared" si="980"/>
        <v>15</v>
      </c>
      <c r="Q616" s="93">
        <f t="shared" ref="Q616:S616" si="981">L110</f>
        <v>3</v>
      </c>
      <c r="R616" s="93">
        <f t="shared" si="981"/>
        <v>6</v>
      </c>
      <c r="S616" s="93">
        <f t="shared" si="981"/>
        <v>14</v>
      </c>
      <c r="T616" s="93">
        <f t="shared" ref="T616:V616" si="982">R110</f>
        <v>1</v>
      </c>
      <c r="U616" s="93">
        <f t="shared" si="982"/>
        <v>17</v>
      </c>
      <c r="V616" s="93">
        <f t="shared" si="982"/>
        <v>18</v>
      </c>
      <c r="W616" s="93">
        <f t="shared" si="686"/>
        <v>1</v>
      </c>
      <c r="Z616" s="93">
        <f t="shared" si="687"/>
        <v>14</v>
      </c>
      <c r="AA616" s="93">
        <f t="shared" si="701"/>
        <v>2</v>
      </c>
      <c r="AB616" s="93">
        <f t="shared" si="702"/>
        <v>8</v>
      </c>
      <c r="AC616" s="93">
        <f t="shared" si="703"/>
        <v>5</v>
      </c>
      <c r="AD616" s="93">
        <f t="shared" ref="AD616:AG616" si="983">K110</f>
        <v>4</v>
      </c>
      <c r="AE616" s="93">
        <f t="shared" si="983"/>
        <v>3</v>
      </c>
      <c r="AF616" s="93">
        <f t="shared" si="983"/>
        <v>6</v>
      </c>
      <c r="AG616" s="93">
        <f t="shared" si="983"/>
        <v>14</v>
      </c>
      <c r="AH616" s="93">
        <f t="shared" si="689"/>
        <v>17</v>
      </c>
      <c r="AI616" s="93">
        <f t="shared" si="690"/>
        <v>19</v>
      </c>
      <c r="AK616" s="93">
        <f t="shared" ref="AK616:AN616" si="984">G110</f>
        <v>12</v>
      </c>
      <c r="AL616" s="93">
        <f t="shared" si="984"/>
        <v>15</v>
      </c>
      <c r="AM616" s="93">
        <f t="shared" si="984"/>
        <v>11</v>
      </c>
      <c r="AN616" s="93">
        <f t="shared" si="984"/>
        <v>13</v>
      </c>
      <c r="AO616" s="93">
        <f t="shared" ref="AO616:AR616" si="985">O110</f>
        <v>16</v>
      </c>
      <c r="AP616" s="93">
        <f t="shared" si="985"/>
        <v>7</v>
      </c>
      <c r="AQ616" s="93">
        <f t="shared" si="985"/>
        <v>13</v>
      </c>
      <c r="AR616" s="93">
        <f t="shared" si="985"/>
        <v>1</v>
      </c>
      <c r="AS616" s="93">
        <f t="shared" si="693"/>
        <v>18</v>
      </c>
      <c r="AT616" s="93">
        <f t="shared" si="694"/>
        <v>1</v>
      </c>
    </row>
    <row r="617" spans="3:46" ht="15" customHeight="1" thickBot="1" x14ac:dyDescent="0.4">
      <c r="C617" s="93">
        <f t="shared" ref="C617:E617" si="986">C111</f>
        <v>8</v>
      </c>
      <c r="D617" s="93">
        <f t="shared" si="986"/>
        <v>3</v>
      </c>
      <c r="E617" s="93">
        <f t="shared" si="986"/>
        <v>14</v>
      </c>
      <c r="F617" s="93">
        <f t="shared" ref="F617:H617" si="987">I111</f>
        <v>11</v>
      </c>
      <c r="G617" s="93">
        <f t="shared" si="987"/>
        <v>1</v>
      </c>
      <c r="H617" s="93">
        <f t="shared" si="987"/>
        <v>8</v>
      </c>
      <c r="I617" s="93">
        <f t="shared" ref="I617:K617" si="988">O111</f>
        <v>9</v>
      </c>
      <c r="J617" s="93">
        <f t="shared" si="988"/>
        <v>14</v>
      </c>
      <c r="K617" s="93">
        <f t="shared" si="988"/>
        <v>16</v>
      </c>
      <c r="L617" s="93">
        <f t="shared" si="682"/>
        <v>19</v>
      </c>
      <c r="N617" s="93">
        <f t="shared" ref="N617:P617" si="989">F111</f>
        <v>12</v>
      </c>
      <c r="O617" s="93">
        <f t="shared" si="989"/>
        <v>6</v>
      </c>
      <c r="P617" s="93">
        <f t="shared" si="989"/>
        <v>2</v>
      </c>
      <c r="Q617" s="93">
        <f t="shared" ref="Q617:S617" si="990">L111</f>
        <v>2</v>
      </c>
      <c r="R617" s="93">
        <f t="shared" si="990"/>
        <v>5</v>
      </c>
      <c r="S617" s="93">
        <f t="shared" si="990"/>
        <v>11</v>
      </c>
      <c r="T617" s="93">
        <f t="shared" ref="T617:V617" si="991">R111</f>
        <v>1</v>
      </c>
      <c r="U617" s="93">
        <f t="shared" si="991"/>
        <v>17</v>
      </c>
      <c r="V617" s="93">
        <f t="shared" si="991"/>
        <v>18</v>
      </c>
      <c r="W617" s="93">
        <f t="shared" si="686"/>
        <v>1</v>
      </c>
      <c r="Z617" s="93">
        <f t="shared" si="687"/>
        <v>8</v>
      </c>
      <c r="AA617" s="93">
        <f t="shared" si="701"/>
        <v>3</v>
      </c>
      <c r="AB617" s="93">
        <f t="shared" si="702"/>
        <v>14</v>
      </c>
      <c r="AC617" s="93">
        <f t="shared" si="703"/>
        <v>12</v>
      </c>
      <c r="AD617" s="93">
        <f t="shared" ref="AD617:AG617" si="992">K111</f>
        <v>8</v>
      </c>
      <c r="AE617" s="93">
        <f t="shared" si="992"/>
        <v>2</v>
      </c>
      <c r="AF617" s="93">
        <f t="shared" si="992"/>
        <v>5</v>
      </c>
      <c r="AG617" s="93">
        <f t="shared" si="992"/>
        <v>11</v>
      </c>
      <c r="AH617" s="93">
        <f t="shared" si="689"/>
        <v>17</v>
      </c>
      <c r="AI617" s="93">
        <f t="shared" si="690"/>
        <v>19</v>
      </c>
      <c r="AK617" s="93">
        <f t="shared" ref="AK617:AN617" si="993">G111</f>
        <v>6</v>
      </c>
      <c r="AL617" s="93">
        <f t="shared" si="993"/>
        <v>2</v>
      </c>
      <c r="AM617" s="93">
        <f t="shared" si="993"/>
        <v>11</v>
      </c>
      <c r="AN617" s="93">
        <f t="shared" si="993"/>
        <v>1</v>
      </c>
      <c r="AO617" s="93">
        <f t="shared" ref="AO617:AR617" si="994">O111</f>
        <v>9</v>
      </c>
      <c r="AP617" s="93">
        <f t="shared" si="994"/>
        <v>14</v>
      </c>
      <c r="AQ617" s="93">
        <f t="shared" si="994"/>
        <v>16</v>
      </c>
      <c r="AR617" s="93">
        <f t="shared" si="994"/>
        <v>1</v>
      </c>
      <c r="AS617" s="93">
        <f t="shared" si="693"/>
        <v>18</v>
      </c>
      <c r="AT617" s="93">
        <f t="shared" si="694"/>
        <v>1</v>
      </c>
    </row>
    <row r="618" spans="3:46" ht="15" customHeight="1" thickBot="1" x14ac:dyDescent="0.4">
      <c r="C618" s="93">
        <f t="shared" ref="C618:E618" si="995">C112</f>
        <v>3</v>
      </c>
      <c r="D618" s="93">
        <f t="shared" si="995"/>
        <v>12</v>
      </c>
      <c r="E618" s="93">
        <f t="shared" si="995"/>
        <v>14</v>
      </c>
      <c r="F618" s="93">
        <f t="shared" ref="F618:H618" si="996">I112</f>
        <v>15</v>
      </c>
      <c r="G618" s="93">
        <f t="shared" si="996"/>
        <v>1</v>
      </c>
      <c r="H618" s="93">
        <f t="shared" si="996"/>
        <v>16</v>
      </c>
      <c r="I618" s="93">
        <f t="shared" ref="I618:K618" si="997">O112</f>
        <v>1</v>
      </c>
      <c r="J618" s="93">
        <f t="shared" si="997"/>
        <v>6</v>
      </c>
      <c r="K618" s="93">
        <f t="shared" si="997"/>
        <v>10</v>
      </c>
      <c r="L618" s="93">
        <f t="shared" si="682"/>
        <v>19</v>
      </c>
      <c r="N618" s="93">
        <f t="shared" ref="N618:P618" si="998">F112</f>
        <v>2</v>
      </c>
      <c r="O618" s="93">
        <f t="shared" si="998"/>
        <v>11</v>
      </c>
      <c r="P618" s="93">
        <f t="shared" si="998"/>
        <v>8</v>
      </c>
      <c r="Q618" s="93">
        <f t="shared" ref="Q618:S618" si="999">L112</f>
        <v>9</v>
      </c>
      <c r="R618" s="93">
        <f t="shared" si="999"/>
        <v>2</v>
      </c>
      <c r="S618" s="93">
        <f t="shared" si="999"/>
        <v>13</v>
      </c>
      <c r="T618" s="93">
        <f t="shared" ref="T618:V618" si="1000">R112</f>
        <v>14</v>
      </c>
      <c r="U618" s="93">
        <f t="shared" si="1000"/>
        <v>17</v>
      </c>
      <c r="V618" s="93">
        <f t="shared" si="1000"/>
        <v>18</v>
      </c>
      <c r="W618" s="93">
        <f t="shared" si="686"/>
        <v>14</v>
      </c>
      <c r="Z618" s="93">
        <f t="shared" si="687"/>
        <v>3</v>
      </c>
      <c r="AA618" s="93">
        <f t="shared" si="701"/>
        <v>12</v>
      </c>
      <c r="AB618" s="93">
        <f t="shared" si="702"/>
        <v>14</v>
      </c>
      <c r="AC618" s="93">
        <f t="shared" si="703"/>
        <v>2</v>
      </c>
      <c r="AD618" s="93">
        <f t="shared" ref="AD618:AG618" si="1001">K112</f>
        <v>16</v>
      </c>
      <c r="AE618" s="93">
        <f t="shared" si="1001"/>
        <v>9</v>
      </c>
      <c r="AF618" s="93">
        <f t="shared" si="1001"/>
        <v>2</v>
      </c>
      <c r="AG618" s="93">
        <f t="shared" si="1001"/>
        <v>13</v>
      </c>
      <c r="AH618" s="93">
        <f t="shared" si="689"/>
        <v>17</v>
      </c>
      <c r="AI618" s="93">
        <f t="shared" si="690"/>
        <v>19</v>
      </c>
      <c r="AK618" s="93">
        <f t="shared" ref="AK618:AN618" si="1002">G112</f>
        <v>11</v>
      </c>
      <c r="AL618" s="93">
        <f t="shared" si="1002"/>
        <v>8</v>
      </c>
      <c r="AM618" s="93">
        <f t="shared" si="1002"/>
        <v>15</v>
      </c>
      <c r="AN618" s="93">
        <f t="shared" si="1002"/>
        <v>1</v>
      </c>
      <c r="AO618" s="93">
        <f t="shared" ref="AO618:AR618" si="1003">O112</f>
        <v>1</v>
      </c>
      <c r="AP618" s="93">
        <f t="shared" si="1003"/>
        <v>6</v>
      </c>
      <c r="AQ618" s="93">
        <f t="shared" si="1003"/>
        <v>10</v>
      </c>
      <c r="AR618" s="93">
        <f t="shared" si="1003"/>
        <v>14</v>
      </c>
      <c r="AS618" s="93">
        <f t="shared" si="693"/>
        <v>18</v>
      </c>
      <c r="AT618" s="93">
        <f t="shared" si="694"/>
        <v>14</v>
      </c>
    </row>
    <row r="619" spans="3:46" ht="15" customHeight="1" thickBot="1" x14ac:dyDescent="0.4">
      <c r="C619" s="93">
        <f t="shared" ref="C619:E619" si="1004">C113</f>
        <v>8</v>
      </c>
      <c r="D619" s="93">
        <f t="shared" si="1004"/>
        <v>12</v>
      </c>
      <c r="E619" s="93">
        <f t="shared" si="1004"/>
        <v>11</v>
      </c>
      <c r="F619" s="93">
        <f t="shared" ref="F619:H619" si="1005">I113</f>
        <v>5</v>
      </c>
      <c r="G619" s="93">
        <f t="shared" si="1005"/>
        <v>15</v>
      </c>
      <c r="H619" s="93">
        <f t="shared" si="1005"/>
        <v>16</v>
      </c>
      <c r="I619" s="93">
        <f t="shared" ref="I619:K619" si="1006">O113</f>
        <v>6</v>
      </c>
      <c r="J619" s="93">
        <f t="shared" si="1006"/>
        <v>5</v>
      </c>
      <c r="K619" s="93">
        <f t="shared" si="1006"/>
        <v>14</v>
      </c>
      <c r="L619" s="93">
        <f t="shared" si="682"/>
        <v>19</v>
      </c>
      <c r="N619" s="93">
        <f t="shared" ref="N619:P619" si="1007">F113</f>
        <v>14</v>
      </c>
      <c r="O619" s="93">
        <f t="shared" si="1007"/>
        <v>3</v>
      </c>
      <c r="P619" s="93">
        <f t="shared" si="1007"/>
        <v>2</v>
      </c>
      <c r="Q619" s="93">
        <f t="shared" ref="Q619:S619" si="1008">L113</f>
        <v>2</v>
      </c>
      <c r="R619" s="93">
        <f t="shared" si="1008"/>
        <v>13</v>
      </c>
      <c r="S619" s="93">
        <f t="shared" si="1008"/>
        <v>1</v>
      </c>
      <c r="T619" s="93">
        <f t="shared" ref="T619:V619" si="1009">R113</f>
        <v>7</v>
      </c>
      <c r="U619" s="93">
        <f t="shared" si="1009"/>
        <v>17</v>
      </c>
      <c r="V619" s="93">
        <f t="shared" si="1009"/>
        <v>18</v>
      </c>
      <c r="W619" s="93">
        <f t="shared" si="686"/>
        <v>13</v>
      </c>
      <c r="Z619" s="93">
        <f t="shared" si="687"/>
        <v>8</v>
      </c>
      <c r="AA619" s="93">
        <f t="shared" si="701"/>
        <v>12</v>
      </c>
      <c r="AB619" s="93">
        <f t="shared" si="702"/>
        <v>11</v>
      </c>
      <c r="AC619" s="93">
        <f t="shared" si="703"/>
        <v>14</v>
      </c>
      <c r="AD619" s="93">
        <f t="shared" ref="AD619:AG619" si="1010">K113</f>
        <v>16</v>
      </c>
      <c r="AE619" s="93">
        <f t="shared" si="1010"/>
        <v>2</v>
      </c>
      <c r="AF619" s="93">
        <f t="shared" si="1010"/>
        <v>13</v>
      </c>
      <c r="AG619" s="93">
        <f t="shared" si="1010"/>
        <v>1</v>
      </c>
      <c r="AH619" s="93">
        <f t="shared" si="689"/>
        <v>17</v>
      </c>
      <c r="AI619" s="93">
        <f t="shared" si="690"/>
        <v>19</v>
      </c>
      <c r="AK619" s="93">
        <f t="shared" ref="AK619:AN619" si="1011">G113</f>
        <v>3</v>
      </c>
      <c r="AL619" s="93">
        <f t="shared" si="1011"/>
        <v>2</v>
      </c>
      <c r="AM619" s="93">
        <f t="shared" si="1011"/>
        <v>5</v>
      </c>
      <c r="AN619" s="93">
        <f t="shared" si="1011"/>
        <v>15</v>
      </c>
      <c r="AO619" s="93">
        <f t="shared" ref="AO619:AR619" si="1012">O113</f>
        <v>6</v>
      </c>
      <c r="AP619" s="93">
        <f t="shared" si="1012"/>
        <v>5</v>
      </c>
      <c r="AQ619" s="93">
        <f t="shared" si="1012"/>
        <v>14</v>
      </c>
      <c r="AR619" s="93">
        <f t="shared" si="1012"/>
        <v>7</v>
      </c>
      <c r="AS619" s="93">
        <f t="shared" si="693"/>
        <v>18</v>
      </c>
      <c r="AT619" s="93">
        <f t="shared" si="694"/>
        <v>13</v>
      </c>
    </row>
    <row r="620" spans="3:46" ht="15" customHeight="1" thickBot="1" x14ac:dyDescent="0.4">
      <c r="C620" s="93">
        <f t="shared" ref="C620:E620" si="1013">C114</f>
        <v>14</v>
      </c>
      <c r="D620" s="93">
        <f t="shared" si="1013"/>
        <v>12</v>
      </c>
      <c r="E620" s="93">
        <f t="shared" si="1013"/>
        <v>2</v>
      </c>
      <c r="F620" s="93">
        <f t="shared" ref="F620:H620" si="1014">I114</f>
        <v>3</v>
      </c>
      <c r="G620" s="93">
        <f t="shared" si="1014"/>
        <v>6</v>
      </c>
      <c r="H620" s="93">
        <f t="shared" si="1014"/>
        <v>16</v>
      </c>
      <c r="I620" s="93">
        <f t="shared" ref="I620:K620" si="1015">O114</f>
        <v>1</v>
      </c>
      <c r="J620" s="93">
        <f t="shared" si="1015"/>
        <v>6</v>
      </c>
      <c r="K620" s="93">
        <f t="shared" si="1015"/>
        <v>14</v>
      </c>
      <c r="L620" s="93">
        <f t="shared" si="682"/>
        <v>19</v>
      </c>
      <c r="N620" s="93">
        <f t="shared" ref="N620:P620" si="1016">F114</f>
        <v>8</v>
      </c>
      <c r="O620" s="93">
        <f t="shared" si="1016"/>
        <v>11</v>
      </c>
      <c r="P620" s="93">
        <f t="shared" si="1016"/>
        <v>15</v>
      </c>
      <c r="Q620" s="93">
        <f t="shared" ref="Q620:S620" si="1017">L114</f>
        <v>9</v>
      </c>
      <c r="R620" s="93">
        <f t="shared" si="1017"/>
        <v>2</v>
      </c>
      <c r="S620" s="93">
        <f t="shared" si="1017"/>
        <v>13</v>
      </c>
      <c r="T620" s="93">
        <f t="shared" ref="T620:V620" si="1018">R114</f>
        <v>7</v>
      </c>
      <c r="U620" s="93">
        <f t="shared" si="1018"/>
        <v>17</v>
      </c>
      <c r="V620" s="93">
        <f t="shared" si="1018"/>
        <v>18</v>
      </c>
      <c r="W620" s="93">
        <f t="shared" si="686"/>
        <v>13</v>
      </c>
      <c r="Z620" s="93">
        <f t="shared" si="687"/>
        <v>14</v>
      </c>
      <c r="AA620" s="93">
        <f t="shared" si="701"/>
        <v>12</v>
      </c>
      <c r="AB620" s="93">
        <f t="shared" si="702"/>
        <v>2</v>
      </c>
      <c r="AC620" s="93">
        <f t="shared" si="703"/>
        <v>8</v>
      </c>
      <c r="AD620" s="93">
        <f t="shared" ref="AD620:AG620" si="1019">K114</f>
        <v>16</v>
      </c>
      <c r="AE620" s="93">
        <f t="shared" si="1019"/>
        <v>9</v>
      </c>
      <c r="AF620" s="93">
        <f t="shared" si="1019"/>
        <v>2</v>
      </c>
      <c r="AG620" s="93">
        <f t="shared" si="1019"/>
        <v>13</v>
      </c>
      <c r="AH620" s="93">
        <f t="shared" si="689"/>
        <v>17</v>
      </c>
      <c r="AI620" s="93">
        <f t="shared" si="690"/>
        <v>19</v>
      </c>
      <c r="AK620" s="93">
        <f t="shared" ref="AK620:AN620" si="1020">G114</f>
        <v>11</v>
      </c>
      <c r="AL620" s="93">
        <f t="shared" si="1020"/>
        <v>15</v>
      </c>
      <c r="AM620" s="93">
        <f t="shared" si="1020"/>
        <v>3</v>
      </c>
      <c r="AN620" s="93">
        <f t="shared" si="1020"/>
        <v>6</v>
      </c>
      <c r="AO620" s="93">
        <f t="shared" ref="AO620:AR620" si="1021">O114</f>
        <v>1</v>
      </c>
      <c r="AP620" s="93">
        <f t="shared" si="1021"/>
        <v>6</v>
      </c>
      <c r="AQ620" s="93">
        <f t="shared" si="1021"/>
        <v>14</v>
      </c>
      <c r="AR620" s="93">
        <f t="shared" si="1021"/>
        <v>7</v>
      </c>
      <c r="AS620" s="93">
        <f t="shared" si="693"/>
        <v>18</v>
      </c>
      <c r="AT620" s="93">
        <f t="shared" si="694"/>
        <v>13</v>
      </c>
    </row>
    <row r="621" spans="3:46" ht="15" customHeight="1" thickBot="1" x14ac:dyDescent="0.4">
      <c r="C621" s="93">
        <f t="shared" ref="C621:E621" si="1022">C115</f>
        <v>14</v>
      </c>
      <c r="D621" s="93">
        <f t="shared" si="1022"/>
        <v>2</v>
      </c>
      <c r="E621" s="93">
        <f t="shared" si="1022"/>
        <v>8</v>
      </c>
      <c r="F621" s="93">
        <f t="shared" ref="F621:H621" si="1023">I115</f>
        <v>11</v>
      </c>
      <c r="G621" s="93">
        <f t="shared" si="1023"/>
        <v>13</v>
      </c>
      <c r="H621" s="93">
        <f t="shared" si="1023"/>
        <v>6</v>
      </c>
      <c r="I621" s="93">
        <f t="shared" ref="I621:K621" si="1024">O115</f>
        <v>9</v>
      </c>
      <c r="J621" s="93">
        <f t="shared" si="1024"/>
        <v>2</v>
      </c>
      <c r="K621" s="93">
        <f t="shared" si="1024"/>
        <v>4</v>
      </c>
      <c r="L621" s="93">
        <f t="shared" si="682"/>
        <v>19</v>
      </c>
      <c r="N621" s="93">
        <f t="shared" ref="N621:P621" si="1025">F115</f>
        <v>5</v>
      </c>
      <c r="O621" s="93">
        <f t="shared" si="1025"/>
        <v>12</v>
      </c>
      <c r="P621" s="93">
        <f t="shared" si="1025"/>
        <v>15</v>
      </c>
      <c r="Q621" s="93">
        <f t="shared" ref="Q621:S621" si="1026">L115</f>
        <v>1</v>
      </c>
      <c r="R621" s="93">
        <f t="shared" si="1026"/>
        <v>13</v>
      </c>
      <c r="S621" s="93">
        <f t="shared" si="1026"/>
        <v>7</v>
      </c>
      <c r="T621" s="93">
        <f t="shared" ref="T621:V621" si="1027">R115</f>
        <v>16</v>
      </c>
      <c r="U621" s="93">
        <f t="shared" si="1027"/>
        <v>17</v>
      </c>
      <c r="V621" s="93">
        <f t="shared" si="1027"/>
        <v>18</v>
      </c>
      <c r="W621" s="93">
        <f t="shared" si="686"/>
        <v>2</v>
      </c>
      <c r="Z621" s="93">
        <f t="shared" si="687"/>
        <v>14</v>
      </c>
      <c r="AA621" s="93">
        <f t="shared" si="701"/>
        <v>2</v>
      </c>
      <c r="AB621" s="93">
        <f t="shared" si="702"/>
        <v>8</v>
      </c>
      <c r="AC621" s="93">
        <f t="shared" si="703"/>
        <v>5</v>
      </c>
      <c r="AD621" s="93">
        <f t="shared" ref="AD621:AG621" si="1028">K115</f>
        <v>6</v>
      </c>
      <c r="AE621" s="93">
        <f t="shared" si="1028"/>
        <v>1</v>
      </c>
      <c r="AF621" s="93">
        <f t="shared" si="1028"/>
        <v>13</v>
      </c>
      <c r="AG621" s="93">
        <f t="shared" si="1028"/>
        <v>7</v>
      </c>
      <c r="AH621" s="93">
        <f t="shared" si="689"/>
        <v>17</v>
      </c>
      <c r="AI621" s="93">
        <f t="shared" si="690"/>
        <v>19</v>
      </c>
      <c r="AK621" s="93">
        <f t="shared" ref="AK621:AN621" si="1029">G115</f>
        <v>12</v>
      </c>
      <c r="AL621" s="93">
        <f t="shared" si="1029"/>
        <v>15</v>
      </c>
      <c r="AM621" s="93">
        <f t="shared" si="1029"/>
        <v>11</v>
      </c>
      <c r="AN621" s="93">
        <f t="shared" si="1029"/>
        <v>13</v>
      </c>
      <c r="AO621" s="93">
        <f t="shared" ref="AO621:AR621" si="1030">O115</f>
        <v>9</v>
      </c>
      <c r="AP621" s="93">
        <f t="shared" si="1030"/>
        <v>2</v>
      </c>
      <c r="AQ621" s="93">
        <f t="shared" si="1030"/>
        <v>4</v>
      </c>
      <c r="AR621" s="93">
        <f t="shared" si="1030"/>
        <v>16</v>
      </c>
      <c r="AS621" s="93">
        <f t="shared" si="693"/>
        <v>18</v>
      </c>
      <c r="AT621" s="93">
        <f t="shared" si="694"/>
        <v>2</v>
      </c>
    </row>
    <row r="622" spans="3:46" ht="15" customHeight="1" thickBot="1" x14ac:dyDescent="0.4">
      <c r="C622" s="93">
        <f t="shared" ref="C622:E622" si="1031">C116</f>
        <v>11</v>
      </c>
      <c r="D622" s="93">
        <f t="shared" si="1031"/>
        <v>8</v>
      </c>
      <c r="E622" s="93">
        <f t="shared" si="1031"/>
        <v>14</v>
      </c>
      <c r="F622" s="93">
        <f t="shared" ref="F622:H622" si="1032">I116</f>
        <v>15</v>
      </c>
      <c r="G622" s="93">
        <f t="shared" si="1032"/>
        <v>5</v>
      </c>
      <c r="H622" s="93">
        <f t="shared" si="1032"/>
        <v>6</v>
      </c>
      <c r="I622" s="93">
        <f t="shared" ref="I622:K622" si="1033">O116</f>
        <v>7</v>
      </c>
      <c r="J622" s="93">
        <f t="shared" si="1033"/>
        <v>10</v>
      </c>
      <c r="K622" s="93">
        <f t="shared" si="1033"/>
        <v>14</v>
      </c>
      <c r="L622" s="93">
        <f t="shared" si="682"/>
        <v>19</v>
      </c>
      <c r="N622" s="93">
        <f t="shared" ref="N622:P622" si="1034">F116</f>
        <v>12</v>
      </c>
      <c r="O622" s="93">
        <f t="shared" si="1034"/>
        <v>7</v>
      </c>
      <c r="P622" s="93">
        <f t="shared" si="1034"/>
        <v>2</v>
      </c>
      <c r="Q622" s="93">
        <f t="shared" ref="Q622:S622" si="1035">L116</f>
        <v>1</v>
      </c>
      <c r="R622" s="93">
        <f t="shared" si="1035"/>
        <v>8</v>
      </c>
      <c r="S622" s="93">
        <f t="shared" si="1035"/>
        <v>13</v>
      </c>
      <c r="T622" s="93">
        <f t="shared" ref="T622:V622" si="1036">R116</f>
        <v>16</v>
      </c>
      <c r="U622" s="93">
        <f t="shared" si="1036"/>
        <v>17</v>
      </c>
      <c r="V622" s="93">
        <f t="shared" si="1036"/>
        <v>18</v>
      </c>
      <c r="W622" s="93">
        <f t="shared" si="686"/>
        <v>10</v>
      </c>
      <c r="Z622" s="93">
        <f t="shared" si="687"/>
        <v>11</v>
      </c>
      <c r="AA622" s="93">
        <f t="shared" si="701"/>
        <v>8</v>
      </c>
      <c r="AB622" s="93">
        <f t="shared" si="702"/>
        <v>14</v>
      </c>
      <c r="AC622" s="93">
        <f t="shared" si="703"/>
        <v>12</v>
      </c>
      <c r="AD622" s="93">
        <f t="shared" ref="AD622:AG622" si="1037">K116</f>
        <v>6</v>
      </c>
      <c r="AE622" s="93">
        <f t="shared" si="1037"/>
        <v>1</v>
      </c>
      <c r="AF622" s="93">
        <f t="shared" si="1037"/>
        <v>8</v>
      </c>
      <c r="AG622" s="93">
        <f t="shared" si="1037"/>
        <v>13</v>
      </c>
      <c r="AH622" s="93">
        <f t="shared" si="689"/>
        <v>17</v>
      </c>
      <c r="AI622" s="93">
        <f t="shared" si="690"/>
        <v>19</v>
      </c>
      <c r="AK622" s="93">
        <f t="shared" ref="AK622:AN622" si="1038">G116</f>
        <v>7</v>
      </c>
      <c r="AL622" s="93">
        <f t="shared" si="1038"/>
        <v>2</v>
      </c>
      <c r="AM622" s="93">
        <f t="shared" si="1038"/>
        <v>15</v>
      </c>
      <c r="AN622" s="93">
        <f t="shared" si="1038"/>
        <v>5</v>
      </c>
      <c r="AO622" s="93">
        <f t="shared" ref="AO622:AR622" si="1039">O116</f>
        <v>7</v>
      </c>
      <c r="AP622" s="93">
        <f t="shared" si="1039"/>
        <v>10</v>
      </c>
      <c r="AQ622" s="93">
        <f t="shared" si="1039"/>
        <v>14</v>
      </c>
      <c r="AR622" s="93">
        <f t="shared" si="1039"/>
        <v>16</v>
      </c>
      <c r="AS622" s="93">
        <f t="shared" si="693"/>
        <v>18</v>
      </c>
      <c r="AT622" s="93">
        <f t="shared" si="694"/>
        <v>10</v>
      </c>
    </row>
    <row r="623" spans="3:46" ht="15" customHeight="1" thickBot="1" x14ac:dyDescent="0.4">
      <c r="C623" s="93">
        <f t="shared" ref="C623:E623" si="1040">C117</f>
        <v>8</v>
      </c>
      <c r="D623" s="93">
        <f t="shared" si="1040"/>
        <v>14</v>
      </c>
      <c r="E623" s="93">
        <f t="shared" si="1040"/>
        <v>12</v>
      </c>
      <c r="F623" s="93">
        <f t="shared" ref="F623:H623" si="1041">I117</f>
        <v>6</v>
      </c>
      <c r="G623" s="93">
        <f t="shared" si="1041"/>
        <v>3</v>
      </c>
      <c r="H623" s="93">
        <f t="shared" si="1041"/>
        <v>1</v>
      </c>
      <c r="I623" s="93">
        <f t="shared" ref="I623:K623" si="1042">O117</f>
        <v>9</v>
      </c>
      <c r="J623" s="93">
        <f t="shared" si="1042"/>
        <v>10</v>
      </c>
      <c r="K623" s="93">
        <f t="shared" si="1042"/>
        <v>14</v>
      </c>
      <c r="L623" s="93">
        <f t="shared" si="682"/>
        <v>19</v>
      </c>
      <c r="N623" s="93">
        <f t="shared" ref="N623:P623" si="1043">F117</f>
        <v>11</v>
      </c>
      <c r="O623" s="93">
        <f t="shared" si="1043"/>
        <v>2</v>
      </c>
      <c r="P623" s="93">
        <f t="shared" si="1043"/>
        <v>15</v>
      </c>
      <c r="Q623" s="93">
        <f t="shared" ref="Q623:S623" si="1044">L117</f>
        <v>13</v>
      </c>
      <c r="R623" s="93">
        <f t="shared" si="1044"/>
        <v>11</v>
      </c>
      <c r="S623" s="93">
        <f t="shared" si="1044"/>
        <v>7</v>
      </c>
      <c r="T623" s="93">
        <f t="shared" ref="T623:V623" si="1045">R117</f>
        <v>16</v>
      </c>
      <c r="U623" s="93">
        <f t="shared" si="1045"/>
        <v>17</v>
      </c>
      <c r="V623" s="93">
        <f t="shared" si="1045"/>
        <v>18</v>
      </c>
      <c r="W623" s="93">
        <f t="shared" si="686"/>
        <v>10</v>
      </c>
      <c r="Z623" s="93">
        <f t="shared" si="687"/>
        <v>8</v>
      </c>
      <c r="AA623" s="93">
        <f t="shared" si="701"/>
        <v>14</v>
      </c>
      <c r="AB623" s="93">
        <f t="shared" si="702"/>
        <v>12</v>
      </c>
      <c r="AC623" s="93">
        <f t="shared" si="703"/>
        <v>11</v>
      </c>
      <c r="AD623" s="93">
        <f t="shared" ref="AD623:AG623" si="1046">K117</f>
        <v>1</v>
      </c>
      <c r="AE623" s="93">
        <f t="shared" si="1046"/>
        <v>13</v>
      </c>
      <c r="AF623" s="93">
        <f t="shared" si="1046"/>
        <v>11</v>
      </c>
      <c r="AG623" s="93">
        <f t="shared" si="1046"/>
        <v>7</v>
      </c>
      <c r="AH623" s="93">
        <f t="shared" si="689"/>
        <v>17</v>
      </c>
      <c r="AI623" s="93">
        <f t="shared" si="690"/>
        <v>19</v>
      </c>
      <c r="AK623" s="93">
        <f t="shared" ref="AK623:AN623" si="1047">G117</f>
        <v>2</v>
      </c>
      <c r="AL623" s="93">
        <f t="shared" si="1047"/>
        <v>15</v>
      </c>
      <c r="AM623" s="93">
        <f t="shared" si="1047"/>
        <v>6</v>
      </c>
      <c r="AN623" s="93">
        <f t="shared" si="1047"/>
        <v>3</v>
      </c>
      <c r="AO623" s="93">
        <f t="shared" ref="AO623:AR623" si="1048">O117</f>
        <v>9</v>
      </c>
      <c r="AP623" s="93">
        <f t="shared" si="1048"/>
        <v>10</v>
      </c>
      <c r="AQ623" s="93">
        <f t="shared" si="1048"/>
        <v>14</v>
      </c>
      <c r="AR623" s="93">
        <f t="shared" si="1048"/>
        <v>16</v>
      </c>
      <c r="AS623" s="93">
        <f t="shared" si="693"/>
        <v>18</v>
      </c>
      <c r="AT623" s="93">
        <f t="shared" si="694"/>
        <v>10</v>
      </c>
    </row>
    <row r="624" spans="3:46" ht="15" customHeight="1" thickBot="1" x14ac:dyDescent="0.4">
      <c r="C624" s="93">
        <f t="shared" ref="C624:E624" si="1049">C118</f>
        <v>8</v>
      </c>
      <c r="D624" s="93">
        <f t="shared" si="1049"/>
        <v>12</v>
      </c>
      <c r="E624" s="93">
        <f t="shared" si="1049"/>
        <v>14</v>
      </c>
      <c r="F624" s="93">
        <f t="shared" ref="F624:H624" si="1050">I118</f>
        <v>5</v>
      </c>
      <c r="G624" s="93">
        <f t="shared" si="1050"/>
        <v>6</v>
      </c>
      <c r="H624" s="93">
        <f t="shared" si="1050"/>
        <v>7</v>
      </c>
      <c r="I624" s="93">
        <f t="shared" ref="I624:K624" si="1051">O118</f>
        <v>11</v>
      </c>
      <c r="J624" s="93">
        <f t="shared" si="1051"/>
        <v>9</v>
      </c>
      <c r="K624" s="93">
        <f t="shared" si="1051"/>
        <v>14</v>
      </c>
      <c r="L624" s="93">
        <f t="shared" si="682"/>
        <v>19</v>
      </c>
      <c r="N624" s="93">
        <f t="shared" ref="N624:P624" si="1052">F118</f>
        <v>11</v>
      </c>
      <c r="O624" s="93">
        <f t="shared" si="1052"/>
        <v>15</v>
      </c>
      <c r="P624" s="93">
        <f t="shared" si="1052"/>
        <v>2</v>
      </c>
      <c r="Q624" s="93">
        <f t="shared" ref="Q624:S624" si="1053">L118</f>
        <v>6</v>
      </c>
      <c r="R624" s="93">
        <f t="shared" si="1053"/>
        <v>2</v>
      </c>
      <c r="S624" s="93">
        <f t="shared" si="1053"/>
        <v>1</v>
      </c>
      <c r="T624" s="93">
        <f t="shared" ref="T624:V624" si="1054">R118</f>
        <v>13</v>
      </c>
      <c r="U624" s="93">
        <f t="shared" si="1054"/>
        <v>17</v>
      </c>
      <c r="V624" s="93">
        <f t="shared" si="1054"/>
        <v>18</v>
      </c>
      <c r="W624" s="93">
        <f t="shared" si="686"/>
        <v>9</v>
      </c>
      <c r="Z624" s="93">
        <f t="shared" si="687"/>
        <v>8</v>
      </c>
      <c r="AA624" s="93">
        <f t="shared" si="701"/>
        <v>12</v>
      </c>
      <c r="AB624" s="93">
        <f t="shared" si="702"/>
        <v>14</v>
      </c>
      <c r="AC624" s="93">
        <f t="shared" si="703"/>
        <v>11</v>
      </c>
      <c r="AD624" s="93">
        <f t="shared" ref="AD624:AG624" si="1055">K118</f>
        <v>7</v>
      </c>
      <c r="AE624" s="93">
        <f t="shared" si="1055"/>
        <v>6</v>
      </c>
      <c r="AF624" s="93">
        <f t="shared" si="1055"/>
        <v>2</v>
      </c>
      <c r="AG624" s="93">
        <f t="shared" si="1055"/>
        <v>1</v>
      </c>
      <c r="AH624" s="93">
        <f t="shared" si="689"/>
        <v>17</v>
      </c>
      <c r="AI624" s="93">
        <f t="shared" si="690"/>
        <v>19</v>
      </c>
      <c r="AK624" s="93">
        <f t="shared" ref="AK624:AN624" si="1056">G118</f>
        <v>15</v>
      </c>
      <c r="AL624" s="93">
        <f t="shared" si="1056"/>
        <v>2</v>
      </c>
      <c r="AM624" s="93">
        <f t="shared" si="1056"/>
        <v>5</v>
      </c>
      <c r="AN624" s="93">
        <f t="shared" si="1056"/>
        <v>6</v>
      </c>
      <c r="AO624" s="93">
        <f t="shared" ref="AO624:AR624" si="1057">O118</f>
        <v>11</v>
      </c>
      <c r="AP624" s="93">
        <f t="shared" si="1057"/>
        <v>9</v>
      </c>
      <c r="AQ624" s="93">
        <f t="shared" si="1057"/>
        <v>14</v>
      </c>
      <c r="AR624" s="93">
        <f t="shared" si="1057"/>
        <v>13</v>
      </c>
      <c r="AS624" s="93">
        <f t="shared" si="693"/>
        <v>18</v>
      </c>
      <c r="AT624" s="93">
        <f t="shared" si="694"/>
        <v>9</v>
      </c>
    </row>
    <row r="625" spans="3:46" ht="15" customHeight="1" thickBot="1" x14ac:dyDescent="0.4">
      <c r="C625" s="93">
        <f t="shared" ref="C625:E625" si="1058">C119</f>
        <v>14</v>
      </c>
      <c r="D625" s="93">
        <f t="shared" si="1058"/>
        <v>8</v>
      </c>
      <c r="E625" s="93">
        <f t="shared" si="1058"/>
        <v>6</v>
      </c>
      <c r="F625" s="93">
        <f t="shared" ref="F625:H625" si="1059">I119</f>
        <v>5</v>
      </c>
      <c r="G625" s="93">
        <f t="shared" si="1059"/>
        <v>3</v>
      </c>
      <c r="H625" s="93">
        <f t="shared" si="1059"/>
        <v>10</v>
      </c>
      <c r="I625" s="93">
        <f t="shared" ref="I625:K625" si="1060">O119</f>
        <v>9</v>
      </c>
      <c r="J625" s="93">
        <f t="shared" si="1060"/>
        <v>13</v>
      </c>
      <c r="K625" s="93">
        <f t="shared" si="1060"/>
        <v>16</v>
      </c>
      <c r="L625" s="93">
        <f t="shared" si="682"/>
        <v>20</v>
      </c>
      <c r="N625" s="93">
        <f t="shared" ref="N625:P625" si="1061">F119</f>
        <v>11</v>
      </c>
      <c r="O625" s="93">
        <f t="shared" si="1061"/>
        <v>12</v>
      </c>
      <c r="P625" s="93">
        <f t="shared" si="1061"/>
        <v>1</v>
      </c>
      <c r="Q625" s="93">
        <f t="shared" ref="Q625:S625" si="1062">L119</f>
        <v>1</v>
      </c>
      <c r="R625" s="93">
        <f t="shared" si="1062"/>
        <v>11</v>
      </c>
      <c r="S625" s="93">
        <f t="shared" si="1062"/>
        <v>8</v>
      </c>
      <c r="T625" s="93">
        <f t="shared" ref="T625:V625" si="1063">R119</f>
        <v>17</v>
      </c>
      <c r="U625" s="93">
        <f t="shared" si="1063"/>
        <v>18</v>
      </c>
      <c r="V625" s="93">
        <f t="shared" si="1063"/>
        <v>19</v>
      </c>
      <c r="W625" s="93">
        <f t="shared" si="686"/>
        <v>17</v>
      </c>
      <c r="Z625" s="93">
        <f t="shared" si="687"/>
        <v>14</v>
      </c>
      <c r="AA625" s="93">
        <f t="shared" si="701"/>
        <v>8</v>
      </c>
      <c r="AB625" s="93">
        <f t="shared" si="702"/>
        <v>6</v>
      </c>
      <c r="AC625" s="93">
        <f t="shared" si="703"/>
        <v>11</v>
      </c>
      <c r="AD625" s="93">
        <f t="shared" ref="AD625:AG625" si="1064">K119</f>
        <v>10</v>
      </c>
      <c r="AE625" s="93">
        <f t="shared" si="1064"/>
        <v>1</v>
      </c>
      <c r="AF625" s="93">
        <f t="shared" si="1064"/>
        <v>11</v>
      </c>
      <c r="AG625" s="93">
        <f t="shared" si="1064"/>
        <v>8</v>
      </c>
      <c r="AH625" s="93">
        <f t="shared" si="689"/>
        <v>18</v>
      </c>
      <c r="AI625" s="93">
        <f t="shared" si="690"/>
        <v>20</v>
      </c>
      <c r="AK625" s="93">
        <f t="shared" ref="AK625:AN625" si="1065">G119</f>
        <v>12</v>
      </c>
      <c r="AL625" s="93">
        <f t="shared" si="1065"/>
        <v>1</v>
      </c>
      <c r="AM625" s="93">
        <f t="shared" si="1065"/>
        <v>5</v>
      </c>
      <c r="AN625" s="93">
        <f t="shared" si="1065"/>
        <v>3</v>
      </c>
      <c r="AO625" s="93">
        <f t="shared" ref="AO625:AR625" si="1066">O119</f>
        <v>9</v>
      </c>
      <c r="AP625" s="93">
        <f t="shared" si="1066"/>
        <v>13</v>
      </c>
      <c r="AQ625" s="93">
        <f t="shared" si="1066"/>
        <v>16</v>
      </c>
      <c r="AR625" s="93">
        <f t="shared" si="1066"/>
        <v>17</v>
      </c>
      <c r="AS625" s="93">
        <f t="shared" si="693"/>
        <v>19</v>
      </c>
      <c r="AT625" s="93">
        <f t="shared" si="694"/>
        <v>17</v>
      </c>
    </row>
    <row r="626" spans="3:46" ht="15" customHeight="1" thickBot="1" x14ac:dyDescent="0.4">
      <c r="C626" s="93">
        <f t="shared" ref="C626:E626" si="1067">C120</f>
        <v>12</v>
      </c>
      <c r="D626" s="93">
        <f t="shared" si="1067"/>
        <v>8</v>
      </c>
      <c r="E626" s="93">
        <f t="shared" si="1067"/>
        <v>3</v>
      </c>
      <c r="F626" s="93">
        <f t="shared" ref="F626:H626" si="1068">I120</f>
        <v>11</v>
      </c>
      <c r="G626" s="93">
        <f t="shared" si="1068"/>
        <v>5</v>
      </c>
      <c r="H626" s="93">
        <f t="shared" si="1068"/>
        <v>3</v>
      </c>
      <c r="I626" s="93">
        <f t="shared" ref="I626:K626" si="1069">O120</f>
        <v>11</v>
      </c>
      <c r="J626" s="93">
        <f t="shared" si="1069"/>
        <v>9</v>
      </c>
      <c r="K626" s="93">
        <f t="shared" si="1069"/>
        <v>14</v>
      </c>
      <c r="L626" s="93">
        <f t="shared" si="682"/>
        <v>19</v>
      </c>
      <c r="N626" s="93">
        <f t="shared" ref="N626:P626" si="1070">F120</f>
        <v>2</v>
      </c>
      <c r="O626" s="93">
        <f t="shared" si="1070"/>
        <v>14</v>
      </c>
      <c r="P626" s="93">
        <f t="shared" si="1070"/>
        <v>15</v>
      </c>
      <c r="Q626" s="93">
        <f t="shared" ref="Q626:S626" si="1071">L120</f>
        <v>7</v>
      </c>
      <c r="R626" s="93">
        <f t="shared" si="1071"/>
        <v>6</v>
      </c>
      <c r="S626" s="93">
        <f t="shared" si="1071"/>
        <v>1</v>
      </c>
      <c r="T626" s="93">
        <f t="shared" ref="T626:V626" si="1072">R120</f>
        <v>13</v>
      </c>
      <c r="U626" s="93">
        <f t="shared" si="1072"/>
        <v>17</v>
      </c>
      <c r="V626" s="93">
        <f t="shared" si="1072"/>
        <v>18</v>
      </c>
      <c r="W626" s="93">
        <f t="shared" si="686"/>
        <v>20</v>
      </c>
      <c r="Z626" s="93">
        <f t="shared" si="687"/>
        <v>12</v>
      </c>
      <c r="AA626" s="93">
        <f t="shared" si="701"/>
        <v>8</v>
      </c>
      <c r="AB626" s="93">
        <f t="shared" si="702"/>
        <v>3</v>
      </c>
      <c r="AC626" s="93">
        <f t="shared" si="703"/>
        <v>2</v>
      </c>
      <c r="AD626" s="93">
        <f t="shared" ref="AD626:AG626" si="1073">K120</f>
        <v>3</v>
      </c>
      <c r="AE626" s="93">
        <f t="shared" si="1073"/>
        <v>7</v>
      </c>
      <c r="AF626" s="93">
        <f t="shared" si="1073"/>
        <v>6</v>
      </c>
      <c r="AG626" s="93">
        <f t="shared" si="1073"/>
        <v>1</v>
      </c>
      <c r="AH626" s="93">
        <f t="shared" si="689"/>
        <v>17</v>
      </c>
      <c r="AI626" s="93">
        <f t="shared" si="690"/>
        <v>19</v>
      </c>
      <c r="AK626" s="93">
        <f t="shared" ref="AK626:AN626" si="1074">G120</f>
        <v>14</v>
      </c>
      <c r="AL626" s="93">
        <f t="shared" si="1074"/>
        <v>15</v>
      </c>
      <c r="AM626" s="93">
        <f t="shared" si="1074"/>
        <v>11</v>
      </c>
      <c r="AN626" s="93">
        <f t="shared" si="1074"/>
        <v>5</v>
      </c>
      <c r="AO626" s="93">
        <f t="shared" ref="AO626:AR626" si="1075">O120</f>
        <v>11</v>
      </c>
      <c r="AP626" s="93">
        <f t="shared" si="1075"/>
        <v>9</v>
      </c>
      <c r="AQ626" s="93">
        <f t="shared" si="1075"/>
        <v>14</v>
      </c>
      <c r="AR626" s="93">
        <f t="shared" si="1075"/>
        <v>13</v>
      </c>
      <c r="AS626" s="93">
        <f t="shared" si="693"/>
        <v>18</v>
      </c>
      <c r="AT626" s="93">
        <f t="shared" si="694"/>
        <v>20</v>
      </c>
    </row>
    <row r="627" spans="3:46" ht="15" customHeight="1" thickBot="1" x14ac:dyDescent="0.4">
      <c r="C627" s="93">
        <f t="shared" ref="C627:E627" si="1076">C121</f>
        <v>12</v>
      </c>
      <c r="D627" s="93">
        <f t="shared" si="1076"/>
        <v>14</v>
      </c>
      <c r="E627" s="93">
        <f t="shared" si="1076"/>
        <v>6</v>
      </c>
      <c r="F627" s="93">
        <f t="shared" ref="F627:H627" si="1077">I121</f>
        <v>3</v>
      </c>
      <c r="G627" s="93">
        <f t="shared" si="1077"/>
        <v>15</v>
      </c>
      <c r="H627" s="93">
        <f t="shared" si="1077"/>
        <v>6</v>
      </c>
      <c r="I627" s="93">
        <f t="shared" ref="I627:K627" si="1078">O121</f>
        <v>9</v>
      </c>
      <c r="J627" s="93">
        <f t="shared" si="1078"/>
        <v>11</v>
      </c>
      <c r="K627" s="93">
        <f t="shared" si="1078"/>
        <v>13</v>
      </c>
      <c r="L627" s="93">
        <f t="shared" si="682"/>
        <v>19</v>
      </c>
      <c r="N627" s="93">
        <f t="shared" ref="N627:P627" si="1079">F121</f>
        <v>8</v>
      </c>
      <c r="O627" s="93">
        <f t="shared" si="1079"/>
        <v>2</v>
      </c>
      <c r="P627" s="93">
        <f t="shared" si="1079"/>
        <v>11</v>
      </c>
      <c r="Q627" s="93">
        <f t="shared" ref="Q627:S627" si="1080">L121</f>
        <v>7</v>
      </c>
      <c r="R627" s="93">
        <f t="shared" si="1080"/>
        <v>1</v>
      </c>
      <c r="S627" s="93">
        <f t="shared" si="1080"/>
        <v>14</v>
      </c>
      <c r="T627" s="93">
        <f t="shared" ref="T627:V627" si="1081">R121</f>
        <v>16</v>
      </c>
      <c r="U627" s="93">
        <f t="shared" si="1081"/>
        <v>17</v>
      </c>
      <c r="V627" s="93">
        <f t="shared" si="1081"/>
        <v>18</v>
      </c>
      <c r="W627" s="93">
        <f t="shared" si="686"/>
        <v>11</v>
      </c>
      <c r="Z627" s="93">
        <f t="shared" si="687"/>
        <v>12</v>
      </c>
      <c r="AA627" s="93">
        <f t="shared" si="701"/>
        <v>14</v>
      </c>
      <c r="AB627" s="93">
        <f t="shared" si="702"/>
        <v>6</v>
      </c>
      <c r="AC627" s="93">
        <f t="shared" si="703"/>
        <v>8</v>
      </c>
      <c r="AD627" s="93">
        <f t="shared" ref="AD627:AG627" si="1082">K121</f>
        <v>6</v>
      </c>
      <c r="AE627" s="93">
        <f t="shared" si="1082"/>
        <v>7</v>
      </c>
      <c r="AF627" s="93">
        <f t="shared" si="1082"/>
        <v>1</v>
      </c>
      <c r="AG627" s="93">
        <f t="shared" si="1082"/>
        <v>14</v>
      </c>
      <c r="AH627" s="93">
        <f t="shared" si="689"/>
        <v>17</v>
      </c>
      <c r="AI627" s="93">
        <f t="shared" si="690"/>
        <v>19</v>
      </c>
      <c r="AK627" s="93">
        <f t="shared" ref="AK627:AN627" si="1083">G121</f>
        <v>2</v>
      </c>
      <c r="AL627" s="93">
        <f t="shared" si="1083"/>
        <v>11</v>
      </c>
      <c r="AM627" s="93">
        <f t="shared" si="1083"/>
        <v>3</v>
      </c>
      <c r="AN627" s="93">
        <f t="shared" si="1083"/>
        <v>15</v>
      </c>
      <c r="AO627" s="93">
        <f t="shared" ref="AO627:AR627" si="1084">O121</f>
        <v>9</v>
      </c>
      <c r="AP627" s="93">
        <f t="shared" si="1084"/>
        <v>11</v>
      </c>
      <c r="AQ627" s="93">
        <f t="shared" si="1084"/>
        <v>13</v>
      </c>
      <c r="AR627" s="93">
        <f t="shared" si="1084"/>
        <v>16</v>
      </c>
      <c r="AS627" s="93">
        <f t="shared" si="693"/>
        <v>18</v>
      </c>
      <c r="AT627" s="93">
        <f t="shared" si="694"/>
        <v>11</v>
      </c>
    </row>
    <row r="628" spans="3:46" ht="15" customHeight="1" thickBot="1" x14ac:dyDescent="0.4">
      <c r="C628" s="93">
        <f t="shared" ref="C628:E628" si="1085">C122</f>
        <v>14</v>
      </c>
      <c r="D628" s="93">
        <f t="shared" si="1085"/>
        <v>12</v>
      </c>
      <c r="E628" s="93">
        <f t="shared" si="1085"/>
        <v>3</v>
      </c>
      <c r="F628" s="93">
        <f t="shared" ref="F628:H628" si="1086">I122</f>
        <v>6</v>
      </c>
      <c r="G628" s="93">
        <f t="shared" si="1086"/>
        <v>13</v>
      </c>
      <c r="H628" s="93">
        <f t="shared" si="1086"/>
        <v>6</v>
      </c>
      <c r="I628" s="93">
        <f t="shared" ref="I628:K628" si="1087">O122</f>
        <v>9</v>
      </c>
      <c r="J628" s="93">
        <f t="shared" si="1087"/>
        <v>11</v>
      </c>
      <c r="K628" s="93">
        <f t="shared" si="1087"/>
        <v>13</v>
      </c>
      <c r="L628" s="93">
        <f t="shared" si="682"/>
        <v>19</v>
      </c>
      <c r="N628" s="93">
        <f t="shared" ref="N628:P628" si="1088">F122</f>
        <v>2</v>
      </c>
      <c r="O628" s="93">
        <f t="shared" si="1088"/>
        <v>15</v>
      </c>
      <c r="P628" s="93">
        <f t="shared" si="1088"/>
        <v>11</v>
      </c>
      <c r="Q628" s="93">
        <f t="shared" ref="Q628:S628" si="1089">L122</f>
        <v>7</v>
      </c>
      <c r="R628" s="93">
        <f t="shared" si="1089"/>
        <v>1</v>
      </c>
      <c r="S628" s="93">
        <f t="shared" si="1089"/>
        <v>14</v>
      </c>
      <c r="T628" s="93">
        <f t="shared" ref="T628:V628" si="1090">R122</f>
        <v>16</v>
      </c>
      <c r="U628" s="93">
        <f t="shared" si="1090"/>
        <v>17</v>
      </c>
      <c r="V628" s="93">
        <f t="shared" si="1090"/>
        <v>18</v>
      </c>
      <c r="W628" s="93">
        <f t="shared" si="686"/>
        <v>11</v>
      </c>
      <c r="Z628" s="93">
        <f t="shared" si="687"/>
        <v>14</v>
      </c>
      <c r="AA628" s="93">
        <f t="shared" si="701"/>
        <v>12</v>
      </c>
      <c r="AB628" s="93">
        <f t="shared" si="702"/>
        <v>3</v>
      </c>
      <c r="AC628" s="93">
        <f t="shared" si="703"/>
        <v>2</v>
      </c>
      <c r="AD628" s="93">
        <f t="shared" ref="AD628:AG628" si="1091">K122</f>
        <v>6</v>
      </c>
      <c r="AE628" s="93">
        <f t="shared" si="1091"/>
        <v>7</v>
      </c>
      <c r="AF628" s="93">
        <f t="shared" si="1091"/>
        <v>1</v>
      </c>
      <c r="AG628" s="93">
        <f t="shared" si="1091"/>
        <v>14</v>
      </c>
      <c r="AH628" s="93">
        <f t="shared" si="689"/>
        <v>17</v>
      </c>
      <c r="AI628" s="93">
        <f t="shared" si="690"/>
        <v>19</v>
      </c>
      <c r="AK628" s="93">
        <f t="shared" ref="AK628:AN628" si="1092">G122</f>
        <v>15</v>
      </c>
      <c r="AL628" s="93">
        <f t="shared" si="1092"/>
        <v>11</v>
      </c>
      <c r="AM628" s="93">
        <f t="shared" si="1092"/>
        <v>6</v>
      </c>
      <c r="AN628" s="93">
        <f t="shared" si="1092"/>
        <v>13</v>
      </c>
      <c r="AO628" s="93">
        <f t="shared" ref="AO628:AR628" si="1093">O122</f>
        <v>9</v>
      </c>
      <c r="AP628" s="93">
        <f t="shared" si="1093"/>
        <v>11</v>
      </c>
      <c r="AQ628" s="93">
        <f t="shared" si="1093"/>
        <v>13</v>
      </c>
      <c r="AR628" s="93">
        <f t="shared" si="1093"/>
        <v>16</v>
      </c>
      <c r="AS628" s="93">
        <f t="shared" si="693"/>
        <v>18</v>
      </c>
      <c r="AT628" s="93">
        <f t="shared" si="694"/>
        <v>11</v>
      </c>
    </row>
    <row r="629" spans="3:46" ht="15" customHeight="1" thickBot="1" x14ac:dyDescent="0.4">
      <c r="C629" s="93">
        <f t="shared" ref="C629:E629" si="1094">C123</f>
        <v>14</v>
      </c>
      <c r="D629" s="93">
        <f t="shared" si="1094"/>
        <v>11</v>
      </c>
      <c r="E629" s="93">
        <f t="shared" si="1094"/>
        <v>8</v>
      </c>
      <c r="F629" s="93">
        <f t="shared" ref="F629:H629" si="1095">I123</f>
        <v>13</v>
      </c>
      <c r="G629" s="93">
        <f t="shared" si="1095"/>
        <v>6</v>
      </c>
      <c r="H629" s="93">
        <f t="shared" si="1095"/>
        <v>6</v>
      </c>
      <c r="I629" s="93">
        <f t="shared" ref="I629:K629" si="1096">O123</f>
        <v>9</v>
      </c>
      <c r="J629" s="93">
        <f t="shared" si="1096"/>
        <v>11</v>
      </c>
      <c r="K629" s="93">
        <f t="shared" si="1096"/>
        <v>13</v>
      </c>
      <c r="L629" s="93">
        <f t="shared" si="682"/>
        <v>19</v>
      </c>
      <c r="N629" s="93">
        <f t="shared" ref="N629:P629" si="1097">F123</f>
        <v>2</v>
      </c>
      <c r="O629" s="93">
        <f t="shared" si="1097"/>
        <v>15</v>
      </c>
      <c r="P629" s="93">
        <f t="shared" si="1097"/>
        <v>12</v>
      </c>
      <c r="Q629" s="93">
        <f t="shared" ref="Q629:S629" si="1098">L123</f>
        <v>7</v>
      </c>
      <c r="R629" s="93">
        <f t="shared" si="1098"/>
        <v>1</v>
      </c>
      <c r="S629" s="93">
        <f t="shared" si="1098"/>
        <v>14</v>
      </c>
      <c r="T629" s="93">
        <f t="shared" ref="T629:V629" si="1099">R123</f>
        <v>16</v>
      </c>
      <c r="U629" s="93">
        <f t="shared" si="1099"/>
        <v>17</v>
      </c>
      <c r="V629" s="93">
        <f t="shared" si="1099"/>
        <v>18</v>
      </c>
      <c r="W629" s="93">
        <f t="shared" si="686"/>
        <v>11</v>
      </c>
      <c r="Z629" s="93">
        <f t="shared" si="687"/>
        <v>14</v>
      </c>
      <c r="AA629" s="93">
        <f t="shared" si="701"/>
        <v>11</v>
      </c>
      <c r="AB629" s="93">
        <f t="shared" si="702"/>
        <v>8</v>
      </c>
      <c r="AC629" s="93">
        <f t="shared" si="703"/>
        <v>2</v>
      </c>
      <c r="AD629" s="93">
        <f t="shared" ref="AD629:AG629" si="1100">K123</f>
        <v>6</v>
      </c>
      <c r="AE629" s="93">
        <f t="shared" si="1100"/>
        <v>7</v>
      </c>
      <c r="AF629" s="93">
        <f t="shared" si="1100"/>
        <v>1</v>
      </c>
      <c r="AG629" s="93">
        <f t="shared" si="1100"/>
        <v>14</v>
      </c>
      <c r="AH629" s="93">
        <f t="shared" si="689"/>
        <v>17</v>
      </c>
      <c r="AI629" s="93">
        <f t="shared" si="690"/>
        <v>19</v>
      </c>
      <c r="AK629" s="93">
        <f t="shared" ref="AK629:AN629" si="1101">G123</f>
        <v>15</v>
      </c>
      <c r="AL629" s="93">
        <f t="shared" si="1101"/>
        <v>12</v>
      </c>
      <c r="AM629" s="93">
        <f t="shared" si="1101"/>
        <v>13</v>
      </c>
      <c r="AN629" s="93">
        <f t="shared" si="1101"/>
        <v>6</v>
      </c>
      <c r="AO629" s="93">
        <f t="shared" ref="AO629:AR629" si="1102">O123</f>
        <v>9</v>
      </c>
      <c r="AP629" s="93">
        <f t="shared" si="1102"/>
        <v>11</v>
      </c>
      <c r="AQ629" s="93">
        <f t="shared" si="1102"/>
        <v>13</v>
      </c>
      <c r="AR629" s="93">
        <f t="shared" si="1102"/>
        <v>16</v>
      </c>
      <c r="AS629" s="93">
        <f t="shared" si="693"/>
        <v>18</v>
      </c>
      <c r="AT629" s="93">
        <f t="shared" si="694"/>
        <v>11</v>
      </c>
    </row>
    <row r="630" spans="3:46" ht="15" customHeight="1" thickBot="1" x14ac:dyDescent="0.4">
      <c r="C630" s="93">
        <f t="shared" ref="C630:E630" si="1103">C124</f>
        <v>8</v>
      </c>
      <c r="D630" s="93">
        <f t="shared" si="1103"/>
        <v>14</v>
      </c>
      <c r="E630" s="93">
        <f t="shared" si="1103"/>
        <v>11</v>
      </c>
      <c r="F630" s="93">
        <f t="shared" ref="F630:H630" si="1104">I124</f>
        <v>3</v>
      </c>
      <c r="G630" s="93">
        <f t="shared" si="1104"/>
        <v>6</v>
      </c>
      <c r="H630" s="93">
        <f t="shared" si="1104"/>
        <v>6</v>
      </c>
      <c r="I630" s="93">
        <f t="shared" ref="I630:K630" si="1105">O124</f>
        <v>1</v>
      </c>
      <c r="J630" s="93">
        <f t="shared" si="1105"/>
        <v>16</v>
      </c>
      <c r="K630" s="93">
        <f t="shared" si="1105"/>
        <v>11</v>
      </c>
      <c r="L630" s="93">
        <f t="shared" si="682"/>
        <v>19</v>
      </c>
      <c r="N630" s="93">
        <f t="shared" ref="N630:P630" si="1106">F124</f>
        <v>12</v>
      </c>
      <c r="O630" s="93">
        <f t="shared" si="1106"/>
        <v>2</v>
      </c>
      <c r="P630" s="93">
        <f t="shared" si="1106"/>
        <v>15</v>
      </c>
      <c r="Q630" s="93">
        <f t="shared" ref="Q630:S630" si="1107">L124</f>
        <v>14</v>
      </c>
      <c r="R630" s="93">
        <f t="shared" si="1107"/>
        <v>7</v>
      </c>
      <c r="S630" s="93">
        <f t="shared" si="1107"/>
        <v>9</v>
      </c>
      <c r="T630" s="93">
        <f t="shared" ref="T630:V630" si="1108">R124</f>
        <v>13</v>
      </c>
      <c r="U630" s="93">
        <f t="shared" si="1108"/>
        <v>17</v>
      </c>
      <c r="V630" s="93">
        <f t="shared" si="1108"/>
        <v>18</v>
      </c>
      <c r="W630" s="93">
        <f t="shared" si="686"/>
        <v>16</v>
      </c>
      <c r="Z630" s="93">
        <f t="shared" si="687"/>
        <v>8</v>
      </c>
      <c r="AA630" s="93">
        <f t="shared" si="701"/>
        <v>14</v>
      </c>
      <c r="AB630" s="93">
        <f t="shared" si="702"/>
        <v>11</v>
      </c>
      <c r="AC630" s="93">
        <f t="shared" si="703"/>
        <v>12</v>
      </c>
      <c r="AD630" s="93">
        <f t="shared" ref="AD630:AG630" si="1109">K124</f>
        <v>6</v>
      </c>
      <c r="AE630" s="93">
        <f t="shared" si="1109"/>
        <v>14</v>
      </c>
      <c r="AF630" s="93">
        <f t="shared" si="1109"/>
        <v>7</v>
      </c>
      <c r="AG630" s="93">
        <f t="shared" si="1109"/>
        <v>9</v>
      </c>
      <c r="AH630" s="93">
        <f t="shared" si="689"/>
        <v>17</v>
      </c>
      <c r="AI630" s="93">
        <f t="shared" si="690"/>
        <v>19</v>
      </c>
      <c r="AK630" s="93">
        <f t="shared" ref="AK630:AN630" si="1110">G124</f>
        <v>2</v>
      </c>
      <c r="AL630" s="93">
        <f t="shared" si="1110"/>
        <v>15</v>
      </c>
      <c r="AM630" s="93">
        <f t="shared" si="1110"/>
        <v>3</v>
      </c>
      <c r="AN630" s="93">
        <f t="shared" si="1110"/>
        <v>6</v>
      </c>
      <c r="AO630" s="93">
        <f t="shared" ref="AO630:AR630" si="1111">O124</f>
        <v>1</v>
      </c>
      <c r="AP630" s="93">
        <f t="shared" si="1111"/>
        <v>16</v>
      </c>
      <c r="AQ630" s="93">
        <f t="shared" si="1111"/>
        <v>11</v>
      </c>
      <c r="AR630" s="93">
        <f t="shared" si="1111"/>
        <v>13</v>
      </c>
      <c r="AS630" s="93">
        <f t="shared" si="693"/>
        <v>18</v>
      </c>
      <c r="AT630" s="93">
        <f t="shared" si="694"/>
        <v>16</v>
      </c>
    </row>
    <row r="631" spans="3:46" ht="15" customHeight="1" thickBot="1" x14ac:dyDescent="0.4">
      <c r="C631" s="93">
        <f t="shared" ref="C631:E631" si="1112">C125</f>
        <v>14</v>
      </c>
      <c r="D631" s="93">
        <f t="shared" si="1112"/>
        <v>8</v>
      </c>
      <c r="E631" s="93">
        <f t="shared" si="1112"/>
        <v>3</v>
      </c>
      <c r="F631" s="93">
        <f t="shared" ref="F631:H631" si="1113">I125</f>
        <v>13</v>
      </c>
      <c r="G631" s="93">
        <f t="shared" si="1113"/>
        <v>11</v>
      </c>
      <c r="H631" s="93">
        <f t="shared" si="1113"/>
        <v>14</v>
      </c>
      <c r="I631" s="93">
        <f t="shared" ref="I631:K631" si="1114">O125</f>
        <v>9</v>
      </c>
      <c r="J631" s="93">
        <f t="shared" si="1114"/>
        <v>1</v>
      </c>
      <c r="K631" s="93">
        <f t="shared" si="1114"/>
        <v>2</v>
      </c>
      <c r="L631" s="93">
        <f t="shared" si="682"/>
        <v>19</v>
      </c>
      <c r="N631" s="93">
        <f t="shared" ref="N631:P631" si="1115">F125</f>
        <v>1</v>
      </c>
      <c r="O631" s="93">
        <f t="shared" si="1115"/>
        <v>7</v>
      </c>
      <c r="P631" s="93">
        <f t="shared" si="1115"/>
        <v>9</v>
      </c>
      <c r="Q631" s="93">
        <f t="shared" ref="Q631:S631" si="1116">L125</f>
        <v>10</v>
      </c>
      <c r="R631" s="93">
        <f t="shared" si="1116"/>
        <v>12</v>
      </c>
      <c r="S631" s="93">
        <f t="shared" si="1116"/>
        <v>7</v>
      </c>
      <c r="T631" s="93">
        <f t="shared" ref="T631:V631" si="1117">R125</f>
        <v>13</v>
      </c>
      <c r="U631" s="93">
        <f t="shared" si="1117"/>
        <v>17</v>
      </c>
      <c r="V631" s="93">
        <f t="shared" si="1117"/>
        <v>18</v>
      </c>
      <c r="W631" s="93">
        <f t="shared" si="686"/>
        <v>1</v>
      </c>
      <c r="Z631" s="93">
        <f t="shared" si="687"/>
        <v>14</v>
      </c>
      <c r="AA631" s="93">
        <f t="shared" si="701"/>
        <v>8</v>
      </c>
      <c r="AB631" s="93">
        <f t="shared" si="702"/>
        <v>3</v>
      </c>
      <c r="AC631" s="93">
        <f t="shared" si="703"/>
        <v>1</v>
      </c>
      <c r="AD631" s="93">
        <f t="shared" ref="AD631:AG631" si="1118">K125</f>
        <v>14</v>
      </c>
      <c r="AE631" s="93">
        <f t="shared" si="1118"/>
        <v>10</v>
      </c>
      <c r="AF631" s="93">
        <f t="shared" si="1118"/>
        <v>12</v>
      </c>
      <c r="AG631" s="93">
        <f t="shared" si="1118"/>
        <v>7</v>
      </c>
      <c r="AH631" s="93">
        <f t="shared" si="689"/>
        <v>17</v>
      </c>
      <c r="AI631" s="93">
        <f t="shared" si="690"/>
        <v>19</v>
      </c>
      <c r="AK631" s="93">
        <f t="shared" ref="AK631:AN631" si="1119">G125</f>
        <v>7</v>
      </c>
      <c r="AL631" s="93">
        <f t="shared" si="1119"/>
        <v>9</v>
      </c>
      <c r="AM631" s="93">
        <f t="shared" si="1119"/>
        <v>13</v>
      </c>
      <c r="AN631" s="93">
        <f t="shared" si="1119"/>
        <v>11</v>
      </c>
      <c r="AO631" s="93">
        <f t="shared" ref="AO631:AR631" si="1120">O125</f>
        <v>9</v>
      </c>
      <c r="AP631" s="93">
        <f t="shared" si="1120"/>
        <v>1</v>
      </c>
      <c r="AQ631" s="93">
        <f t="shared" si="1120"/>
        <v>2</v>
      </c>
      <c r="AR631" s="93">
        <f t="shared" si="1120"/>
        <v>13</v>
      </c>
      <c r="AS631" s="93">
        <f t="shared" si="693"/>
        <v>18</v>
      </c>
      <c r="AT631" s="93">
        <f t="shared" si="694"/>
        <v>1</v>
      </c>
    </row>
    <row r="632" spans="3:46" ht="15" customHeight="1" thickBot="1" x14ac:dyDescent="0.4">
      <c r="C632" s="93">
        <f t="shared" ref="C632:E632" si="1121">C126</f>
        <v>14</v>
      </c>
      <c r="D632" s="93">
        <f t="shared" si="1121"/>
        <v>12</v>
      </c>
      <c r="E632" s="93">
        <f t="shared" si="1121"/>
        <v>2</v>
      </c>
      <c r="F632" s="93">
        <f t="shared" ref="F632:H632" si="1122">I126</f>
        <v>8</v>
      </c>
      <c r="G632" s="93">
        <f t="shared" si="1122"/>
        <v>11</v>
      </c>
      <c r="H632" s="93">
        <f t="shared" si="1122"/>
        <v>14</v>
      </c>
      <c r="I632" s="93">
        <f t="shared" ref="I632:K632" si="1123">O126</f>
        <v>5</v>
      </c>
      <c r="J632" s="93">
        <f t="shared" si="1123"/>
        <v>16</v>
      </c>
      <c r="K632" s="93">
        <f t="shared" si="1123"/>
        <v>11</v>
      </c>
      <c r="L632" s="93">
        <f t="shared" si="682"/>
        <v>19</v>
      </c>
      <c r="N632" s="93">
        <f t="shared" ref="N632:P632" si="1124">F126</f>
        <v>3</v>
      </c>
      <c r="O632" s="93">
        <f t="shared" si="1124"/>
        <v>15</v>
      </c>
      <c r="P632" s="93">
        <f t="shared" si="1124"/>
        <v>6</v>
      </c>
      <c r="Q632" s="93">
        <f t="shared" ref="Q632:S632" si="1125">L126</f>
        <v>10</v>
      </c>
      <c r="R632" s="93">
        <f t="shared" si="1125"/>
        <v>1</v>
      </c>
      <c r="S632" s="93">
        <f t="shared" si="1125"/>
        <v>2</v>
      </c>
      <c r="T632" s="93">
        <f t="shared" ref="T632:V632" si="1126">R126</f>
        <v>13</v>
      </c>
      <c r="U632" s="93">
        <f t="shared" si="1126"/>
        <v>17</v>
      </c>
      <c r="V632" s="93">
        <f t="shared" si="1126"/>
        <v>18</v>
      </c>
      <c r="W632" s="93">
        <f t="shared" si="686"/>
        <v>16</v>
      </c>
      <c r="Z632" s="93">
        <f t="shared" si="687"/>
        <v>14</v>
      </c>
      <c r="AA632" s="93">
        <f t="shared" si="701"/>
        <v>12</v>
      </c>
      <c r="AB632" s="93">
        <f t="shared" si="702"/>
        <v>2</v>
      </c>
      <c r="AC632" s="93">
        <f t="shared" si="703"/>
        <v>3</v>
      </c>
      <c r="AD632" s="93">
        <f t="shared" ref="AD632:AG632" si="1127">K126</f>
        <v>14</v>
      </c>
      <c r="AE632" s="93">
        <f t="shared" si="1127"/>
        <v>10</v>
      </c>
      <c r="AF632" s="93">
        <f t="shared" si="1127"/>
        <v>1</v>
      </c>
      <c r="AG632" s="93">
        <f t="shared" si="1127"/>
        <v>2</v>
      </c>
      <c r="AH632" s="93">
        <f t="shared" si="689"/>
        <v>17</v>
      </c>
      <c r="AI632" s="93">
        <f t="shared" si="690"/>
        <v>19</v>
      </c>
      <c r="AK632" s="93">
        <f t="shared" ref="AK632:AN632" si="1128">G126</f>
        <v>15</v>
      </c>
      <c r="AL632" s="93">
        <f t="shared" si="1128"/>
        <v>6</v>
      </c>
      <c r="AM632" s="93">
        <f t="shared" si="1128"/>
        <v>8</v>
      </c>
      <c r="AN632" s="93">
        <f t="shared" si="1128"/>
        <v>11</v>
      </c>
      <c r="AO632" s="93">
        <f t="shared" ref="AO632:AR632" si="1129">O126</f>
        <v>5</v>
      </c>
      <c r="AP632" s="93">
        <f t="shared" si="1129"/>
        <v>16</v>
      </c>
      <c r="AQ632" s="93">
        <f t="shared" si="1129"/>
        <v>11</v>
      </c>
      <c r="AR632" s="93">
        <f t="shared" si="1129"/>
        <v>13</v>
      </c>
      <c r="AS632" s="93">
        <f t="shared" si="693"/>
        <v>18</v>
      </c>
      <c r="AT632" s="93">
        <f t="shared" si="694"/>
        <v>16</v>
      </c>
    </row>
    <row r="635" spans="3:46" ht="15" customHeight="1" thickBot="1" x14ac:dyDescent="0.4">
      <c r="C635" s="65">
        <f>C76</f>
        <v>1</v>
      </c>
      <c r="D635" s="65">
        <f t="shared" ref="D635:G635" si="1130">D76</f>
        <v>2</v>
      </c>
      <c r="E635" s="65">
        <f t="shared" si="1130"/>
        <v>3</v>
      </c>
      <c r="F635" s="65">
        <f t="shared" si="1130"/>
        <v>4</v>
      </c>
      <c r="G635" s="65">
        <f t="shared" si="1130"/>
        <v>5</v>
      </c>
      <c r="H635" s="65">
        <f t="shared" ref="H635:L636" si="1131">M76</f>
        <v>11</v>
      </c>
      <c r="I635" s="65">
        <f t="shared" si="1131"/>
        <v>12</v>
      </c>
      <c r="J635" s="65">
        <f t="shared" si="1131"/>
        <v>13</v>
      </c>
      <c r="K635" s="65">
        <f t="shared" si="1131"/>
        <v>14</v>
      </c>
      <c r="L635" s="65">
        <f t="shared" si="1131"/>
        <v>15</v>
      </c>
      <c r="N635" s="65">
        <f t="shared" ref="N635:R636" si="1132">H76</f>
        <v>6</v>
      </c>
      <c r="O635" s="65">
        <f t="shared" si="1132"/>
        <v>7</v>
      </c>
      <c r="P635" s="65">
        <f t="shared" si="1132"/>
        <v>8</v>
      </c>
      <c r="Q635" s="65">
        <f t="shared" si="1132"/>
        <v>9</v>
      </c>
      <c r="R635" s="65">
        <f t="shared" si="1132"/>
        <v>10</v>
      </c>
      <c r="S635" s="65">
        <f t="shared" ref="S635:W636" si="1133">R76</f>
        <v>16</v>
      </c>
      <c r="T635" s="65">
        <f t="shared" si="1133"/>
        <v>17</v>
      </c>
      <c r="U635" s="65">
        <f t="shared" si="1133"/>
        <v>18</v>
      </c>
      <c r="V635" s="65">
        <f t="shared" si="1133"/>
        <v>19</v>
      </c>
      <c r="W635" s="65">
        <f t="shared" si="1133"/>
        <v>20</v>
      </c>
      <c r="X635" s="1"/>
    </row>
    <row r="636" spans="3:46" ht="15" customHeight="1" thickBot="1" x14ac:dyDescent="0.4">
      <c r="C636" s="93">
        <f>C77</f>
        <v>6</v>
      </c>
      <c r="D636" s="93">
        <f t="shared" ref="D636:G636" si="1134">D77</f>
        <v>12</v>
      </c>
      <c r="E636" s="93">
        <f t="shared" si="1134"/>
        <v>1</v>
      </c>
      <c r="F636" s="93">
        <f t="shared" si="1134"/>
        <v>8</v>
      </c>
      <c r="G636" s="93">
        <f t="shared" si="1134"/>
        <v>13</v>
      </c>
      <c r="H636" s="93">
        <f t="shared" si="1131"/>
        <v>14</v>
      </c>
      <c r="I636" s="93">
        <f t="shared" si="1131"/>
        <v>2</v>
      </c>
      <c r="J636" s="93">
        <f t="shared" si="1131"/>
        <v>4</v>
      </c>
      <c r="K636" s="93">
        <f t="shared" si="1131"/>
        <v>5</v>
      </c>
      <c r="L636" s="93">
        <f t="shared" si="1131"/>
        <v>15</v>
      </c>
      <c r="N636" s="93">
        <f t="shared" si="1132"/>
        <v>11</v>
      </c>
      <c r="O636" s="93">
        <f t="shared" si="1132"/>
        <v>3</v>
      </c>
      <c r="P636" s="93">
        <f t="shared" si="1132"/>
        <v>7</v>
      </c>
      <c r="Q636" s="93">
        <f t="shared" si="1132"/>
        <v>9</v>
      </c>
      <c r="R636" s="93">
        <f t="shared" si="1132"/>
        <v>10</v>
      </c>
      <c r="S636" s="93">
        <f t="shared" si="1133"/>
        <v>16</v>
      </c>
      <c r="T636" s="93">
        <f t="shared" si="1133"/>
        <v>17</v>
      </c>
      <c r="U636" s="93">
        <f t="shared" si="1133"/>
        <v>18</v>
      </c>
      <c r="V636" s="93">
        <f t="shared" si="1133"/>
        <v>19</v>
      </c>
      <c r="W636" s="93">
        <f t="shared" si="1133"/>
        <v>20</v>
      </c>
      <c r="X636" s="1"/>
    </row>
    <row r="637" spans="3:46" ht="15" customHeight="1" thickBot="1" x14ac:dyDescent="0.4">
      <c r="C637" s="93">
        <f t="shared" ref="C637:G637" si="1135">C78</f>
        <v>3</v>
      </c>
      <c r="D637" s="93">
        <f t="shared" si="1135"/>
        <v>4</v>
      </c>
      <c r="E637" s="93">
        <f t="shared" si="1135"/>
        <v>5</v>
      </c>
      <c r="F637" s="93">
        <f t="shared" si="1135"/>
        <v>7</v>
      </c>
      <c r="G637" s="93">
        <f t="shared" si="1135"/>
        <v>6</v>
      </c>
      <c r="H637" s="93">
        <f t="shared" ref="H637:L637" si="1136">M78</f>
        <v>9</v>
      </c>
      <c r="I637" s="93">
        <f t="shared" si="1136"/>
        <v>12</v>
      </c>
      <c r="J637" s="93">
        <f t="shared" si="1136"/>
        <v>14</v>
      </c>
      <c r="K637" s="93">
        <f t="shared" si="1136"/>
        <v>13</v>
      </c>
      <c r="L637" s="93">
        <f t="shared" si="1136"/>
        <v>15</v>
      </c>
      <c r="N637" s="93">
        <f t="shared" ref="N637:R637" si="1137">H78</f>
        <v>2</v>
      </c>
      <c r="O637" s="93">
        <f t="shared" si="1137"/>
        <v>10</v>
      </c>
      <c r="P637" s="93">
        <f t="shared" si="1137"/>
        <v>1</v>
      </c>
      <c r="Q637" s="93">
        <f t="shared" si="1137"/>
        <v>11</v>
      </c>
      <c r="R637" s="93">
        <f t="shared" si="1137"/>
        <v>8</v>
      </c>
      <c r="S637" s="93">
        <f t="shared" ref="S637:W637" si="1138">R78</f>
        <v>16</v>
      </c>
      <c r="T637" s="93">
        <f t="shared" si="1138"/>
        <v>17</v>
      </c>
      <c r="U637" s="93">
        <f t="shared" si="1138"/>
        <v>18</v>
      </c>
      <c r="V637" s="93">
        <f t="shared" si="1138"/>
        <v>19</v>
      </c>
      <c r="W637" s="93">
        <f t="shared" si="1138"/>
        <v>20</v>
      </c>
    </row>
    <row r="638" spans="3:46" ht="15" customHeight="1" thickBot="1" x14ac:dyDescent="0.4">
      <c r="C638" s="93">
        <f t="shared" ref="C638:G638" si="1139">C79</f>
        <v>6</v>
      </c>
      <c r="D638" s="93">
        <f t="shared" si="1139"/>
        <v>7</v>
      </c>
      <c r="E638" s="93">
        <f t="shared" si="1139"/>
        <v>5</v>
      </c>
      <c r="F638" s="93">
        <f t="shared" si="1139"/>
        <v>1</v>
      </c>
      <c r="G638" s="93">
        <f t="shared" si="1139"/>
        <v>3</v>
      </c>
      <c r="H638" s="93">
        <f t="shared" ref="H638:L638" si="1140">M79</f>
        <v>9</v>
      </c>
      <c r="I638" s="93">
        <f t="shared" si="1140"/>
        <v>12</v>
      </c>
      <c r="J638" s="93">
        <f t="shared" si="1140"/>
        <v>11</v>
      </c>
      <c r="K638" s="93">
        <f t="shared" si="1140"/>
        <v>13</v>
      </c>
      <c r="L638" s="93">
        <f t="shared" si="1140"/>
        <v>15</v>
      </c>
      <c r="N638" s="93">
        <f t="shared" ref="N638:R638" si="1141">H79</f>
        <v>10</v>
      </c>
      <c r="O638" s="93">
        <f t="shared" si="1141"/>
        <v>14</v>
      </c>
      <c r="P638" s="93">
        <f t="shared" si="1141"/>
        <v>4</v>
      </c>
      <c r="Q638" s="93">
        <f t="shared" si="1141"/>
        <v>2</v>
      </c>
      <c r="R638" s="93">
        <f t="shared" si="1141"/>
        <v>8</v>
      </c>
      <c r="S638" s="93">
        <f t="shared" ref="S638:W638" si="1142">R79</f>
        <v>16</v>
      </c>
      <c r="T638" s="93">
        <f t="shared" si="1142"/>
        <v>17</v>
      </c>
      <c r="U638" s="93">
        <f t="shared" si="1142"/>
        <v>18</v>
      </c>
      <c r="V638" s="93">
        <f t="shared" si="1142"/>
        <v>19</v>
      </c>
      <c r="W638" s="93">
        <f t="shared" si="1142"/>
        <v>20</v>
      </c>
    </row>
    <row r="639" spans="3:46" ht="15" customHeight="1" thickBot="1" x14ac:dyDescent="0.4">
      <c r="C639" s="93">
        <f t="shared" ref="C639:G639" si="1143">C80</f>
        <v>6</v>
      </c>
      <c r="D639" s="93">
        <f t="shared" si="1143"/>
        <v>14</v>
      </c>
      <c r="E639" s="93">
        <f t="shared" si="1143"/>
        <v>10</v>
      </c>
      <c r="F639" s="93">
        <f t="shared" si="1143"/>
        <v>12</v>
      </c>
      <c r="G639" s="93">
        <f t="shared" si="1143"/>
        <v>3</v>
      </c>
      <c r="H639" s="93">
        <f t="shared" ref="H639:L639" si="1144">M80</f>
        <v>2</v>
      </c>
      <c r="I639" s="93">
        <f t="shared" si="1144"/>
        <v>5</v>
      </c>
      <c r="J639" s="93">
        <f t="shared" si="1144"/>
        <v>16</v>
      </c>
      <c r="K639" s="93">
        <f t="shared" si="1144"/>
        <v>4</v>
      </c>
      <c r="L639" s="93">
        <f t="shared" si="1144"/>
        <v>11</v>
      </c>
      <c r="N639" s="93">
        <f t="shared" ref="N639:R639" si="1145">H80</f>
        <v>7</v>
      </c>
      <c r="O639" s="93">
        <f t="shared" si="1145"/>
        <v>8</v>
      </c>
      <c r="P639" s="93">
        <f t="shared" si="1145"/>
        <v>9</v>
      </c>
      <c r="Q639" s="93">
        <f t="shared" si="1145"/>
        <v>15</v>
      </c>
      <c r="R639" s="93">
        <f t="shared" si="1145"/>
        <v>1</v>
      </c>
      <c r="S639" s="93">
        <f t="shared" ref="S639:W639" si="1146">R80</f>
        <v>13</v>
      </c>
      <c r="T639" s="93">
        <f t="shared" si="1146"/>
        <v>17</v>
      </c>
      <c r="U639" s="93">
        <f t="shared" si="1146"/>
        <v>18</v>
      </c>
      <c r="V639" s="93">
        <f t="shared" si="1146"/>
        <v>19</v>
      </c>
      <c r="W639" s="93">
        <f t="shared" si="1146"/>
        <v>20</v>
      </c>
    </row>
    <row r="640" spans="3:46" ht="15" customHeight="1" thickBot="1" x14ac:dyDescent="0.4">
      <c r="C640" s="93">
        <f t="shared" ref="C640:G640" si="1147">C81</f>
        <v>7</v>
      </c>
      <c r="D640" s="93">
        <f t="shared" si="1147"/>
        <v>3</v>
      </c>
      <c r="E640" s="93">
        <f t="shared" si="1147"/>
        <v>10</v>
      </c>
      <c r="F640" s="93">
        <f t="shared" si="1147"/>
        <v>4</v>
      </c>
      <c r="G640" s="93">
        <f t="shared" si="1147"/>
        <v>6</v>
      </c>
      <c r="H640" s="93">
        <f t="shared" ref="H640:L640" si="1148">M81</f>
        <v>9</v>
      </c>
      <c r="I640" s="93">
        <f t="shared" si="1148"/>
        <v>12</v>
      </c>
      <c r="J640" s="93">
        <f t="shared" si="1148"/>
        <v>8</v>
      </c>
      <c r="K640" s="93">
        <f t="shared" si="1148"/>
        <v>13</v>
      </c>
      <c r="L640" s="93">
        <f t="shared" si="1148"/>
        <v>11</v>
      </c>
      <c r="N640" s="93">
        <f t="shared" ref="N640:R640" si="1149">H81</f>
        <v>2</v>
      </c>
      <c r="O640" s="93">
        <f t="shared" si="1149"/>
        <v>15</v>
      </c>
      <c r="P640" s="93">
        <f t="shared" si="1149"/>
        <v>5</v>
      </c>
      <c r="Q640" s="93">
        <f t="shared" si="1149"/>
        <v>14</v>
      </c>
      <c r="R640" s="93">
        <f t="shared" si="1149"/>
        <v>1</v>
      </c>
      <c r="S640" s="93">
        <f t="shared" ref="S640:W640" si="1150">R81</f>
        <v>16</v>
      </c>
      <c r="T640" s="93">
        <f t="shared" si="1150"/>
        <v>17</v>
      </c>
      <c r="U640" s="93">
        <f t="shared" si="1150"/>
        <v>18</v>
      </c>
      <c r="V640" s="93">
        <f t="shared" si="1150"/>
        <v>19</v>
      </c>
      <c r="W640" s="93">
        <f t="shared" si="1150"/>
        <v>20</v>
      </c>
    </row>
    <row r="641" spans="3:23" ht="15" customHeight="1" thickBot="1" x14ac:dyDescent="0.4">
      <c r="C641" s="93">
        <f t="shared" ref="C641:G641" si="1151">C82</f>
        <v>6</v>
      </c>
      <c r="D641" s="93">
        <f t="shared" si="1151"/>
        <v>4</v>
      </c>
      <c r="E641" s="93">
        <f t="shared" si="1151"/>
        <v>3</v>
      </c>
      <c r="F641" s="93">
        <f t="shared" si="1151"/>
        <v>8</v>
      </c>
      <c r="G641" s="93">
        <f t="shared" si="1151"/>
        <v>5</v>
      </c>
      <c r="H641" s="93">
        <f t="shared" ref="H641:L641" si="1152">M82</f>
        <v>13</v>
      </c>
      <c r="I641" s="93">
        <f t="shared" si="1152"/>
        <v>1</v>
      </c>
      <c r="J641" s="93">
        <f t="shared" si="1152"/>
        <v>12</v>
      </c>
      <c r="K641" s="93">
        <f t="shared" si="1152"/>
        <v>15</v>
      </c>
      <c r="L641" s="93">
        <f t="shared" si="1152"/>
        <v>11</v>
      </c>
      <c r="N641" s="93">
        <f t="shared" ref="N641:R641" si="1153">H82</f>
        <v>9</v>
      </c>
      <c r="O641" s="93">
        <f t="shared" si="1153"/>
        <v>10</v>
      </c>
      <c r="P641" s="93">
        <f t="shared" si="1153"/>
        <v>14</v>
      </c>
      <c r="Q641" s="93">
        <f t="shared" si="1153"/>
        <v>2</v>
      </c>
      <c r="R641" s="93">
        <f t="shared" si="1153"/>
        <v>7</v>
      </c>
      <c r="S641" s="93">
        <f t="shared" ref="S641:W641" si="1154">R82</f>
        <v>16</v>
      </c>
      <c r="T641" s="93">
        <f t="shared" si="1154"/>
        <v>17</v>
      </c>
      <c r="U641" s="93">
        <f t="shared" si="1154"/>
        <v>18</v>
      </c>
      <c r="V641" s="93">
        <f t="shared" si="1154"/>
        <v>19</v>
      </c>
      <c r="W641" s="93">
        <f t="shared" si="1154"/>
        <v>20</v>
      </c>
    </row>
    <row r="642" spans="3:23" ht="15" customHeight="1" thickBot="1" x14ac:dyDescent="0.4">
      <c r="C642" s="93">
        <f t="shared" ref="C642:G642" si="1155">C83</f>
        <v>4</v>
      </c>
      <c r="D642" s="93">
        <f t="shared" si="1155"/>
        <v>3</v>
      </c>
      <c r="E642" s="93">
        <f t="shared" si="1155"/>
        <v>2</v>
      </c>
      <c r="F642" s="93">
        <f t="shared" si="1155"/>
        <v>8</v>
      </c>
      <c r="G642" s="93">
        <f t="shared" si="1155"/>
        <v>5</v>
      </c>
      <c r="H642" s="93">
        <f t="shared" ref="H642:L642" si="1156">M83</f>
        <v>9</v>
      </c>
      <c r="I642" s="93">
        <f t="shared" si="1156"/>
        <v>11</v>
      </c>
      <c r="J642" s="93">
        <f t="shared" si="1156"/>
        <v>7</v>
      </c>
      <c r="K642" s="93">
        <f t="shared" si="1156"/>
        <v>14</v>
      </c>
      <c r="L642" s="93">
        <f t="shared" si="1156"/>
        <v>13</v>
      </c>
      <c r="N642" s="93">
        <f t="shared" ref="N642:R642" si="1157">H83</f>
        <v>15</v>
      </c>
      <c r="O642" s="93">
        <f t="shared" si="1157"/>
        <v>10</v>
      </c>
      <c r="P642" s="93">
        <f t="shared" si="1157"/>
        <v>6</v>
      </c>
      <c r="Q642" s="93">
        <f t="shared" si="1157"/>
        <v>12</v>
      </c>
      <c r="R642" s="93">
        <f t="shared" si="1157"/>
        <v>1</v>
      </c>
      <c r="S642" s="93">
        <f t="shared" ref="S642:W642" si="1158">R83</f>
        <v>16</v>
      </c>
      <c r="T642" s="93">
        <f t="shared" si="1158"/>
        <v>17</v>
      </c>
      <c r="U642" s="93">
        <f t="shared" si="1158"/>
        <v>18</v>
      </c>
      <c r="V642" s="93">
        <f t="shared" si="1158"/>
        <v>19</v>
      </c>
      <c r="W642" s="93">
        <f t="shared" si="1158"/>
        <v>20</v>
      </c>
    </row>
    <row r="643" spans="3:23" ht="15" customHeight="1" thickBot="1" x14ac:dyDescent="0.4">
      <c r="C643" s="93">
        <f t="shared" ref="C643:G643" si="1159">C84</f>
        <v>4</v>
      </c>
      <c r="D643" s="93">
        <f t="shared" si="1159"/>
        <v>15</v>
      </c>
      <c r="E643" s="93">
        <f t="shared" si="1159"/>
        <v>2</v>
      </c>
      <c r="F643" s="93">
        <f t="shared" si="1159"/>
        <v>5</v>
      </c>
      <c r="G643" s="93">
        <f t="shared" si="1159"/>
        <v>3</v>
      </c>
      <c r="H643" s="93">
        <f t="shared" ref="H643:L643" si="1160">M84</f>
        <v>11</v>
      </c>
      <c r="I643" s="93">
        <f t="shared" si="1160"/>
        <v>16</v>
      </c>
      <c r="J643" s="93">
        <f t="shared" si="1160"/>
        <v>9</v>
      </c>
      <c r="K643" s="93">
        <f t="shared" si="1160"/>
        <v>14</v>
      </c>
      <c r="L643" s="93">
        <f t="shared" si="1160"/>
        <v>1</v>
      </c>
      <c r="N643" s="93">
        <f t="shared" ref="N643:R643" si="1161">H84</f>
        <v>12</v>
      </c>
      <c r="O643" s="93">
        <f t="shared" si="1161"/>
        <v>8</v>
      </c>
      <c r="P643" s="93">
        <f t="shared" si="1161"/>
        <v>10</v>
      </c>
      <c r="Q643" s="93">
        <f t="shared" si="1161"/>
        <v>6</v>
      </c>
      <c r="R643" s="93">
        <f t="shared" si="1161"/>
        <v>7</v>
      </c>
      <c r="S643" s="93">
        <f t="shared" ref="S643:W643" si="1162">R84</f>
        <v>13</v>
      </c>
      <c r="T643" s="93">
        <f t="shared" si="1162"/>
        <v>17</v>
      </c>
      <c r="U643" s="93">
        <f t="shared" si="1162"/>
        <v>18</v>
      </c>
      <c r="V643" s="93">
        <f t="shared" si="1162"/>
        <v>19</v>
      </c>
      <c r="W643" s="93">
        <f t="shared" si="1162"/>
        <v>20</v>
      </c>
    </row>
    <row r="644" spans="3:23" ht="15" customHeight="1" thickBot="1" x14ac:dyDescent="0.4">
      <c r="C644" s="93">
        <f t="shared" ref="C644:G644" si="1163">C85</f>
        <v>15</v>
      </c>
      <c r="D644" s="93">
        <f t="shared" si="1163"/>
        <v>4</v>
      </c>
      <c r="E644" s="93">
        <f t="shared" si="1163"/>
        <v>3</v>
      </c>
      <c r="F644" s="93">
        <f t="shared" si="1163"/>
        <v>2</v>
      </c>
      <c r="G644" s="93">
        <f t="shared" si="1163"/>
        <v>12</v>
      </c>
      <c r="H644" s="93">
        <f t="shared" ref="H644:L644" si="1164">M85</f>
        <v>6</v>
      </c>
      <c r="I644" s="93">
        <f t="shared" si="1164"/>
        <v>11</v>
      </c>
      <c r="J644" s="93">
        <f t="shared" si="1164"/>
        <v>14</v>
      </c>
      <c r="K644" s="93">
        <f t="shared" si="1164"/>
        <v>9</v>
      </c>
      <c r="L644" s="93">
        <f t="shared" si="1164"/>
        <v>1</v>
      </c>
      <c r="N644" s="93">
        <f t="shared" ref="N644:R644" si="1165">H85</f>
        <v>5</v>
      </c>
      <c r="O644" s="93">
        <f t="shared" si="1165"/>
        <v>8</v>
      </c>
      <c r="P644" s="93">
        <f t="shared" si="1165"/>
        <v>10</v>
      </c>
      <c r="Q644" s="93">
        <f t="shared" si="1165"/>
        <v>7</v>
      </c>
      <c r="R644" s="93">
        <f t="shared" si="1165"/>
        <v>16</v>
      </c>
      <c r="S644" s="93">
        <f t="shared" ref="S644:W644" si="1166">R85</f>
        <v>13</v>
      </c>
      <c r="T644" s="93">
        <f t="shared" si="1166"/>
        <v>17</v>
      </c>
      <c r="U644" s="93">
        <f t="shared" si="1166"/>
        <v>18</v>
      </c>
      <c r="V644" s="93">
        <f t="shared" si="1166"/>
        <v>19</v>
      </c>
      <c r="W644" s="93">
        <f t="shared" si="1166"/>
        <v>20</v>
      </c>
    </row>
    <row r="645" spans="3:23" ht="15" customHeight="1" thickBot="1" x14ac:dyDescent="0.4">
      <c r="C645" s="93">
        <f t="shared" ref="C645:G645" si="1167">C86</f>
        <v>4</v>
      </c>
      <c r="D645" s="93">
        <f t="shared" si="1167"/>
        <v>13</v>
      </c>
      <c r="E645" s="93">
        <f t="shared" si="1167"/>
        <v>1</v>
      </c>
      <c r="F645" s="93">
        <f t="shared" si="1167"/>
        <v>11</v>
      </c>
      <c r="G645" s="93">
        <f t="shared" si="1167"/>
        <v>7</v>
      </c>
      <c r="H645" s="93">
        <f t="shared" ref="H645:L645" si="1168">M86</f>
        <v>12</v>
      </c>
      <c r="I645" s="93">
        <f t="shared" si="1168"/>
        <v>2</v>
      </c>
      <c r="J645" s="93">
        <f t="shared" si="1168"/>
        <v>10</v>
      </c>
      <c r="K645" s="93">
        <f t="shared" si="1168"/>
        <v>15</v>
      </c>
      <c r="L645" s="93">
        <f t="shared" si="1168"/>
        <v>9</v>
      </c>
      <c r="N645" s="93">
        <f t="shared" ref="N645:R645" si="1169">H86</f>
        <v>14</v>
      </c>
      <c r="O645" s="93">
        <f t="shared" si="1169"/>
        <v>5</v>
      </c>
      <c r="P645" s="93">
        <f t="shared" si="1169"/>
        <v>3</v>
      </c>
      <c r="Q645" s="93">
        <f t="shared" si="1169"/>
        <v>8</v>
      </c>
      <c r="R645" s="93">
        <f t="shared" si="1169"/>
        <v>6</v>
      </c>
      <c r="S645" s="93">
        <f t="shared" ref="S645:W645" si="1170">R86</f>
        <v>16</v>
      </c>
      <c r="T645" s="93">
        <f t="shared" si="1170"/>
        <v>17</v>
      </c>
      <c r="U645" s="93">
        <f t="shared" si="1170"/>
        <v>18</v>
      </c>
      <c r="V645" s="93">
        <f t="shared" si="1170"/>
        <v>19</v>
      </c>
      <c r="W645" s="93">
        <f t="shared" si="1170"/>
        <v>20</v>
      </c>
    </row>
    <row r="646" spans="3:23" ht="15" customHeight="1" thickBot="1" x14ac:dyDescent="0.4">
      <c r="C646" s="93">
        <f t="shared" ref="C646:G646" si="1171">C87</f>
        <v>10</v>
      </c>
      <c r="D646" s="93">
        <f t="shared" si="1171"/>
        <v>9</v>
      </c>
      <c r="E646" s="93">
        <f t="shared" si="1171"/>
        <v>7</v>
      </c>
      <c r="F646" s="93">
        <f t="shared" si="1171"/>
        <v>1</v>
      </c>
      <c r="G646" s="93">
        <f t="shared" si="1171"/>
        <v>4</v>
      </c>
      <c r="H646" s="93">
        <f t="shared" ref="H646:L646" si="1172">M87</f>
        <v>11</v>
      </c>
      <c r="I646" s="93">
        <f t="shared" si="1172"/>
        <v>5</v>
      </c>
      <c r="J646" s="93">
        <f t="shared" si="1172"/>
        <v>16</v>
      </c>
      <c r="K646" s="93">
        <f t="shared" si="1172"/>
        <v>12</v>
      </c>
      <c r="L646" s="93">
        <f t="shared" si="1172"/>
        <v>13</v>
      </c>
      <c r="N646" s="93">
        <f t="shared" ref="N646:R646" si="1173">H87</f>
        <v>8</v>
      </c>
      <c r="O646" s="93">
        <f t="shared" si="1173"/>
        <v>14</v>
      </c>
      <c r="P646" s="93">
        <f t="shared" si="1173"/>
        <v>15</v>
      </c>
      <c r="Q646" s="93">
        <f t="shared" si="1173"/>
        <v>2</v>
      </c>
      <c r="R646" s="93">
        <f t="shared" si="1173"/>
        <v>6</v>
      </c>
      <c r="S646" s="93">
        <f t="shared" ref="S646:W646" si="1174">R87</f>
        <v>3</v>
      </c>
      <c r="T646" s="93">
        <f t="shared" si="1174"/>
        <v>17</v>
      </c>
      <c r="U646" s="93">
        <f t="shared" si="1174"/>
        <v>18</v>
      </c>
      <c r="V646" s="93">
        <f t="shared" si="1174"/>
        <v>19</v>
      </c>
      <c r="W646" s="93">
        <f t="shared" si="1174"/>
        <v>20</v>
      </c>
    </row>
    <row r="647" spans="3:23" ht="15" customHeight="1" thickBot="1" x14ac:dyDescent="0.4">
      <c r="C647" s="93">
        <f t="shared" ref="C647:G647" si="1175">C88</f>
        <v>5</v>
      </c>
      <c r="D647" s="93">
        <f t="shared" si="1175"/>
        <v>8</v>
      </c>
      <c r="E647" s="93">
        <f t="shared" si="1175"/>
        <v>10</v>
      </c>
      <c r="F647" s="93">
        <f t="shared" si="1175"/>
        <v>4</v>
      </c>
      <c r="G647" s="93">
        <f t="shared" si="1175"/>
        <v>15</v>
      </c>
      <c r="H647" s="93">
        <f t="shared" ref="H647:L647" si="1176">M88</f>
        <v>6</v>
      </c>
      <c r="I647" s="93">
        <f t="shared" si="1176"/>
        <v>7</v>
      </c>
      <c r="J647" s="93">
        <f t="shared" si="1176"/>
        <v>9</v>
      </c>
      <c r="K647" s="93">
        <f t="shared" si="1176"/>
        <v>12</v>
      </c>
      <c r="L647" s="93">
        <f t="shared" si="1176"/>
        <v>1</v>
      </c>
      <c r="N647" s="93">
        <f t="shared" ref="N647:R647" si="1177">H88</f>
        <v>14</v>
      </c>
      <c r="O647" s="93">
        <f t="shared" si="1177"/>
        <v>11</v>
      </c>
      <c r="P647" s="93">
        <f t="shared" si="1177"/>
        <v>2</v>
      </c>
      <c r="Q647" s="93">
        <f t="shared" si="1177"/>
        <v>13</v>
      </c>
      <c r="R647" s="93">
        <f t="shared" si="1177"/>
        <v>3</v>
      </c>
      <c r="S647" s="93">
        <f t="shared" ref="S647:W647" si="1178">R88</f>
        <v>20</v>
      </c>
      <c r="T647" s="93">
        <f t="shared" si="1178"/>
        <v>19</v>
      </c>
      <c r="U647" s="93">
        <f t="shared" si="1178"/>
        <v>18</v>
      </c>
      <c r="V647" s="93">
        <f t="shared" si="1178"/>
        <v>17</v>
      </c>
      <c r="W647" s="93">
        <f t="shared" si="1178"/>
        <v>16</v>
      </c>
    </row>
    <row r="648" spans="3:23" ht="15" customHeight="1" thickBot="1" x14ac:dyDescent="0.4">
      <c r="C648" s="93">
        <f t="shared" ref="C648:G648" si="1179">C89</f>
        <v>8</v>
      </c>
      <c r="D648" s="93">
        <f t="shared" si="1179"/>
        <v>14</v>
      </c>
      <c r="E648" s="93">
        <f t="shared" si="1179"/>
        <v>4</v>
      </c>
      <c r="F648" s="93">
        <f t="shared" si="1179"/>
        <v>10</v>
      </c>
      <c r="G648" s="93">
        <f t="shared" si="1179"/>
        <v>16</v>
      </c>
      <c r="H648" s="93">
        <f t="shared" ref="H648:L648" si="1180">M89</f>
        <v>2</v>
      </c>
      <c r="I648" s="93">
        <f t="shared" si="1180"/>
        <v>7</v>
      </c>
      <c r="J648" s="93">
        <f t="shared" si="1180"/>
        <v>13</v>
      </c>
      <c r="K648" s="93">
        <f t="shared" si="1180"/>
        <v>6</v>
      </c>
      <c r="L648" s="93">
        <f t="shared" si="1180"/>
        <v>9</v>
      </c>
      <c r="N648" s="93">
        <f t="shared" ref="N648:R648" si="1181">H89</f>
        <v>12</v>
      </c>
      <c r="O648" s="93">
        <f t="shared" si="1181"/>
        <v>15</v>
      </c>
      <c r="P648" s="93">
        <f t="shared" si="1181"/>
        <v>3</v>
      </c>
      <c r="Q648" s="93">
        <f t="shared" si="1181"/>
        <v>5</v>
      </c>
      <c r="R648" s="93">
        <f t="shared" si="1181"/>
        <v>11</v>
      </c>
      <c r="S648" s="93">
        <f t="shared" ref="S648:W648" si="1182">R89</f>
        <v>1</v>
      </c>
      <c r="T648" s="93">
        <f t="shared" si="1182"/>
        <v>20</v>
      </c>
      <c r="U648" s="93">
        <f t="shared" si="1182"/>
        <v>19</v>
      </c>
      <c r="V648" s="93">
        <f t="shared" si="1182"/>
        <v>18</v>
      </c>
      <c r="W648" s="93">
        <f t="shared" si="1182"/>
        <v>17</v>
      </c>
    </row>
    <row r="649" spans="3:23" ht="15" customHeight="1" thickBot="1" x14ac:dyDescent="0.4">
      <c r="C649" s="93">
        <f t="shared" ref="C649:G649" si="1183">C90</f>
        <v>8</v>
      </c>
      <c r="D649" s="93">
        <f t="shared" si="1183"/>
        <v>12</v>
      </c>
      <c r="E649" s="93">
        <f t="shared" si="1183"/>
        <v>10</v>
      </c>
      <c r="F649" s="93">
        <f t="shared" si="1183"/>
        <v>4</v>
      </c>
      <c r="G649" s="93">
        <f t="shared" si="1183"/>
        <v>14</v>
      </c>
      <c r="H649" s="93">
        <f t="shared" ref="H649:L649" si="1184">M90</f>
        <v>7</v>
      </c>
      <c r="I649" s="93">
        <f t="shared" si="1184"/>
        <v>13</v>
      </c>
      <c r="J649" s="93">
        <f t="shared" si="1184"/>
        <v>6</v>
      </c>
      <c r="K649" s="93">
        <f t="shared" si="1184"/>
        <v>9</v>
      </c>
      <c r="L649" s="93">
        <f t="shared" si="1184"/>
        <v>1</v>
      </c>
      <c r="N649" s="93">
        <f t="shared" ref="N649:R649" si="1185">H90</f>
        <v>15</v>
      </c>
      <c r="O649" s="93">
        <f t="shared" si="1185"/>
        <v>5</v>
      </c>
      <c r="P649" s="93">
        <f t="shared" si="1185"/>
        <v>11</v>
      </c>
      <c r="Q649" s="93">
        <f t="shared" si="1185"/>
        <v>3</v>
      </c>
      <c r="R649" s="93">
        <f t="shared" si="1185"/>
        <v>2</v>
      </c>
      <c r="S649" s="93">
        <f t="shared" ref="S649:W649" si="1186">R90</f>
        <v>16</v>
      </c>
      <c r="T649" s="93">
        <f t="shared" si="1186"/>
        <v>20</v>
      </c>
      <c r="U649" s="93">
        <f t="shared" si="1186"/>
        <v>19</v>
      </c>
      <c r="V649" s="93">
        <f t="shared" si="1186"/>
        <v>18</v>
      </c>
      <c r="W649" s="93">
        <f t="shared" si="1186"/>
        <v>17</v>
      </c>
    </row>
    <row r="650" spans="3:23" ht="15" customHeight="1" thickBot="1" x14ac:dyDescent="0.4">
      <c r="C650" s="93">
        <f t="shared" ref="C650:G650" si="1187">C91</f>
        <v>14</v>
      </c>
      <c r="D650" s="93">
        <f t="shared" si="1187"/>
        <v>12</v>
      </c>
      <c r="E650" s="93">
        <f t="shared" si="1187"/>
        <v>8</v>
      </c>
      <c r="F650" s="93">
        <f t="shared" si="1187"/>
        <v>11</v>
      </c>
      <c r="G650" s="93">
        <f t="shared" si="1187"/>
        <v>2</v>
      </c>
      <c r="H650" s="93">
        <f t="shared" ref="H650:L650" si="1188">M91</f>
        <v>13</v>
      </c>
      <c r="I650" s="93">
        <f t="shared" si="1188"/>
        <v>1</v>
      </c>
      <c r="J650" s="93">
        <f t="shared" si="1188"/>
        <v>9</v>
      </c>
      <c r="K650" s="93">
        <f t="shared" si="1188"/>
        <v>10</v>
      </c>
      <c r="L650" s="93">
        <f t="shared" si="1188"/>
        <v>16</v>
      </c>
      <c r="N650" s="93">
        <f t="shared" ref="N650:R650" si="1189">H91</f>
        <v>15</v>
      </c>
      <c r="O650" s="93">
        <f t="shared" si="1189"/>
        <v>3</v>
      </c>
      <c r="P650" s="93">
        <f t="shared" si="1189"/>
        <v>6</v>
      </c>
      <c r="Q650" s="93">
        <f t="shared" si="1189"/>
        <v>7</v>
      </c>
      <c r="R650" s="93">
        <f t="shared" si="1189"/>
        <v>5</v>
      </c>
      <c r="S650" s="93">
        <f t="shared" ref="S650:W650" si="1190">R91</f>
        <v>4</v>
      </c>
      <c r="T650" s="93">
        <f t="shared" si="1190"/>
        <v>17</v>
      </c>
      <c r="U650" s="93">
        <f t="shared" si="1190"/>
        <v>18</v>
      </c>
      <c r="V650" s="93">
        <f t="shared" si="1190"/>
        <v>19</v>
      </c>
      <c r="W650" s="93">
        <f t="shared" si="1190"/>
        <v>20</v>
      </c>
    </row>
    <row r="651" spans="3:23" ht="15" customHeight="1" thickBot="1" x14ac:dyDescent="0.4">
      <c r="C651" s="93">
        <f t="shared" ref="C651:G651" si="1191">C92</f>
        <v>5</v>
      </c>
      <c r="D651" s="93">
        <f t="shared" si="1191"/>
        <v>14</v>
      </c>
      <c r="E651" s="93">
        <f t="shared" si="1191"/>
        <v>11</v>
      </c>
      <c r="F651" s="93">
        <f t="shared" si="1191"/>
        <v>3</v>
      </c>
      <c r="G651" s="93">
        <f t="shared" si="1191"/>
        <v>8</v>
      </c>
      <c r="H651" s="93">
        <f t="shared" ref="H651:L651" si="1192">M92</f>
        <v>16</v>
      </c>
      <c r="I651" s="93">
        <f t="shared" si="1192"/>
        <v>9</v>
      </c>
      <c r="J651" s="93">
        <f t="shared" si="1192"/>
        <v>13</v>
      </c>
      <c r="K651" s="93">
        <f t="shared" si="1192"/>
        <v>6</v>
      </c>
      <c r="L651" s="93">
        <f t="shared" si="1192"/>
        <v>1</v>
      </c>
      <c r="N651" s="93">
        <f t="shared" ref="N651:R651" si="1193">H92</f>
        <v>12</v>
      </c>
      <c r="O651" s="93">
        <f t="shared" si="1193"/>
        <v>15</v>
      </c>
      <c r="P651" s="93">
        <f t="shared" si="1193"/>
        <v>7</v>
      </c>
      <c r="Q651" s="93">
        <f t="shared" si="1193"/>
        <v>2</v>
      </c>
      <c r="R651" s="93">
        <f t="shared" si="1193"/>
        <v>10</v>
      </c>
      <c r="S651" s="93">
        <f t="shared" ref="S651:W651" si="1194">R92</f>
        <v>4</v>
      </c>
      <c r="T651" s="93">
        <f t="shared" si="1194"/>
        <v>17</v>
      </c>
      <c r="U651" s="93">
        <f t="shared" si="1194"/>
        <v>18</v>
      </c>
      <c r="V651" s="93">
        <f t="shared" si="1194"/>
        <v>19</v>
      </c>
      <c r="W651" s="93">
        <f t="shared" si="1194"/>
        <v>20</v>
      </c>
    </row>
    <row r="652" spans="3:23" ht="15" customHeight="1" thickBot="1" x14ac:dyDescent="0.4">
      <c r="C652" s="93">
        <f t="shared" ref="C652:G652" si="1195">C93</f>
        <v>8</v>
      </c>
      <c r="D652" s="93">
        <f t="shared" si="1195"/>
        <v>11</v>
      </c>
      <c r="E652" s="93">
        <f t="shared" si="1195"/>
        <v>1</v>
      </c>
      <c r="F652" s="93">
        <f t="shared" si="1195"/>
        <v>12</v>
      </c>
      <c r="G652" s="93">
        <f t="shared" si="1195"/>
        <v>5</v>
      </c>
      <c r="H652" s="93">
        <f t="shared" ref="H652:L652" si="1196">M93</f>
        <v>13</v>
      </c>
      <c r="I652" s="93">
        <f t="shared" si="1196"/>
        <v>4</v>
      </c>
      <c r="J652" s="93">
        <f t="shared" si="1196"/>
        <v>14</v>
      </c>
      <c r="K652" s="93">
        <f t="shared" si="1196"/>
        <v>3</v>
      </c>
      <c r="L652" s="93">
        <f t="shared" si="1196"/>
        <v>10</v>
      </c>
      <c r="N652" s="93">
        <f t="shared" ref="N652:R652" si="1197">H93</f>
        <v>6</v>
      </c>
      <c r="O652" s="93">
        <f t="shared" si="1197"/>
        <v>9</v>
      </c>
      <c r="P652" s="93">
        <f t="shared" si="1197"/>
        <v>2</v>
      </c>
      <c r="Q652" s="93">
        <f t="shared" si="1197"/>
        <v>15</v>
      </c>
      <c r="R652" s="93">
        <f t="shared" si="1197"/>
        <v>7</v>
      </c>
      <c r="S652" s="93">
        <f t="shared" ref="S652:W652" si="1198">R93</f>
        <v>16</v>
      </c>
      <c r="T652" s="93">
        <f t="shared" si="1198"/>
        <v>17</v>
      </c>
      <c r="U652" s="93">
        <f t="shared" si="1198"/>
        <v>18</v>
      </c>
      <c r="V652" s="93">
        <f t="shared" si="1198"/>
        <v>19</v>
      </c>
      <c r="W652" s="93">
        <f t="shared" si="1198"/>
        <v>20</v>
      </c>
    </row>
    <row r="653" spans="3:23" ht="15" customHeight="1" thickBot="1" x14ac:dyDescent="0.4">
      <c r="C653" s="93">
        <f t="shared" ref="C653:G653" si="1199">C94</f>
        <v>5</v>
      </c>
      <c r="D653" s="93">
        <f t="shared" si="1199"/>
        <v>14</v>
      </c>
      <c r="E653" s="93">
        <f t="shared" si="1199"/>
        <v>15</v>
      </c>
      <c r="F653" s="93">
        <f t="shared" si="1199"/>
        <v>12</v>
      </c>
      <c r="G653" s="93">
        <f t="shared" si="1199"/>
        <v>10</v>
      </c>
      <c r="H653" s="93">
        <f t="shared" ref="H653:L653" si="1200">M94</f>
        <v>1</v>
      </c>
      <c r="I653" s="93">
        <f t="shared" si="1200"/>
        <v>4</v>
      </c>
      <c r="J653" s="93">
        <f t="shared" si="1200"/>
        <v>7</v>
      </c>
      <c r="K653" s="93">
        <f t="shared" si="1200"/>
        <v>8</v>
      </c>
      <c r="L653" s="93">
        <f t="shared" si="1200"/>
        <v>2</v>
      </c>
      <c r="N653" s="93">
        <f t="shared" ref="N653:R653" si="1201">H94</f>
        <v>16</v>
      </c>
      <c r="O653" s="93">
        <f t="shared" si="1201"/>
        <v>11</v>
      </c>
      <c r="P653" s="93">
        <f t="shared" si="1201"/>
        <v>13</v>
      </c>
      <c r="Q653" s="93">
        <f t="shared" si="1201"/>
        <v>9</v>
      </c>
      <c r="R653" s="93">
        <f t="shared" si="1201"/>
        <v>6</v>
      </c>
      <c r="S653" s="93">
        <f t="shared" ref="S653:W653" si="1202">R94</f>
        <v>3</v>
      </c>
      <c r="T653" s="93">
        <f t="shared" si="1202"/>
        <v>17</v>
      </c>
      <c r="U653" s="93">
        <f t="shared" si="1202"/>
        <v>18</v>
      </c>
      <c r="V653" s="93">
        <f t="shared" si="1202"/>
        <v>19</v>
      </c>
      <c r="W653" s="93">
        <f t="shared" si="1202"/>
        <v>20</v>
      </c>
    </row>
    <row r="654" spans="3:23" ht="15" customHeight="1" thickBot="1" x14ac:dyDescent="0.4">
      <c r="C654" s="93">
        <f t="shared" ref="C654:G654" si="1203">C95</f>
        <v>14</v>
      </c>
      <c r="D654" s="93">
        <f t="shared" si="1203"/>
        <v>16</v>
      </c>
      <c r="E654" s="93">
        <f t="shared" si="1203"/>
        <v>2</v>
      </c>
      <c r="F654" s="93">
        <f t="shared" si="1203"/>
        <v>1</v>
      </c>
      <c r="G654" s="93">
        <f t="shared" si="1203"/>
        <v>3</v>
      </c>
      <c r="H654" s="93">
        <f t="shared" ref="H654:L654" si="1204">M95</f>
        <v>12</v>
      </c>
      <c r="I654" s="93">
        <f t="shared" si="1204"/>
        <v>5</v>
      </c>
      <c r="J654" s="93">
        <f t="shared" si="1204"/>
        <v>11</v>
      </c>
      <c r="K654" s="93">
        <f t="shared" si="1204"/>
        <v>6</v>
      </c>
      <c r="L654" s="93">
        <f t="shared" si="1204"/>
        <v>9</v>
      </c>
      <c r="N654" s="93">
        <f t="shared" ref="N654:R654" si="1205">H95</f>
        <v>15</v>
      </c>
      <c r="O654" s="93">
        <f t="shared" si="1205"/>
        <v>13</v>
      </c>
      <c r="P654" s="93">
        <f t="shared" si="1205"/>
        <v>8</v>
      </c>
      <c r="Q654" s="93">
        <f t="shared" si="1205"/>
        <v>7</v>
      </c>
      <c r="R654" s="93">
        <f t="shared" si="1205"/>
        <v>10</v>
      </c>
      <c r="S654" s="93">
        <f t="shared" ref="S654:W654" si="1206">R95</f>
        <v>4</v>
      </c>
      <c r="T654" s="93">
        <f t="shared" si="1206"/>
        <v>17</v>
      </c>
      <c r="U654" s="93">
        <f t="shared" si="1206"/>
        <v>18</v>
      </c>
      <c r="V654" s="93">
        <f t="shared" si="1206"/>
        <v>19</v>
      </c>
      <c r="W654" s="93">
        <f t="shared" si="1206"/>
        <v>20</v>
      </c>
    </row>
    <row r="655" spans="3:23" ht="15" customHeight="1" thickBot="1" x14ac:dyDescent="0.4">
      <c r="C655" s="93">
        <f t="shared" ref="C655:G655" si="1207">C96</f>
        <v>4</v>
      </c>
      <c r="D655" s="93">
        <f t="shared" si="1207"/>
        <v>12</v>
      </c>
      <c r="E655" s="93">
        <f t="shared" si="1207"/>
        <v>8</v>
      </c>
      <c r="F655" s="93">
        <f t="shared" si="1207"/>
        <v>11</v>
      </c>
      <c r="G655" s="93">
        <f t="shared" si="1207"/>
        <v>15</v>
      </c>
      <c r="H655" s="93">
        <f t="shared" ref="H655:L655" si="1208">M96</f>
        <v>1</v>
      </c>
      <c r="I655" s="93">
        <f t="shared" si="1208"/>
        <v>7</v>
      </c>
      <c r="J655" s="93">
        <f t="shared" si="1208"/>
        <v>9</v>
      </c>
      <c r="K655" s="93">
        <f t="shared" si="1208"/>
        <v>16</v>
      </c>
      <c r="L655" s="93">
        <f t="shared" si="1208"/>
        <v>10</v>
      </c>
      <c r="N655" s="93">
        <f t="shared" ref="N655:R655" si="1209">H96</f>
        <v>2</v>
      </c>
      <c r="O655" s="93">
        <f t="shared" si="1209"/>
        <v>5</v>
      </c>
      <c r="P655" s="93">
        <f t="shared" si="1209"/>
        <v>6</v>
      </c>
      <c r="Q655" s="93">
        <f t="shared" si="1209"/>
        <v>3</v>
      </c>
      <c r="R655" s="93">
        <f t="shared" si="1209"/>
        <v>13</v>
      </c>
      <c r="S655" s="93">
        <f t="shared" ref="S655:W655" si="1210">R96</f>
        <v>14</v>
      </c>
      <c r="T655" s="93">
        <f t="shared" si="1210"/>
        <v>17</v>
      </c>
      <c r="U655" s="93">
        <f t="shared" si="1210"/>
        <v>18</v>
      </c>
      <c r="V655" s="93">
        <f t="shared" si="1210"/>
        <v>19</v>
      </c>
      <c r="W655" s="93">
        <f t="shared" si="1210"/>
        <v>20</v>
      </c>
    </row>
    <row r="656" spans="3:23" ht="15" customHeight="1" thickBot="1" x14ac:dyDescent="0.4">
      <c r="C656" s="93">
        <f t="shared" ref="C656:G656" si="1211">C97</f>
        <v>8</v>
      </c>
      <c r="D656" s="93">
        <f t="shared" si="1211"/>
        <v>7</v>
      </c>
      <c r="E656" s="93">
        <f t="shared" si="1211"/>
        <v>14</v>
      </c>
      <c r="F656" s="93">
        <f t="shared" si="1211"/>
        <v>13</v>
      </c>
      <c r="G656" s="93">
        <f t="shared" si="1211"/>
        <v>11</v>
      </c>
      <c r="H656" s="93">
        <f t="shared" ref="H656:L656" si="1212">M97</f>
        <v>2</v>
      </c>
      <c r="I656" s="93">
        <f t="shared" si="1212"/>
        <v>5</v>
      </c>
      <c r="J656" s="93">
        <f t="shared" si="1212"/>
        <v>9</v>
      </c>
      <c r="K656" s="93">
        <f t="shared" si="1212"/>
        <v>14</v>
      </c>
      <c r="L656" s="93">
        <f t="shared" si="1212"/>
        <v>13</v>
      </c>
      <c r="N656" s="93">
        <f t="shared" ref="N656:R656" si="1213">H97</f>
        <v>1</v>
      </c>
      <c r="O656" s="93">
        <f t="shared" si="1213"/>
        <v>12</v>
      </c>
      <c r="P656" s="93">
        <f t="shared" si="1213"/>
        <v>10</v>
      </c>
      <c r="Q656" s="93">
        <f t="shared" si="1213"/>
        <v>4</v>
      </c>
      <c r="R656" s="93">
        <f t="shared" si="1213"/>
        <v>12</v>
      </c>
      <c r="S656" s="93">
        <f t="shared" ref="S656:W656" si="1214">R97</f>
        <v>1</v>
      </c>
      <c r="T656" s="93">
        <f t="shared" si="1214"/>
        <v>17</v>
      </c>
      <c r="U656" s="93">
        <f t="shared" si="1214"/>
        <v>18</v>
      </c>
      <c r="V656" s="93">
        <f t="shared" si="1214"/>
        <v>19</v>
      </c>
      <c r="W656" s="93">
        <f t="shared" si="1214"/>
        <v>1</v>
      </c>
    </row>
    <row r="657" spans="3:23" ht="15" customHeight="1" thickBot="1" x14ac:dyDescent="0.4">
      <c r="C657" s="93">
        <f t="shared" ref="C657:G657" si="1215">C98</f>
        <v>8</v>
      </c>
      <c r="D657" s="93">
        <f t="shared" si="1215"/>
        <v>14</v>
      </c>
      <c r="E657" s="93">
        <f t="shared" si="1215"/>
        <v>11</v>
      </c>
      <c r="F657" s="93">
        <f t="shared" si="1215"/>
        <v>12</v>
      </c>
      <c r="G657" s="93">
        <f t="shared" si="1215"/>
        <v>2</v>
      </c>
      <c r="H657" s="93">
        <f t="shared" ref="H657:L657" si="1216">M98</f>
        <v>6</v>
      </c>
      <c r="I657" s="93">
        <f t="shared" si="1216"/>
        <v>9</v>
      </c>
      <c r="J657" s="93">
        <f t="shared" si="1216"/>
        <v>14</v>
      </c>
      <c r="K657" s="93">
        <f t="shared" si="1216"/>
        <v>7</v>
      </c>
      <c r="L657" s="93">
        <f t="shared" si="1216"/>
        <v>13</v>
      </c>
      <c r="N657" s="93">
        <f t="shared" ref="N657:R657" si="1217">H98</f>
        <v>15</v>
      </c>
      <c r="O657" s="93">
        <f t="shared" si="1217"/>
        <v>3</v>
      </c>
      <c r="P657" s="93">
        <f t="shared" si="1217"/>
        <v>7</v>
      </c>
      <c r="Q657" s="93">
        <f t="shared" si="1217"/>
        <v>4</v>
      </c>
      <c r="R657" s="93">
        <f t="shared" si="1217"/>
        <v>11</v>
      </c>
      <c r="S657" s="93">
        <f t="shared" ref="S657:W657" si="1218">R98</f>
        <v>1</v>
      </c>
      <c r="T657" s="93">
        <f t="shared" si="1218"/>
        <v>17</v>
      </c>
      <c r="U657" s="93">
        <f t="shared" si="1218"/>
        <v>18</v>
      </c>
      <c r="V657" s="93">
        <f t="shared" si="1218"/>
        <v>19</v>
      </c>
      <c r="W657" s="93">
        <f t="shared" si="1218"/>
        <v>1</v>
      </c>
    </row>
    <row r="658" spans="3:23" ht="15" customHeight="1" thickBot="1" x14ac:dyDescent="0.4">
      <c r="C658" s="93">
        <f t="shared" ref="C658:G658" si="1219">C99</f>
        <v>12</v>
      </c>
      <c r="D658" s="93">
        <f t="shared" si="1219"/>
        <v>14</v>
      </c>
      <c r="E658" s="93">
        <f t="shared" si="1219"/>
        <v>15</v>
      </c>
      <c r="F658" s="93">
        <f t="shared" si="1219"/>
        <v>11</v>
      </c>
      <c r="G658" s="93">
        <f t="shared" si="1219"/>
        <v>2</v>
      </c>
      <c r="H658" s="93">
        <f t="shared" ref="H658:L658" si="1220">M99</f>
        <v>9</v>
      </c>
      <c r="I658" s="93">
        <f t="shared" si="1220"/>
        <v>14</v>
      </c>
      <c r="J658" s="93">
        <f t="shared" si="1220"/>
        <v>16</v>
      </c>
      <c r="K658" s="93">
        <f t="shared" si="1220"/>
        <v>7</v>
      </c>
      <c r="L658" s="93">
        <f t="shared" si="1220"/>
        <v>13</v>
      </c>
      <c r="N658" s="93">
        <f t="shared" ref="N658:R658" si="1221">H99</f>
        <v>6</v>
      </c>
      <c r="O658" s="93">
        <f t="shared" si="1221"/>
        <v>3</v>
      </c>
      <c r="P658" s="93">
        <f t="shared" si="1221"/>
        <v>13</v>
      </c>
      <c r="Q658" s="93">
        <f t="shared" si="1221"/>
        <v>5</v>
      </c>
      <c r="R658" s="93">
        <f t="shared" si="1221"/>
        <v>6</v>
      </c>
      <c r="S658" s="93">
        <f t="shared" ref="S658:W658" si="1222">R99</f>
        <v>1</v>
      </c>
      <c r="T658" s="93">
        <f t="shared" si="1222"/>
        <v>17</v>
      </c>
      <c r="U658" s="93">
        <f t="shared" si="1222"/>
        <v>18</v>
      </c>
      <c r="V658" s="93">
        <f t="shared" si="1222"/>
        <v>19</v>
      </c>
      <c r="W658" s="93">
        <f t="shared" si="1222"/>
        <v>1</v>
      </c>
    </row>
    <row r="659" spans="3:23" ht="15" customHeight="1" thickBot="1" x14ac:dyDescent="0.4">
      <c r="C659" s="93">
        <f t="shared" ref="C659:G659" si="1223">C100</f>
        <v>14</v>
      </c>
      <c r="D659" s="93">
        <f t="shared" si="1223"/>
        <v>15</v>
      </c>
      <c r="E659" s="93">
        <f t="shared" si="1223"/>
        <v>12</v>
      </c>
      <c r="F659" s="93">
        <f t="shared" si="1223"/>
        <v>2</v>
      </c>
      <c r="G659" s="93">
        <f t="shared" si="1223"/>
        <v>8</v>
      </c>
      <c r="H659" s="93">
        <f t="shared" ref="H659:L659" si="1224">M100</f>
        <v>1</v>
      </c>
      <c r="I659" s="93">
        <f t="shared" si="1224"/>
        <v>13</v>
      </c>
      <c r="J659" s="93">
        <f t="shared" si="1224"/>
        <v>11</v>
      </c>
      <c r="K659" s="93">
        <f t="shared" si="1224"/>
        <v>14</v>
      </c>
      <c r="L659" s="93">
        <f t="shared" si="1224"/>
        <v>6</v>
      </c>
      <c r="N659" s="93">
        <f t="shared" ref="N659:R659" si="1225">H100</f>
        <v>11</v>
      </c>
      <c r="O659" s="93">
        <f t="shared" si="1225"/>
        <v>7</v>
      </c>
      <c r="P659" s="93">
        <f t="shared" si="1225"/>
        <v>3</v>
      </c>
      <c r="Q659" s="93">
        <f t="shared" si="1225"/>
        <v>16</v>
      </c>
      <c r="R659" s="93">
        <f t="shared" si="1225"/>
        <v>9</v>
      </c>
      <c r="S659" s="93">
        <f t="shared" ref="S659:W659" si="1226">R100</f>
        <v>16</v>
      </c>
      <c r="T659" s="93">
        <f t="shared" si="1226"/>
        <v>18</v>
      </c>
      <c r="U659" s="93">
        <f t="shared" si="1226"/>
        <v>19</v>
      </c>
      <c r="V659" s="93">
        <f t="shared" si="1226"/>
        <v>20</v>
      </c>
      <c r="W659" s="93">
        <f t="shared" si="1226"/>
        <v>6</v>
      </c>
    </row>
    <row r="660" spans="3:23" ht="15" customHeight="1" thickBot="1" x14ac:dyDescent="0.4">
      <c r="C660" s="93">
        <f t="shared" ref="C660:G660" si="1227">C101</f>
        <v>14</v>
      </c>
      <c r="D660" s="93">
        <f t="shared" si="1227"/>
        <v>12</v>
      </c>
      <c r="E660" s="93">
        <f t="shared" si="1227"/>
        <v>11</v>
      </c>
      <c r="F660" s="93">
        <f t="shared" si="1227"/>
        <v>2</v>
      </c>
      <c r="G660" s="93">
        <f t="shared" si="1227"/>
        <v>15</v>
      </c>
      <c r="H660" s="93">
        <f t="shared" ref="H660:L660" si="1228">M101</f>
        <v>5</v>
      </c>
      <c r="I660" s="93">
        <f t="shared" si="1228"/>
        <v>1</v>
      </c>
      <c r="J660" s="93">
        <f t="shared" si="1228"/>
        <v>13</v>
      </c>
      <c r="K660" s="93">
        <f t="shared" si="1228"/>
        <v>14</v>
      </c>
      <c r="L660" s="93">
        <f t="shared" si="1228"/>
        <v>6</v>
      </c>
      <c r="N660" s="93">
        <f t="shared" ref="N660:R660" si="1229">H101</f>
        <v>3</v>
      </c>
      <c r="O660" s="93">
        <f t="shared" si="1229"/>
        <v>6</v>
      </c>
      <c r="P660" s="93">
        <f t="shared" si="1229"/>
        <v>8</v>
      </c>
      <c r="Q660" s="93">
        <f t="shared" si="1229"/>
        <v>16</v>
      </c>
      <c r="R660" s="93">
        <f t="shared" si="1229"/>
        <v>9</v>
      </c>
      <c r="S660" s="93">
        <f t="shared" ref="S660:W660" si="1230">R101</f>
        <v>16</v>
      </c>
      <c r="T660" s="93">
        <f t="shared" si="1230"/>
        <v>18</v>
      </c>
      <c r="U660" s="93">
        <f t="shared" si="1230"/>
        <v>19</v>
      </c>
      <c r="V660" s="93">
        <f t="shared" si="1230"/>
        <v>20</v>
      </c>
      <c r="W660" s="93">
        <f t="shared" si="1230"/>
        <v>6</v>
      </c>
    </row>
    <row r="661" spans="3:23" ht="15" customHeight="1" thickBot="1" x14ac:dyDescent="0.4">
      <c r="C661" s="93">
        <f t="shared" ref="C661:G661" si="1231">C102</f>
        <v>14</v>
      </c>
      <c r="D661" s="93">
        <f t="shared" si="1231"/>
        <v>12</v>
      </c>
      <c r="E661" s="93">
        <f t="shared" si="1231"/>
        <v>11</v>
      </c>
      <c r="F661" s="93">
        <f t="shared" si="1231"/>
        <v>15</v>
      </c>
      <c r="G661" s="93">
        <f t="shared" si="1231"/>
        <v>8</v>
      </c>
      <c r="H661" s="93">
        <f t="shared" ref="H661:L661" si="1232">M102</f>
        <v>5</v>
      </c>
      <c r="I661" s="93">
        <f t="shared" si="1232"/>
        <v>1</v>
      </c>
      <c r="J661" s="93">
        <f t="shared" si="1232"/>
        <v>13</v>
      </c>
      <c r="K661" s="93">
        <f t="shared" si="1232"/>
        <v>11</v>
      </c>
      <c r="L661" s="93">
        <f t="shared" si="1232"/>
        <v>14</v>
      </c>
      <c r="N661" s="93">
        <f t="shared" ref="N661:R661" si="1233">H102</f>
        <v>3</v>
      </c>
      <c r="O661" s="93">
        <f t="shared" si="1233"/>
        <v>2</v>
      </c>
      <c r="P661" s="93">
        <f t="shared" si="1233"/>
        <v>5</v>
      </c>
      <c r="Q661" s="93">
        <f t="shared" si="1233"/>
        <v>16</v>
      </c>
      <c r="R661" s="93">
        <f t="shared" si="1233"/>
        <v>2</v>
      </c>
      <c r="S661" s="93">
        <f t="shared" ref="S661:W661" si="1234">R102</f>
        <v>16</v>
      </c>
      <c r="T661" s="93">
        <f t="shared" si="1234"/>
        <v>18</v>
      </c>
      <c r="U661" s="93">
        <f t="shared" si="1234"/>
        <v>19</v>
      </c>
      <c r="V661" s="93">
        <f t="shared" si="1234"/>
        <v>20</v>
      </c>
      <c r="W661" s="93">
        <f t="shared" si="1234"/>
        <v>13</v>
      </c>
    </row>
    <row r="662" spans="3:23" ht="15" customHeight="1" thickBot="1" x14ac:dyDescent="0.4">
      <c r="C662" s="93">
        <f t="shared" ref="C662:G662" si="1235">C103</f>
        <v>14</v>
      </c>
      <c r="D662" s="93">
        <f t="shared" si="1235"/>
        <v>11</v>
      </c>
      <c r="E662" s="93">
        <f t="shared" si="1235"/>
        <v>15</v>
      </c>
      <c r="F662" s="93">
        <f t="shared" si="1235"/>
        <v>12</v>
      </c>
      <c r="G662" s="93">
        <f t="shared" si="1235"/>
        <v>2</v>
      </c>
      <c r="H662" s="93">
        <f t="shared" ref="H662:L662" si="1236">M103</f>
        <v>16</v>
      </c>
      <c r="I662" s="93">
        <f t="shared" si="1236"/>
        <v>13</v>
      </c>
      <c r="J662" s="93">
        <f t="shared" si="1236"/>
        <v>14</v>
      </c>
      <c r="K662" s="93">
        <f t="shared" si="1236"/>
        <v>8</v>
      </c>
      <c r="L662" s="93">
        <f t="shared" si="1236"/>
        <v>6</v>
      </c>
      <c r="N662" s="93">
        <f t="shared" ref="N662:R662" si="1237">H103</f>
        <v>8</v>
      </c>
      <c r="O662" s="93">
        <f t="shared" si="1237"/>
        <v>5</v>
      </c>
      <c r="P662" s="93">
        <f t="shared" si="1237"/>
        <v>6</v>
      </c>
      <c r="Q662" s="93">
        <f t="shared" si="1237"/>
        <v>1</v>
      </c>
      <c r="R662" s="93">
        <f t="shared" si="1237"/>
        <v>5</v>
      </c>
      <c r="S662" s="93">
        <f t="shared" ref="S662:W662" si="1238">R103</f>
        <v>7</v>
      </c>
      <c r="T662" s="93">
        <f t="shared" si="1238"/>
        <v>17</v>
      </c>
      <c r="U662" s="93">
        <f t="shared" si="1238"/>
        <v>18</v>
      </c>
      <c r="V662" s="93">
        <f t="shared" si="1238"/>
        <v>19</v>
      </c>
      <c r="W662" s="93">
        <f t="shared" si="1238"/>
        <v>1</v>
      </c>
    </row>
    <row r="663" spans="3:23" ht="15" customHeight="1" thickBot="1" x14ac:dyDescent="0.4">
      <c r="C663" s="93">
        <f t="shared" ref="C663:G663" si="1239">C104</f>
        <v>14</v>
      </c>
      <c r="D663" s="93">
        <f t="shared" si="1239"/>
        <v>12</v>
      </c>
      <c r="E663" s="93">
        <f t="shared" si="1239"/>
        <v>15</v>
      </c>
      <c r="F663" s="93">
        <f t="shared" si="1239"/>
        <v>11</v>
      </c>
      <c r="G663" s="93">
        <f t="shared" si="1239"/>
        <v>8</v>
      </c>
      <c r="H663" s="93">
        <f t="shared" ref="H663:L663" si="1240">M104</f>
        <v>16</v>
      </c>
      <c r="I663" s="93">
        <f t="shared" si="1240"/>
        <v>13</v>
      </c>
      <c r="J663" s="93">
        <f t="shared" si="1240"/>
        <v>11</v>
      </c>
      <c r="K663" s="93">
        <f t="shared" si="1240"/>
        <v>14</v>
      </c>
      <c r="L663" s="93">
        <f t="shared" si="1240"/>
        <v>6</v>
      </c>
      <c r="N663" s="93">
        <f t="shared" ref="N663:R663" si="1241">H104</f>
        <v>2</v>
      </c>
      <c r="O663" s="93">
        <f t="shared" si="1241"/>
        <v>7</v>
      </c>
      <c r="P663" s="93">
        <f t="shared" si="1241"/>
        <v>3</v>
      </c>
      <c r="Q663" s="93">
        <f t="shared" si="1241"/>
        <v>9</v>
      </c>
      <c r="R663" s="93">
        <f t="shared" si="1241"/>
        <v>1</v>
      </c>
      <c r="S663" s="93">
        <f t="shared" ref="S663:W663" si="1242">R104</f>
        <v>7</v>
      </c>
      <c r="T663" s="93">
        <f t="shared" si="1242"/>
        <v>17</v>
      </c>
      <c r="U663" s="93">
        <f t="shared" si="1242"/>
        <v>18</v>
      </c>
      <c r="V663" s="93">
        <f t="shared" si="1242"/>
        <v>19</v>
      </c>
      <c r="W663" s="93">
        <f t="shared" si="1242"/>
        <v>6</v>
      </c>
    </row>
    <row r="664" spans="3:23" ht="15" customHeight="1" thickBot="1" x14ac:dyDescent="0.4">
      <c r="C664" s="93">
        <f t="shared" ref="C664:G664" si="1243">C105</f>
        <v>12</v>
      </c>
      <c r="D664" s="93">
        <f t="shared" si="1243"/>
        <v>14</v>
      </c>
      <c r="E664" s="93">
        <f t="shared" si="1243"/>
        <v>8</v>
      </c>
      <c r="F664" s="93">
        <f t="shared" si="1243"/>
        <v>2</v>
      </c>
      <c r="G664" s="93">
        <f t="shared" si="1243"/>
        <v>15</v>
      </c>
      <c r="H664" s="93">
        <f t="shared" ref="H664:L664" si="1244">M105</f>
        <v>5</v>
      </c>
      <c r="I664" s="93">
        <f t="shared" si="1244"/>
        <v>16</v>
      </c>
      <c r="J664" s="93">
        <f t="shared" si="1244"/>
        <v>13</v>
      </c>
      <c r="K664" s="93">
        <f t="shared" si="1244"/>
        <v>14</v>
      </c>
      <c r="L664" s="93">
        <f t="shared" si="1244"/>
        <v>6</v>
      </c>
      <c r="N664" s="93">
        <f t="shared" ref="N664:R664" si="1245">H105</f>
        <v>11</v>
      </c>
      <c r="O664" s="93">
        <f t="shared" si="1245"/>
        <v>13</v>
      </c>
      <c r="P664" s="93">
        <f t="shared" si="1245"/>
        <v>5</v>
      </c>
      <c r="Q664" s="93">
        <f t="shared" si="1245"/>
        <v>2</v>
      </c>
      <c r="R664" s="93">
        <f t="shared" si="1245"/>
        <v>1</v>
      </c>
      <c r="S664" s="93">
        <f t="shared" ref="S664:W664" si="1246">R105</f>
        <v>7</v>
      </c>
      <c r="T664" s="93">
        <f t="shared" si="1246"/>
        <v>17</v>
      </c>
      <c r="U664" s="93">
        <f t="shared" si="1246"/>
        <v>18</v>
      </c>
      <c r="V664" s="93">
        <f t="shared" si="1246"/>
        <v>19</v>
      </c>
      <c r="W664" s="93">
        <f t="shared" si="1246"/>
        <v>1</v>
      </c>
    </row>
    <row r="665" spans="3:23" ht="15" customHeight="1" thickBot="1" x14ac:dyDescent="0.4">
      <c r="C665" s="93">
        <f t="shared" ref="C665:G665" si="1247">C106</f>
        <v>12</v>
      </c>
      <c r="D665" s="93">
        <f t="shared" si="1247"/>
        <v>14</v>
      </c>
      <c r="E665" s="93">
        <f t="shared" si="1247"/>
        <v>8</v>
      </c>
      <c r="F665" s="93">
        <f t="shared" si="1247"/>
        <v>2</v>
      </c>
      <c r="G665" s="93">
        <f t="shared" si="1247"/>
        <v>3</v>
      </c>
      <c r="H665" s="93">
        <f t="shared" ref="H665:L665" si="1248">M106</f>
        <v>16</v>
      </c>
      <c r="I665" s="93">
        <f t="shared" si="1248"/>
        <v>11</v>
      </c>
      <c r="J665" s="93">
        <f t="shared" si="1248"/>
        <v>14</v>
      </c>
      <c r="K665" s="93">
        <f t="shared" si="1248"/>
        <v>9</v>
      </c>
      <c r="L665" s="93">
        <f t="shared" si="1248"/>
        <v>1</v>
      </c>
      <c r="N665" s="93">
        <f t="shared" ref="N665:R665" si="1249">H106</f>
        <v>11</v>
      </c>
      <c r="O665" s="93">
        <f t="shared" si="1249"/>
        <v>15</v>
      </c>
      <c r="P665" s="93">
        <f t="shared" si="1249"/>
        <v>1</v>
      </c>
      <c r="Q665" s="93">
        <f t="shared" si="1249"/>
        <v>10</v>
      </c>
      <c r="R665" s="93">
        <f t="shared" si="1249"/>
        <v>7</v>
      </c>
      <c r="S665" s="93">
        <f t="shared" ref="S665:W665" si="1250">R106</f>
        <v>13</v>
      </c>
      <c r="T665" s="93">
        <f t="shared" si="1250"/>
        <v>17</v>
      </c>
      <c r="U665" s="93">
        <f t="shared" si="1250"/>
        <v>18</v>
      </c>
      <c r="V665" s="93">
        <f t="shared" si="1250"/>
        <v>19</v>
      </c>
      <c r="W665" s="93">
        <f t="shared" si="1250"/>
        <v>16</v>
      </c>
    </row>
    <row r="666" spans="3:23" ht="15" customHeight="1" thickBot="1" x14ac:dyDescent="0.4">
      <c r="C666" s="93">
        <f t="shared" ref="C666:G666" si="1251">C107</f>
        <v>14</v>
      </c>
      <c r="D666" s="93">
        <f t="shared" si="1251"/>
        <v>15</v>
      </c>
      <c r="E666" s="93">
        <f t="shared" si="1251"/>
        <v>12</v>
      </c>
      <c r="F666" s="93">
        <f t="shared" si="1251"/>
        <v>11</v>
      </c>
      <c r="G666" s="93">
        <f t="shared" si="1251"/>
        <v>8</v>
      </c>
      <c r="H666" s="93">
        <f t="shared" ref="H666:L666" si="1252">M107</f>
        <v>7</v>
      </c>
      <c r="I666" s="93">
        <f t="shared" si="1252"/>
        <v>16</v>
      </c>
      <c r="J666" s="93">
        <f t="shared" si="1252"/>
        <v>6</v>
      </c>
      <c r="K666" s="93">
        <f t="shared" si="1252"/>
        <v>9</v>
      </c>
      <c r="L666" s="93">
        <f t="shared" si="1252"/>
        <v>1</v>
      </c>
      <c r="N666" s="93">
        <f t="shared" ref="N666:R666" si="1253">H107</f>
        <v>2</v>
      </c>
      <c r="O666" s="93">
        <f t="shared" si="1253"/>
        <v>3</v>
      </c>
      <c r="P666" s="93">
        <f t="shared" si="1253"/>
        <v>5</v>
      </c>
      <c r="Q666" s="93">
        <f t="shared" si="1253"/>
        <v>3</v>
      </c>
      <c r="R666" s="93">
        <f t="shared" si="1253"/>
        <v>12</v>
      </c>
      <c r="S666" s="93">
        <f t="shared" ref="S666:W666" si="1254">R107</f>
        <v>13</v>
      </c>
      <c r="T666" s="93">
        <f t="shared" si="1254"/>
        <v>17</v>
      </c>
      <c r="U666" s="93">
        <f t="shared" si="1254"/>
        <v>18</v>
      </c>
      <c r="V666" s="93">
        <f t="shared" si="1254"/>
        <v>19</v>
      </c>
      <c r="W666" s="93">
        <f t="shared" si="1254"/>
        <v>7</v>
      </c>
    </row>
    <row r="667" spans="3:23" ht="15" customHeight="1" thickBot="1" x14ac:dyDescent="0.4">
      <c r="C667" s="93">
        <f t="shared" ref="C667:G667" si="1255">C108</f>
        <v>12</v>
      </c>
      <c r="D667" s="93">
        <f t="shared" si="1255"/>
        <v>3</v>
      </c>
      <c r="E667" s="93">
        <f t="shared" si="1255"/>
        <v>2</v>
      </c>
      <c r="F667" s="93">
        <f t="shared" si="1255"/>
        <v>14</v>
      </c>
      <c r="G667" s="93">
        <f t="shared" si="1255"/>
        <v>11</v>
      </c>
      <c r="H667" s="93">
        <f t="shared" ref="H667:L667" si="1256">M108</f>
        <v>16</v>
      </c>
      <c r="I667" s="93">
        <f t="shared" si="1256"/>
        <v>11</v>
      </c>
      <c r="J667" s="93">
        <f t="shared" si="1256"/>
        <v>14</v>
      </c>
      <c r="K667" s="93">
        <f t="shared" si="1256"/>
        <v>9</v>
      </c>
      <c r="L667" s="93">
        <f t="shared" si="1256"/>
        <v>1</v>
      </c>
      <c r="N667" s="93">
        <f t="shared" ref="N667:R667" si="1257">H108</f>
        <v>6</v>
      </c>
      <c r="O667" s="93">
        <f t="shared" si="1257"/>
        <v>8</v>
      </c>
      <c r="P667" s="93">
        <f t="shared" si="1257"/>
        <v>15</v>
      </c>
      <c r="Q667" s="93">
        <f t="shared" si="1257"/>
        <v>10</v>
      </c>
      <c r="R667" s="93">
        <f t="shared" si="1257"/>
        <v>7</v>
      </c>
      <c r="S667" s="93">
        <f t="shared" ref="S667:W667" si="1258">R108</f>
        <v>13</v>
      </c>
      <c r="T667" s="93">
        <f t="shared" si="1258"/>
        <v>17</v>
      </c>
      <c r="U667" s="93">
        <f t="shared" si="1258"/>
        <v>18</v>
      </c>
      <c r="V667" s="93">
        <f t="shared" si="1258"/>
        <v>19</v>
      </c>
      <c r="W667" s="93">
        <f t="shared" si="1258"/>
        <v>16</v>
      </c>
    </row>
    <row r="668" spans="3:23" ht="15" customHeight="1" thickBot="1" x14ac:dyDescent="0.4">
      <c r="C668" s="93">
        <f t="shared" ref="C668:G668" si="1259">C109</f>
        <v>15</v>
      </c>
      <c r="D668" s="93">
        <f t="shared" si="1259"/>
        <v>12</v>
      </c>
      <c r="E668" s="93">
        <f t="shared" si="1259"/>
        <v>14</v>
      </c>
      <c r="F668" s="93">
        <f t="shared" si="1259"/>
        <v>11</v>
      </c>
      <c r="G668" s="93">
        <f t="shared" si="1259"/>
        <v>13</v>
      </c>
      <c r="H668" s="93">
        <f t="shared" ref="H668:L668" si="1260">M109</f>
        <v>9</v>
      </c>
      <c r="I668" s="93">
        <f t="shared" si="1260"/>
        <v>14</v>
      </c>
      <c r="J668" s="93">
        <f t="shared" si="1260"/>
        <v>16</v>
      </c>
      <c r="K668" s="93">
        <f t="shared" si="1260"/>
        <v>7</v>
      </c>
      <c r="L668" s="93">
        <f t="shared" si="1260"/>
        <v>13</v>
      </c>
      <c r="N668" s="93">
        <f t="shared" ref="N668:R668" si="1261">H109</f>
        <v>3</v>
      </c>
      <c r="O668" s="93">
        <f t="shared" si="1261"/>
        <v>2</v>
      </c>
      <c r="P668" s="93">
        <f t="shared" si="1261"/>
        <v>5</v>
      </c>
      <c r="Q668" s="93">
        <f t="shared" si="1261"/>
        <v>3</v>
      </c>
      <c r="R668" s="93">
        <f t="shared" si="1261"/>
        <v>11</v>
      </c>
      <c r="S668" s="93">
        <f t="shared" ref="S668:W668" si="1262">R109</f>
        <v>1</v>
      </c>
      <c r="T668" s="93">
        <f t="shared" si="1262"/>
        <v>17</v>
      </c>
      <c r="U668" s="93">
        <f t="shared" si="1262"/>
        <v>18</v>
      </c>
      <c r="V668" s="93">
        <f t="shared" si="1262"/>
        <v>19</v>
      </c>
      <c r="W668" s="93">
        <f t="shared" si="1262"/>
        <v>1</v>
      </c>
    </row>
    <row r="669" spans="3:23" ht="15" customHeight="1" thickBot="1" x14ac:dyDescent="0.4">
      <c r="C669" s="93">
        <f t="shared" ref="C669:G669" si="1263">C110</f>
        <v>14</v>
      </c>
      <c r="D669" s="93">
        <f t="shared" si="1263"/>
        <v>2</v>
      </c>
      <c r="E669" s="93">
        <f t="shared" si="1263"/>
        <v>8</v>
      </c>
      <c r="F669" s="93">
        <f t="shared" si="1263"/>
        <v>5</v>
      </c>
      <c r="G669" s="93">
        <f t="shared" si="1263"/>
        <v>12</v>
      </c>
      <c r="H669" s="93">
        <f t="shared" ref="H669:L669" si="1264">M110</f>
        <v>6</v>
      </c>
      <c r="I669" s="93">
        <f t="shared" si="1264"/>
        <v>14</v>
      </c>
      <c r="J669" s="93">
        <f t="shared" si="1264"/>
        <v>16</v>
      </c>
      <c r="K669" s="93">
        <f t="shared" si="1264"/>
        <v>7</v>
      </c>
      <c r="L669" s="93">
        <f t="shared" si="1264"/>
        <v>13</v>
      </c>
      <c r="N669" s="93">
        <f t="shared" ref="N669:R669" si="1265">H110</f>
        <v>15</v>
      </c>
      <c r="O669" s="93">
        <f t="shared" si="1265"/>
        <v>11</v>
      </c>
      <c r="P669" s="93">
        <f t="shared" si="1265"/>
        <v>13</v>
      </c>
      <c r="Q669" s="93">
        <f t="shared" si="1265"/>
        <v>4</v>
      </c>
      <c r="R669" s="93">
        <f t="shared" si="1265"/>
        <v>3</v>
      </c>
      <c r="S669" s="93">
        <f t="shared" ref="S669:W669" si="1266">R110</f>
        <v>1</v>
      </c>
      <c r="T669" s="93">
        <f t="shared" si="1266"/>
        <v>17</v>
      </c>
      <c r="U669" s="93">
        <f t="shared" si="1266"/>
        <v>18</v>
      </c>
      <c r="V669" s="93">
        <f t="shared" si="1266"/>
        <v>19</v>
      </c>
      <c r="W669" s="93">
        <f t="shared" si="1266"/>
        <v>1</v>
      </c>
    </row>
    <row r="670" spans="3:23" ht="15" customHeight="1" thickBot="1" x14ac:dyDescent="0.4">
      <c r="C670" s="93">
        <f t="shared" ref="C670:G670" si="1267">C111</f>
        <v>8</v>
      </c>
      <c r="D670" s="93">
        <f t="shared" si="1267"/>
        <v>3</v>
      </c>
      <c r="E670" s="93">
        <f t="shared" si="1267"/>
        <v>14</v>
      </c>
      <c r="F670" s="93">
        <f t="shared" si="1267"/>
        <v>12</v>
      </c>
      <c r="G670" s="93">
        <f t="shared" si="1267"/>
        <v>6</v>
      </c>
      <c r="H670" s="93">
        <f t="shared" ref="H670:L670" si="1268">M111</f>
        <v>5</v>
      </c>
      <c r="I670" s="93">
        <f t="shared" si="1268"/>
        <v>11</v>
      </c>
      <c r="J670" s="93">
        <f t="shared" si="1268"/>
        <v>9</v>
      </c>
      <c r="K670" s="93">
        <f t="shared" si="1268"/>
        <v>14</v>
      </c>
      <c r="L670" s="93">
        <f t="shared" si="1268"/>
        <v>16</v>
      </c>
      <c r="N670" s="93">
        <f t="shared" ref="N670:R670" si="1269">H111</f>
        <v>2</v>
      </c>
      <c r="O670" s="93">
        <f t="shared" si="1269"/>
        <v>11</v>
      </c>
      <c r="P670" s="93">
        <f t="shared" si="1269"/>
        <v>1</v>
      </c>
      <c r="Q670" s="93">
        <f t="shared" si="1269"/>
        <v>8</v>
      </c>
      <c r="R670" s="93">
        <f t="shared" si="1269"/>
        <v>2</v>
      </c>
      <c r="S670" s="93">
        <f t="shared" ref="S670:W670" si="1270">R111</f>
        <v>1</v>
      </c>
      <c r="T670" s="93">
        <f t="shared" si="1270"/>
        <v>17</v>
      </c>
      <c r="U670" s="93">
        <f t="shared" si="1270"/>
        <v>18</v>
      </c>
      <c r="V670" s="93">
        <f t="shared" si="1270"/>
        <v>19</v>
      </c>
      <c r="W670" s="93">
        <f t="shared" si="1270"/>
        <v>1</v>
      </c>
    </row>
    <row r="671" spans="3:23" ht="15" customHeight="1" thickBot="1" x14ac:dyDescent="0.4">
      <c r="C671" s="93">
        <f t="shared" ref="C671:G671" si="1271">C112</f>
        <v>3</v>
      </c>
      <c r="D671" s="93">
        <f t="shared" si="1271"/>
        <v>12</v>
      </c>
      <c r="E671" s="93">
        <f t="shared" si="1271"/>
        <v>14</v>
      </c>
      <c r="F671" s="93">
        <f t="shared" si="1271"/>
        <v>2</v>
      </c>
      <c r="G671" s="93">
        <f t="shared" si="1271"/>
        <v>11</v>
      </c>
      <c r="H671" s="93">
        <f t="shared" ref="H671:L671" si="1272">M112</f>
        <v>2</v>
      </c>
      <c r="I671" s="93">
        <f t="shared" si="1272"/>
        <v>13</v>
      </c>
      <c r="J671" s="93">
        <f t="shared" si="1272"/>
        <v>1</v>
      </c>
      <c r="K671" s="93">
        <f t="shared" si="1272"/>
        <v>6</v>
      </c>
      <c r="L671" s="93">
        <f t="shared" si="1272"/>
        <v>10</v>
      </c>
      <c r="N671" s="93">
        <f t="shared" ref="N671:R671" si="1273">H112</f>
        <v>8</v>
      </c>
      <c r="O671" s="93">
        <f t="shared" si="1273"/>
        <v>15</v>
      </c>
      <c r="P671" s="93">
        <f t="shared" si="1273"/>
        <v>1</v>
      </c>
      <c r="Q671" s="93">
        <f t="shared" si="1273"/>
        <v>16</v>
      </c>
      <c r="R671" s="93">
        <f t="shared" si="1273"/>
        <v>9</v>
      </c>
      <c r="S671" s="93">
        <f t="shared" ref="S671:W671" si="1274">R112</f>
        <v>14</v>
      </c>
      <c r="T671" s="93">
        <f t="shared" si="1274"/>
        <v>17</v>
      </c>
      <c r="U671" s="93">
        <f t="shared" si="1274"/>
        <v>18</v>
      </c>
      <c r="V671" s="93">
        <f t="shared" si="1274"/>
        <v>19</v>
      </c>
      <c r="W671" s="93">
        <f t="shared" si="1274"/>
        <v>14</v>
      </c>
    </row>
    <row r="672" spans="3:23" ht="15" customHeight="1" thickBot="1" x14ac:dyDescent="0.4">
      <c r="C672" s="93">
        <f t="shared" ref="C672:G672" si="1275">C113</f>
        <v>8</v>
      </c>
      <c r="D672" s="93">
        <f t="shared" si="1275"/>
        <v>12</v>
      </c>
      <c r="E672" s="93">
        <f t="shared" si="1275"/>
        <v>11</v>
      </c>
      <c r="F672" s="93">
        <f t="shared" si="1275"/>
        <v>14</v>
      </c>
      <c r="G672" s="93">
        <f t="shared" si="1275"/>
        <v>3</v>
      </c>
      <c r="H672" s="93">
        <f t="shared" ref="H672:L672" si="1276">M113</f>
        <v>13</v>
      </c>
      <c r="I672" s="93">
        <f t="shared" si="1276"/>
        <v>1</v>
      </c>
      <c r="J672" s="93">
        <f t="shared" si="1276"/>
        <v>6</v>
      </c>
      <c r="K672" s="93">
        <f t="shared" si="1276"/>
        <v>5</v>
      </c>
      <c r="L672" s="93">
        <f t="shared" si="1276"/>
        <v>14</v>
      </c>
      <c r="N672" s="93">
        <f t="shared" ref="N672:R672" si="1277">H113</f>
        <v>2</v>
      </c>
      <c r="O672" s="93">
        <f t="shared" si="1277"/>
        <v>5</v>
      </c>
      <c r="P672" s="93">
        <f t="shared" si="1277"/>
        <v>15</v>
      </c>
      <c r="Q672" s="93">
        <f t="shared" si="1277"/>
        <v>16</v>
      </c>
      <c r="R672" s="93">
        <f t="shared" si="1277"/>
        <v>2</v>
      </c>
      <c r="S672" s="93">
        <f t="shared" ref="S672:W672" si="1278">R113</f>
        <v>7</v>
      </c>
      <c r="T672" s="93">
        <f t="shared" si="1278"/>
        <v>17</v>
      </c>
      <c r="U672" s="93">
        <f t="shared" si="1278"/>
        <v>18</v>
      </c>
      <c r="V672" s="93">
        <f t="shared" si="1278"/>
        <v>19</v>
      </c>
      <c r="W672" s="93">
        <f t="shared" si="1278"/>
        <v>13</v>
      </c>
    </row>
    <row r="673" spans="3:23" ht="15" customHeight="1" thickBot="1" x14ac:dyDescent="0.4">
      <c r="C673" s="93">
        <f t="shared" ref="C673:G673" si="1279">C114</f>
        <v>14</v>
      </c>
      <c r="D673" s="93">
        <f t="shared" si="1279"/>
        <v>12</v>
      </c>
      <c r="E673" s="93">
        <f t="shared" si="1279"/>
        <v>2</v>
      </c>
      <c r="F673" s="93">
        <f t="shared" si="1279"/>
        <v>8</v>
      </c>
      <c r="G673" s="93">
        <f t="shared" si="1279"/>
        <v>11</v>
      </c>
      <c r="H673" s="93">
        <f t="shared" ref="H673:L673" si="1280">M114</f>
        <v>2</v>
      </c>
      <c r="I673" s="93">
        <f t="shared" si="1280"/>
        <v>13</v>
      </c>
      <c r="J673" s="93">
        <f t="shared" si="1280"/>
        <v>1</v>
      </c>
      <c r="K673" s="93">
        <f t="shared" si="1280"/>
        <v>6</v>
      </c>
      <c r="L673" s="93">
        <f t="shared" si="1280"/>
        <v>14</v>
      </c>
      <c r="N673" s="93">
        <f t="shared" ref="N673:R673" si="1281">H114</f>
        <v>15</v>
      </c>
      <c r="O673" s="93">
        <f t="shared" si="1281"/>
        <v>3</v>
      </c>
      <c r="P673" s="93">
        <f t="shared" si="1281"/>
        <v>6</v>
      </c>
      <c r="Q673" s="93">
        <f t="shared" si="1281"/>
        <v>16</v>
      </c>
      <c r="R673" s="93">
        <f t="shared" si="1281"/>
        <v>9</v>
      </c>
      <c r="S673" s="93">
        <f t="shared" ref="S673:W673" si="1282">R114</f>
        <v>7</v>
      </c>
      <c r="T673" s="93">
        <f t="shared" si="1282"/>
        <v>17</v>
      </c>
      <c r="U673" s="93">
        <f t="shared" si="1282"/>
        <v>18</v>
      </c>
      <c r="V673" s="93">
        <f t="shared" si="1282"/>
        <v>19</v>
      </c>
      <c r="W673" s="93">
        <f t="shared" si="1282"/>
        <v>13</v>
      </c>
    </row>
    <row r="674" spans="3:23" ht="15" customHeight="1" thickBot="1" x14ac:dyDescent="0.4">
      <c r="C674" s="93">
        <f t="shared" ref="C674:G674" si="1283">C115</f>
        <v>14</v>
      </c>
      <c r="D674" s="93">
        <f t="shared" si="1283"/>
        <v>2</v>
      </c>
      <c r="E674" s="93">
        <f t="shared" si="1283"/>
        <v>8</v>
      </c>
      <c r="F674" s="93">
        <f t="shared" si="1283"/>
        <v>5</v>
      </c>
      <c r="G674" s="93">
        <f t="shared" si="1283"/>
        <v>12</v>
      </c>
      <c r="H674" s="93">
        <f t="shared" ref="H674:L674" si="1284">M115</f>
        <v>13</v>
      </c>
      <c r="I674" s="93">
        <f t="shared" si="1284"/>
        <v>7</v>
      </c>
      <c r="J674" s="93">
        <f t="shared" si="1284"/>
        <v>9</v>
      </c>
      <c r="K674" s="93">
        <f t="shared" si="1284"/>
        <v>2</v>
      </c>
      <c r="L674" s="93">
        <f t="shared" si="1284"/>
        <v>4</v>
      </c>
      <c r="N674" s="93">
        <f t="shared" ref="N674:R674" si="1285">H115</f>
        <v>15</v>
      </c>
      <c r="O674" s="93">
        <f t="shared" si="1285"/>
        <v>11</v>
      </c>
      <c r="P674" s="93">
        <f t="shared" si="1285"/>
        <v>13</v>
      </c>
      <c r="Q674" s="93">
        <f t="shared" si="1285"/>
        <v>6</v>
      </c>
      <c r="R674" s="93">
        <f t="shared" si="1285"/>
        <v>1</v>
      </c>
      <c r="S674" s="93">
        <f t="shared" ref="S674:W674" si="1286">R115</f>
        <v>16</v>
      </c>
      <c r="T674" s="93">
        <f t="shared" si="1286"/>
        <v>17</v>
      </c>
      <c r="U674" s="93">
        <f t="shared" si="1286"/>
        <v>18</v>
      </c>
      <c r="V674" s="93">
        <f t="shared" si="1286"/>
        <v>19</v>
      </c>
      <c r="W674" s="93">
        <f t="shared" si="1286"/>
        <v>2</v>
      </c>
    </row>
    <row r="675" spans="3:23" ht="15" customHeight="1" thickBot="1" x14ac:dyDescent="0.4">
      <c r="C675" s="93">
        <f t="shared" ref="C675:G675" si="1287">C116</f>
        <v>11</v>
      </c>
      <c r="D675" s="93">
        <f t="shared" si="1287"/>
        <v>8</v>
      </c>
      <c r="E675" s="93">
        <f t="shared" si="1287"/>
        <v>14</v>
      </c>
      <c r="F675" s="93">
        <f t="shared" si="1287"/>
        <v>12</v>
      </c>
      <c r="G675" s="93">
        <f t="shared" si="1287"/>
        <v>7</v>
      </c>
      <c r="H675" s="93">
        <f t="shared" ref="H675:L675" si="1288">M116</f>
        <v>8</v>
      </c>
      <c r="I675" s="93">
        <f t="shared" si="1288"/>
        <v>13</v>
      </c>
      <c r="J675" s="93">
        <f t="shared" si="1288"/>
        <v>7</v>
      </c>
      <c r="K675" s="93">
        <f t="shared" si="1288"/>
        <v>10</v>
      </c>
      <c r="L675" s="93">
        <f t="shared" si="1288"/>
        <v>14</v>
      </c>
      <c r="N675" s="93">
        <f t="shared" ref="N675:R675" si="1289">H116</f>
        <v>2</v>
      </c>
      <c r="O675" s="93">
        <f t="shared" si="1289"/>
        <v>15</v>
      </c>
      <c r="P675" s="93">
        <f t="shared" si="1289"/>
        <v>5</v>
      </c>
      <c r="Q675" s="93">
        <f t="shared" si="1289"/>
        <v>6</v>
      </c>
      <c r="R675" s="93">
        <f t="shared" si="1289"/>
        <v>1</v>
      </c>
      <c r="S675" s="93">
        <f t="shared" ref="S675:W675" si="1290">R116</f>
        <v>16</v>
      </c>
      <c r="T675" s="93">
        <f t="shared" si="1290"/>
        <v>17</v>
      </c>
      <c r="U675" s="93">
        <f t="shared" si="1290"/>
        <v>18</v>
      </c>
      <c r="V675" s="93">
        <f t="shared" si="1290"/>
        <v>19</v>
      </c>
      <c r="W675" s="93">
        <f t="shared" si="1290"/>
        <v>10</v>
      </c>
    </row>
    <row r="676" spans="3:23" ht="15" customHeight="1" thickBot="1" x14ac:dyDescent="0.4">
      <c r="C676" s="93">
        <f t="shared" ref="C676:G676" si="1291">C117</f>
        <v>8</v>
      </c>
      <c r="D676" s="93">
        <f t="shared" si="1291"/>
        <v>14</v>
      </c>
      <c r="E676" s="93">
        <f t="shared" si="1291"/>
        <v>12</v>
      </c>
      <c r="F676" s="93">
        <f t="shared" si="1291"/>
        <v>11</v>
      </c>
      <c r="G676" s="93">
        <f t="shared" si="1291"/>
        <v>2</v>
      </c>
      <c r="H676" s="93">
        <f t="shared" ref="H676:L676" si="1292">M117</f>
        <v>11</v>
      </c>
      <c r="I676" s="93">
        <f t="shared" si="1292"/>
        <v>7</v>
      </c>
      <c r="J676" s="93">
        <f t="shared" si="1292"/>
        <v>9</v>
      </c>
      <c r="K676" s="93">
        <f t="shared" si="1292"/>
        <v>10</v>
      </c>
      <c r="L676" s="93">
        <f t="shared" si="1292"/>
        <v>14</v>
      </c>
      <c r="N676" s="93">
        <f t="shared" ref="N676:R676" si="1293">H117</f>
        <v>15</v>
      </c>
      <c r="O676" s="93">
        <f t="shared" si="1293"/>
        <v>6</v>
      </c>
      <c r="P676" s="93">
        <f t="shared" si="1293"/>
        <v>3</v>
      </c>
      <c r="Q676" s="93">
        <f t="shared" si="1293"/>
        <v>1</v>
      </c>
      <c r="R676" s="93">
        <f t="shared" si="1293"/>
        <v>13</v>
      </c>
      <c r="S676" s="93">
        <f t="shared" ref="S676:W676" si="1294">R117</f>
        <v>16</v>
      </c>
      <c r="T676" s="93">
        <f t="shared" si="1294"/>
        <v>17</v>
      </c>
      <c r="U676" s="93">
        <f t="shared" si="1294"/>
        <v>18</v>
      </c>
      <c r="V676" s="93">
        <f t="shared" si="1294"/>
        <v>19</v>
      </c>
      <c r="W676" s="93">
        <f t="shared" si="1294"/>
        <v>10</v>
      </c>
    </row>
    <row r="677" spans="3:23" ht="15" customHeight="1" thickBot="1" x14ac:dyDescent="0.4">
      <c r="C677" s="93">
        <f t="shared" ref="C677:G677" si="1295">C118</f>
        <v>8</v>
      </c>
      <c r="D677" s="93">
        <f t="shared" si="1295"/>
        <v>12</v>
      </c>
      <c r="E677" s="93">
        <f t="shared" si="1295"/>
        <v>14</v>
      </c>
      <c r="F677" s="93">
        <f t="shared" si="1295"/>
        <v>11</v>
      </c>
      <c r="G677" s="93">
        <f t="shared" si="1295"/>
        <v>15</v>
      </c>
      <c r="H677" s="93">
        <f t="shared" ref="H677:L677" si="1296">M118</f>
        <v>2</v>
      </c>
      <c r="I677" s="93">
        <f t="shared" si="1296"/>
        <v>1</v>
      </c>
      <c r="J677" s="93">
        <f t="shared" si="1296"/>
        <v>11</v>
      </c>
      <c r="K677" s="93">
        <f t="shared" si="1296"/>
        <v>9</v>
      </c>
      <c r="L677" s="93">
        <f t="shared" si="1296"/>
        <v>14</v>
      </c>
      <c r="N677" s="93">
        <f t="shared" ref="N677:R677" si="1297">H118</f>
        <v>2</v>
      </c>
      <c r="O677" s="93">
        <f t="shared" si="1297"/>
        <v>5</v>
      </c>
      <c r="P677" s="93">
        <f t="shared" si="1297"/>
        <v>6</v>
      </c>
      <c r="Q677" s="93">
        <f t="shared" si="1297"/>
        <v>7</v>
      </c>
      <c r="R677" s="93">
        <f t="shared" si="1297"/>
        <v>6</v>
      </c>
      <c r="S677" s="93">
        <f t="shared" ref="S677:W677" si="1298">R118</f>
        <v>13</v>
      </c>
      <c r="T677" s="93">
        <f t="shared" si="1298"/>
        <v>17</v>
      </c>
      <c r="U677" s="93">
        <f t="shared" si="1298"/>
        <v>18</v>
      </c>
      <c r="V677" s="93">
        <f t="shared" si="1298"/>
        <v>19</v>
      </c>
      <c r="W677" s="93">
        <f t="shared" si="1298"/>
        <v>9</v>
      </c>
    </row>
    <row r="678" spans="3:23" ht="15" customHeight="1" thickBot="1" x14ac:dyDescent="0.4">
      <c r="C678" s="93">
        <f t="shared" ref="C678:G678" si="1299">C119</f>
        <v>14</v>
      </c>
      <c r="D678" s="93">
        <f t="shared" si="1299"/>
        <v>8</v>
      </c>
      <c r="E678" s="93">
        <f t="shared" si="1299"/>
        <v>6</v>
      </c>
      <c r="F678" s="93">
        <f t="shared" si="1299"/>
        <v>11</v>
      </c>
      <c r="G678" s="93">
        <f t="shared" si="1299"/>
        <v>12</v>
      </c>
      <c r="H678" s="93">
        <f t="shared" ref="H678:L678" si="1300">M119</f>
        <v>11</v>
      </c>
      <c r="I678" s="93">
        <f t="shared" si="1300"/>
        <v>8</v>
      </c>
      <c r="J678" s="93">
        <f t="shared" si="1300"/>
        <v>9</v>
      </c>
      <c r="K678" s="93">
        <f t="shared" si="1300"/>
        <v>13</v>
      </c>
      <c r="L678" s="93">
        <f t="shared" si="1300"/>
        <v>16</v>
      </c>
      <c r="N678" s="93">
        <f t="shared" ref="N678:R678" si="1301">H119</f>
        <v>1</v>
      </c>
      <c r="O678" s="93">
        <f t="shared" si="1301"/>
        <v>5</v>
      </c>
      <c r="P678" s="93">
        <f t="shared" si="1301"/>
        <v>3</v>
      </c>
      <c r="Q678" s="93">
        <f t="shared" si="1301"/>
        <v>10</v>
      </c>
      <c r="R678" s="93">
        <f t="shared" si="1301"/>
        <v>1</v>
      </c>
      <c r="S678" s="93">
        <f t="shared" ref="S678:W678" si="1302">R119</f>
        <v>17</v>
      </c>
      <c r="T678" s="93">
        <f t="shared" si="1302"/>
        <v>18</v>
      </c>
      <c r="U678" s="93">
        <f t="shared" si="1302"/>
        <v>19</v>
      </c>
      <c r="V678" s="93">
        <f t="shared" si="1302"/>
        <v>20</v>
      </c>
      <c r="W678" s="93">
        <f t="shared" si="1302"/>
        <v>17</v>
      </c>
    </row>
    <row r="679" spans="3:23" ht="15" customHeight="1" thickBot="1" x14ac:dyDescent="0.4">
      <c r="C679" s="93">
        <f t="shared" ref="C679:G679" si="1303">C120</f>
        <v>12</v>
      </c>
      <c r="D679" s="93">
        <f t="shared" si="1303"/>
        <v>8</v>
      </c>
      <c r="E679" s="93">
        <f t="shared" si="1303"/>
        <v>3</v>
      </c>
      <c r="F679" s="93">
        <f t="shared" si="1303"/>
        <v>2</v>
      </c>
      <c r="G679" s="93">
        <f t="shared" si="1303"/>
        <v>14</v>
      </c>
      <c r="H679" s="93">
        <f t="shared" ref="H679:L679" si="1304">M120</f>
        <v>6</v>
      </c>
      <c r="I679" s="93">
        <f t="shared" si="1304"/>
        <v>1</v>
      </c>
      <c r="J679" s="93">
        <f t="shared" si="1304"/>
        <v>11</v>
      </c>
      <c r="K679" s="93">
        <f t="shared" si="1304"/>
        <v>9</v>
      </c>
      <c r="L679" s="93">
        <f t="shared" si="1304"/>
        <v>14</v>
      </c>
      <c r="N679" s="93">
        <f t="shared" ref="N679:R679" si="1305">H120</f>
        <v>15</v>
      </c>
      <c r="O679" s="93">
        <f t="shared" si="1305"/>
        <v>11</v>
      </c>
      <c r="P679" s="93">
        <f t="shared" si="1305"/>
        <v>5</v>
      </c>
      <c r="Q679" s="93">
        <f t="shared" si="1305"/>
        <v>3</v>
      </c>
      <c r="R679" s="93">
        <f t="shared" si="1305"/>
        <v>7</v>
      </c>
      <c r="S679" s="93">
        <f t="shared" ref="S679:W679" si="1306">R120</f>
        <v>13</v>
      </c>
      <c r="T679" s="93">
        <f t="shared" si="1306"/>
        <v>17</v>
      </c>
      <c r="U679" s="93">
        <f t="shared" si="1306"/>
        <v>18</v>
      </c>
      <c r="V679" s="93">
        <f t="shared" si="1306"/>
        <v>19</v>
      </c>
      <c r="W679" s="93">
        <f t="shared" si="1306"/>
        <v>20</v>
      </c>
    </row>
    <row r="680" spans="3:23" ht="15" customHeight="1" thickBot="1" x14ac:dyDescent="0.4">
      <c r="C680" s="93">
        <f t="shared" ref="C680:G680" si="1307">C121</f>
        <v>12</v>
      </c>
      <c r="D680" s="93">
        <f t="shared" si="1307"/>
        <v>14</v>
      </c>
      <c r="E680" s="93">
        <f t="shared" si="1307"/>
        <v>6</v>
      </c>
      <c r="F680" s="93">
        <f t="shared" si="1307"/>
        <v>8</v>
      </c>
      <c r="G680" s="93">
        <f t="shared" si="1307"/>
        <v>2</v>
      </c>
      <c r="H680" s="93">
        <f t="shared" ref="H680:L680" si="1308">M121</f>
        <v>1</v>
      </c>
      <c r="I680" s="93">
        <f t="shared" si="1308"/>
        <v>14</v>
      </c>
      <c r="J680" s="93">
        <f t="shared" si="1308"/>
        <v>9</v>
      </c>
      <c r="K680" s="93">
        <f t="shared" si="1308"/>
        <v>11</v>
      </c>
      <c r="L680" s="93">
        <f t="shared" si="1308"/>
        <v>13</v>
      </c>
      <c r="N680" s="93">
        <f t="shared" ref="N680:R680" si="1309">H121</f>
        <v>11</v>
      </c>
      <c r="O680" s="93">
        <f t="shared" si="1309"/>
        <v>3</v>
      </c>
      <c r="P680" s="93">
        <f t="shared" si="1309"/>
        <v>15</v>
      </c>
      <c r="Q680" s="93">
        <f t="shared" si="1309"/>
        <v>6</v>
      </c>
      <c r="R680" s="93">
        <f t="shared" si="1309"/>
        <v>7</v>
      </c>
      <c r="S680" s="93">
        <f t="shared" ref="S680:W680" si="1310">R121</f>
        <v>16</v>
      </c>
      <c r="T680" s="93">
        <f t="shared" si="1310"/>
        <v>17</v>
      </c>
      <c r="U680" s="93">
        <f t="shared" si="1310"/>
        <v>18</v>
      </c>
      <c r="V680" s="93">
        <f t="shared" si="1310"/>
        <v>19</v>
      </c>
      <c r="W680" s="93">
        <f t="shared" si="1310"/>
        <v>11</v>
      </c>
    </row>
    <row r="681" spans="3:23" ht="15" customHeight="1" thickBot="1" x14ac:dyDescent="0.4">
      <c r="C681" s="93">
        <f t="shared" ref="C681:G681" si="1311">C122</f>
        <v>14</v>
      </c>
      <c r="D681" s="93">
        <f t="shared" si="1311"/>
        <v>12</v>
      </c>
      <c r="E681" s="93">
        <f t="shared" si="1311"/>
        <v>3</v>
      </c>
      <c r="F681" s="93">
        <f t="shared" si="1311"/>
        <v>2</v>
      </c>
      <c r="G681" s="93">
        <f t="shared" si="1311"/>
        <v>15</v>
      </c>
      <c r="H681" s="93">
        <f t="shared" ref="H681:L681" si="1312">M122</f>
        <v>1</v>
      </c>
      <c r="I681" s="93">
        <f t="shared" si="1312"/>
        <v>14</v>
      </c>
      <c r="J681" s="93">
        <f t="shared" si="1312"/>
        <v>9</v>
      </c>
      <c r="K681" s="93">
        <f t="shared" si="1312"/>
        <v>11</v>
      </c>
      <c r="L681" s="93">
        <f t="shared" si="1312"/>
        <v>13</v>
      </c>
      <c r="N681" s="93">
        <f t="shared" ref="N681:R681" si="1313">H122</f>
        <v>11</v>
      </c>
      <c r="O681" s="93">
        <f t="shared" si="1313"/>
        <v>6</v>
      </c>
      <c r="P681" s="93">
        <f t="shared" si="1313"/>
        <v>13</v>
      </c>
      <c r="Q681" s="93">
        <f t="shared" si="1313"/>
        <v>6</v>
      </c>
      <c r="R681" s="93">
        <f t="shared" si="1313"/>
        <v>7</v>
      </c>
      <c r="S681" s="93">
        <f t="shared" ref="S681:W681" si="1314">R122</f>
        <v>16</v>
      </c>
      <c r="T681" s="93">
        <f t="shared" si="1314"/>
        <v>17</v>
      </c>
      <c r="U681" s="93">
        <f t="shared" si="1314"/>
        <v>18</v>
      </c>
      <c r="V681" s="93">
        <f t="shared" si="1314"/>
        <v>19</v>
      </c>
      <c r="W681" s="93">
        <f t="shared" si="1314"/>
        <v>11</v>
      </c>
    </row>
    <row r="682" spans="3:23" ht="15" customHeight="1" thickBot="1" x14ac:dyDescent="0.4">
      <c r="C682" s="93">
        <f t="shared" ref="C682:G682" si="1315">C123</f>
        <v>14</v>
      </c>
      <c r="D682" s="93">
        <f t="shared" si="1315"/>
        <v>11</v>
      </c>
      <c r="E682" s="93">
        <f t="shared" si="1315"/>
        <v>8</v>
      </c>
      <c r="F682" s="93">
        <f t="shared" si="1315"/>
        <v>2</v>
      </c>
      <c r="G682" s="93">
        <f t="shared" si="1315"/>
        <v>15</v>
      </c>
      <c r="H682" s="93">
        <f t="shared" ref="H682:L682" si="1316">M123</f>
        <v>1</v>
      </c>
      <c r="I682" s="93">
        <f t="shared" si="1316"/>
        <v>14</v>
      </c>
      <c r="J682" s="93">
        <f t="shared" si="1316"/>
        <v>9</v>
      </c>
      <c r="K682" s="93">
        <f t="shared" si="1316"/>
        <v>11</v>
      </c>
      <c r="L682" s="93">
        <f t="shared" si="1316"/>
        <v>13</v>
      </c>
      <c r="N682" s="93">
        <f t="shared" ref="N682:R682" si="1317">H123</f>
        <v>12</v>
      </c>
      <c r="O682" s="93">
        <f t="shared" si="1317"/>
        <v>13</v>
      </c>
      <c r="P682" s="93">
        <f t="shared" si="1317"/>
        <v>6</v>
      </c>
      <c r="Q682" s="93">
        <f t="shared" si="1317"/>
        <v>6</v>
      </c>
      <c r="R682" s="93">
        <f t="shared" si="1317"/>
        <v>7</v>
      </c>
      <c r="S682" s="93">
        <f t="shared" ref="S682:W682" si="1318">R123</f>
        <v>16</v>
      </c>
      <c r="T682" s="93">
        <f t="shared" si="1318"/>
        <v>17</v>
      </c>
      <c r="U682" s="93">
        <f t="shared" si="1318"/>
        <v>18</v>
      </c>
      <c r="V682" s="93">
        <f t="shared" si="1318"/>
        <v>19</v>
      </c>
      <c r="W682" s="93">
        <f t="shared" si="1318"/>
        <v>11</v>
      </c>
    </row>
    <row r="683" spans="3:23" ht="15" customHeight="1" thickBot="1" x14ac:dyDescent="0.4">
      <c r="C683" s="93">
        <f t="shared" ref="C683:G683" si="1319">C124</f>
        <v>8</v>
      </c>
      <c r="D683" s="93">
        <f t="shared" si="1319"/>
        <v>14</v>
      </c>
      <c r="E683" s="93">
        <f t="shared" si="1319"/>
        <v>11</v>
      </c>
      <c r="F683" s="93">
        <f t="shared" si="1319"/>
        <v>12</v>
      </c>
      <c r="G683" s="93">
        <f t="shared" si="1319"/>
        <v>2</v>
      </c>
      <c r="H683" s="93">
        <f t="shared" ref="H683:L683" si="1320">M124</f>
        <v>7</v>
      </c>
      <c r="I683" s="93">
        <f t="shared" si="1320"/>
        <v>9</v>
      </c>
      <c r="J683" s="93">
        <f t="shared" si="1320"/>
        <v>1</v>
      </c>
      <c r="K683" s="93">
        <f t="shared" si="1320"/>
        <v>16</v>
      </c>
      <c r="L683" s="93">
        <f t="shared" si="1320"/>
        <v>11</v>
      </c>
      <c r="N683" s="93">
        <f t="shared" ref="N683:R683" si="1321">H124</f>
        <v>15</v>
      </c>
      <c r="O683" s="93">
        <f t="shared" si="1321"/>
        <v>3</v>
      </c>
      <c r="P683" s="93">
        <f t="shared" si="1321"/>
        <v>6</v>
      </c>
      <c r="Q683" s="93">
        <f t="shared" si="1321"/>
        <v>6</v>
      </c>
      <c r="R683" s="93">
        <f t="shared" si="1321"/>
        <v>14</v>
      </c>
      <c r="S683" s="93">
        <f t="shared" ref="S683:W683" si="1322">R124</f>
        <v>13</v>
      </c>
      <c r="T683" s="93">
        <f t="shared" si="1322"/>
        <v>17</v>
      </c>
      <c r="U683" s="93">
        <f t="shared" si="1322"/>
        <v>18</v>
      </c>
      <c r="V683" s="93">
        <f t="shared" si="1322"/>
        <v>19</v>
      </c>
      <c r="W683" s="93">
        <f t="shared" si="1322"/>
        <v>16</v>
      </c>
    </row>
    <row r="684" spans="3:23" ht="15" customHeight="1" thickBot="1" x14ac:dyDescent="0.4">
      <c r="C684" s="93">
        <f t="shared" ref="C684:G684" si="1323">C125</f>
        <v>14</v>
      </c>
      <c r="D684" s="93">
        <f t="shared" si="1323"/>
        <v>8</v>
      </c>
      <c r="E684" s="93">
        <f t="shared" si="1323"/>
        <v>3</v>
      </c>
      <c r="F684" s="93">
        <f t="shared" si="1323"/>
        <v>1</v>
      </c>
      <c r="G684" s="93">
        <f t="shared" si="1323"/>
        <v>7</v>
      </c>
      <c r="H684" s="93">
        <f t="shared" ref="H684:L684" si="1324">M125</f>
        <v>12</v>
      </c>
      <c r="I684" s="93">
        <f t="shared" si="1324"/>
        <v>7</v>
      </c>
      <c r="J684" s="93">
        <f t="shared" si="1324"/>
        <v>9</v>
      </c>
      <c r="K684" s="93">
        <f t="shared" si="1324"/>
        <v>1</v>
      </c>
      <c r="L684" s="93">
        <f t="shared" si="1324"/>
        <v>2</v>
      </c>
      <c r="N684" s="93">
        <f t="shared" ref="N684:R684" si="1325">H125</f>
        <v>9</v>
      </c>
      <c r="O684" s="93">
        <f t="shared" si="1325"/>
        <v>13</v>
      </c>
      <c r="P684" s="93">
        <f t="shared" si="1325"/>
        <v>11</v>
      </c>
      <c r="Q684" s="93">
        <f t="shared" si="1325"/>
        <v>14</v>
      </c>
      <c r="R684" s="93">
        <f t="shared" si="1325"/>
        <v>10</v>
      </c>
      <c r="S684" s="93">
        <f t="shared" ref="S684:W684" si="1326">R125</f>
        <v>13</v>
      </c>
      <c r="T684" s="93">
        <f t="shared" si="1326"/>
        <v>17</v>
      </c>
      <c r="U684" s="93">
        <f t="shared" si="1326"/>
        <v>18</v>
      </c>
      <c r="V684" s="93">
        <f t="shared" si="1326"/>
        <v>19</v>
      </c>
      <c r="W684" s="93">
        <f t="shared" si="1326"/>
        <v>1</v>
      </c>
    </row>
    <row r="685" spans="3:23" ht="15" customHeight="1" thickBot="1" x14ac:dyDescent="0.4">
      <c r="C685" s="93">
        <f t="shared" ref="C685:G685" si="1327">C126</f>
        <v>14</v>
      </c>
      <c r="D685" s="93">
        <f t="shared" si="1327"/>
        <v>12</v>
      </c>
      <c r="E685" s="93">
        <f t="shared" si="1327"/>
        <v>2</v>
      </c>
      <c r="F685" s="93">
        <f t="shared" si="1327"/>
        <v>3</v>
      </c>
      <c r="G685" s="93">
        <f t="shared" si="1327"/>
        <v>15</v>
      </c>
      <c r="H685" s="93">
        <f t="shared" ref="H685:L685" si="1328">M126</f>
        <v>1</v>
      </c>
      <c r="I685" s="93">
        <f t="shared" si="1328"/>
        <v>2</v>
      </c>
      <c r="J685" s="93">
        <f t="shared" si="1328"/>
        <v>5</v>
      </c>
      <c r="K685" s="93">
        <f t="shared" si="1328"/>
        <v>16</v>
      </c>
      <c r="L685" s="93">
        <f t="shared" si="1328"/>
        <v>11</v>
      </c>
      <c r="N685" s="93">
        <f t="shared" ref="N685:R685" si="1329">H126</f>
        <v>6</v>
      </c>
      <c r="O685" s="93">
        <f t="shared" si="1329"/>
        <v>8</v>
      </c>
      <c r="P685" s="93">
        <f t="shared" si="1329"/>
        <v>11</v>
      </c>
      <c r="Q685" s="93">
        <f t="shared" si="1329"/>
        <v>14</v>
      </c>
      <c r="R685" s="93">
        <f t="shared" si="1329"/>
        <v>10</v>
      </c>
      <c r="S685" s="93">
        <f t="shared" ref="S685:W685" si="1330">R126</f>
        <v>13</v>
      </c>
      <c r="T685" s="93">
        <f t="shared" si="1330"/>
        <v>17</v>
      </c>
      <c r="U685" s="93">
        <f t="shared" si="1330"/>
        <v>18</v>
      </c>
      <c r="V685" s="93">
        <f t="shared" si="1330"/>
        <v>19</v>
      </c>
      <c r="W685" s="93">
        <f t="shared" si="1330"/>
        <v>16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109" priority="2493" operator="equal">
      <formula>$AE$5</formula>
    </cfRule>
    <cfRule type="cellIs" dxfId="1108" priority="2494" operator="equal">
      <formula>$AD$5</formula>
    </cfRule>
    <cfRule type="cellIs" dxfId="1107" priority="2495" operator="equal">
      <formula>$AC$5</formula>
    </cfRule>
    <cfRule type="cellIs" dxfId="1106" priority="2496" operator="equal">
      <formula>$AB$5</formula>
    </cfRule>
    <cfRule type="cellIs" dxfId="1105" priority="2497" operator="equal">
      <formula>$AA$5</formula>
    </cfRule>
  </conditionalFormatting>
  <conditionalFormatting sqref="C16:D16">
    <cfRule type="cellIs" dxfId="1104" priority="741" operator="equal">
      <formula>$AE$5</formula>
    </cfRule>
    <cfRule type="cellIs" dxfId="1103" priority="742" operator="equal">
      <formula>$AD$5</formula>
    </cfRule>
    <cfRule type="cellIs" dxfId="1102" priority="743" operator="equal">
      <formula>$AC$5</formula>
    </cfRule>
    <cfRule type="cellIs" dxfId="1101" priority="744" operator="equal">
      <formula>$AB$5</formula>
    </cfRule>
    <cfRule type="cellIs" dxfId="1100" priority="745" operator="equal">
      <formula>$AA$5</formula>
    </cfRule>
  </conditionalFormatting>
  <conditionalFormatting sqref="D13:V13">
    <cfRule type="cellIs" dxfId="1099" priority="736" operator="equal">
      <formula>$AE$5</formula>
    </cfRule>
    <cfRule type="cellIs" dxfId="1098" priority="737" operator="equal">
      <formula>$AD$5</formula>
    </cfRule>
    <cfRule type="cellIs" dxfId="1097" priority="738" operator="equal">
      <formula>$AC$5</formula>
    </cfRule>
    <cfRule type="cellIs" dxfId="1096" priority="739" operator="equal">
      <formula>$AB$5</formula>
    </cfRule>
    <cfRule type="cellIs" dxfId="1095" priority="740" operator="equal">
      <formula>$AA$5</formula>
    </cfRule>
  </conditionalFormatting>
  <conditionalFormatting sqref="AA5:AE5">
    <cfRule type="cellIs" dxfId="1094" priority="691" operator="equal">
      <formula>$AE$5</formula>
    </cfRule>
    <cfRule type="cellIs" dxfId="1093" priority="692" operator="equal">
      <formula>$AD$5</formula>
    </cfRule>
    <cfRule type="cellIs" dxfId="1092" priority="693" operator="equal">
      <formula>$AC$5</formula>
    </cfRule>
    <cfRule type="cellIs" dxfId="1091" priority="694" operator="equal">
      <formula>$AB$5</formula>
    </cfRule>
    <cfRule type="cellIs" dxfId="1090" priority="695" operator="equal">
      <formula>$AA$5</formula>
    </cfRule>
  </conditionalFormatting>
  <conditionalFormatting sqref="Z31:AB31 AD31:AE31">
    <cfRule type="cellIs" dxfId="1089" priority="686" operator="equal">
      <formula>$AE$5</formula>
    </cfRule>
    <cfRule type="cellIs" dxfId="1088" priority="687" operator="equal">
      <formula>$AD$5</formula>
    </cfRule>
    <cfRule type="cellIs" dxfId="1087" priority="688" operator="equal">
      <formula>$AC$5</formula>
    </cfRule>
    <cfRule type="cellIs" dxfId="1086" priority="689" operator="equal">
      <formula>$AB$5</formula>
    </cfRule>
    <cfRule type="cellIs" dxfId="1085" priority="690" operator="equal">
      <formula>$AA$5</formula>
    </cfRule>
  </conditionalFormatting>
  <conditionalFormatting sqref="AF12:AF32">
    <cfRule type="cellIs" dxfId="1084" priority="681" operator="equal">
      <formula>$AE$5</formula>
    </cfRule>
    <cfRule type="cellIs" dxfId="1083" priority="682" operator="equal">
      <formula>$AD$5</formula>
    </cfRule>
    <cfRule type="cellIs" dxfId="1082" priority="683" operator="equal">
      <formula>$AC$5</formula>
    </cfRule>
    <cfRule type="cellIs" dxfId="1081" priority="684" operator="equal">
      <formula>$AB$5</formula>
    </cfRule>
    <cfRule type="cellIs" dxfId="1080" priority="685" operator="equal">
      <formula>$AA$5</formula>
    </cfRule>
  </conditionalFormatting>
  <conditionalFormatting sqref="Z67:AD70">
    <cfRule type="cellIs" dxfId="1079" priority="671" operator="equal">
      <formula>$AE$5</formula>
    </cfRule>
    <cfRule type="cellIs" dxfId="1078" priority="672" operator="equal">
      <formula>$AD$5</formula>
    </cfRule>
    <cfRule type="cellIs" dxfId="1077" priority="673" operator="equal">
      <formula>$AC$5</formula>
    </cfRule>
    <cfRule type="cellIs" dxfId="1076" priority="674" operator="equal">
      <formula>$AB$5</formula>
    </cfRule>
    <cfRule type="cellIs" dxfId="1075" priority="675" operator="equal">
      <formula>$AA$5</formula>
    </cfRule>
  </conditionalFormatting>
  <conditionalFormatting sqref="C21:V23">
    <cfRule type="cellIs" dxfId="1074" priority="656" operator="equal">
      <formula>$AE$5</formula>
    </cfRule>
    <cfRule type="cellIs" dxfId="1073" priority="657" operator="equal">
      <formula>$AD$5</formula>
    </cfRule>
    <cfRule type="cellIs" dxfId="1072" priority="658" operator="equal">
      <formula>$AC$5</formula>
    </cfRule>
    <cfRule type="cellIs" dxfId="1071" priority="659" operator="equal">
      <formula>$AB$5</formula>
    </cfRule>
    <cfRule type="cellIs" dxfId="1070" priority="660" operator="equal">
      <formula>$AA$5</formula>
    </cfRule>
  </conditionalFormatting>
  <conditionalFormatting sqref="AV76:BC76 BA77:BC126">
    <cfRule type="cellIs" dxfId="1069" priority="636" operator="equal">
      <formula>$AE$5</formula>
    </cfRule>
    <cfRule type="cellIs" dxfId="1068" priority="637" operator="equal">
      <formula>$AD$5</formula>
    </cfRule>
    <cfRule type="cellIs" dxfId="1067" priority="638" operator="equal">
      <formula>$AC$5</formula>
    </cfRule>
    <cfRule type="cellIs" dxfId="1066" priority="639" operator="equal">
      <formula>$AB$5</formula>
    </cfRule>
    <cfRule type="cellIs" dxfId="1065" priority="640" operator="equal">
      <formula>$AA$5</formula>
    </cfRule>
  </conditionalFormatting>
  <conditionalFormatting sqref="C13">
    <cfRule type="cellIs" dxfId="1064" priority="626" operator="equal">
      <formula>$AE$5</formula>
    </cfRule>
    <cfRule type="cellIs" dxfId="1063" priority="627" operator="equal">
      <formula>$AD$5</formula>
    </cfRule>
    <cfRule type="cellIs" dxfId="1062" priority="628" operator="equal">
      <formula>$AC$5</formula>
    </cfRule>
    <cfRule type="cellIs" dxfId="1061" priority="629" operator="equal">
      <formula>$AB$5</formula>
    </cfRule>
    <cfRule type="cellIs" dxfId="1060" priority="630" operator="equal">
      <formula>$AA$5</formula>
    </cfRule>
  </conditionalFormatting>
  <conditionalFormatting sqref="AF77:AS85 Z86:AS126">
    <cfRule type="cellIs" dxfId="1059" priority="571" operator="equal">
      <formula>$AE$5</formula>
    </cfRule>
    <cfRule type="cellIs" dxfId="1058" priority="572" operator="equal">
      <formula>$AD$5</formula>
    </cfRule>
    <cfRule type="cellIs" dxfId="1057" priority="573" operator="equal">
      <formula>$AC$5</formula>
    </cfRule>
    <cfRule type="cellIs" dxfId="1056" priority="574" operator="equal">
      <formula>$AB$5</formula>
    </cfRule>
    <cfRule type="cellIs" dxfId="1055" priority="575" operator="equal">
      <formula>$AA$5</formula>
    </cfRule>
  </conditionalFormatting>
  <conditionalFormatting sqref="Z79:AE85 AC77:AE78">
    <cfRule type="cellIs" dxfId="1054" priority="321" operator="equal">
      <formula>$AE$5</formula>
    </cfRule>
    <cfRule type="cellIs" dxfId="1053" priority="322" operator="equal">
      <formula>$AD$5</formula>
    </cfRule>
    <cfRule type="cellIs" dxfId="1052" priority="323" operator="equal">
      <formula>$AC$5</formula>
    </cfRule>
    <cfRule type="cellIs" dxfId="1051" priority="324" operator="equal">
      <formula>$AB$5</formula>
    </cfRule>
    <cfRule type="cellIs" dxfId="1050" priority="325" operator="equal">
      <formula>$AA$5</formula>
    </cfRule>
  </conditionalFormatting>
  <conditionalFormatting sqref="AU77:AZ94">
    <cfRule type="cellIs" dxfId="1049" priority="306" operator="equal">
      <formula>$AE$5</formula>
    </cfRule>
    <cfRule type="cellIs" dxfId="1048" priority="307" operator="equal">
      <formula>$AD$5</formula>
    </cfRule>
    <cfRule type="cellIs" dxfId="1047" priority="308" operator="equal">
      <formula>$AC$5</formula>
    </cfRule>
    <cfRule type="cellIs" dxfId="1046" priority="309" operator="equal">
      <formula>$AB$5</formula>
    </cfRule>
    <cfRule type="cellIs" dxfId="1045" priority="310" operator="equal">
      <formula>$AA$5</formula>
    </cfRule>
  </conditionalFormatting>
  <conditionalFormatting sqref="AI12:AN32">
    <cfRule type="cellIs" dxfId="1044" priority="221" operator="equal">
      <formula>$AE$5</formula>
    </cfRule>
    <cfRule type="cellIs" dxfId="1043" priority="222" operator="equal">
      <formula>$AD$5</formula>
    </cfRule>
    <cfRule type="cellIs" dxfId="1042" priority="223" operator="equal">
      <formula>$AC$5</formula>
    </cfRule>
    <cfRule type="cellIs" dxfId="1041" priority="224" operator="equal">
      <formula>$AB$5</formula>
    </cfRule>
    <cfRule type="cellIs" dxfId="1040" priority="225" operator="equal">
      <formula>$AA$5</formula>
    </cfRule>
  </conditionalFormatting>
  <conditionalFormatting sqref="AU95:AZ126">
    <cfRule type="cellIs" dxfId="1039" priority="216" operator="equal">
      <formula>$AE$5</formula>
    </cfRule>
    <cfRule type="cellIs" dxfId="1038" priority="217" operator="equal">
      <formula>$AD$5</formula>
    </cfRule>
    <cfRule type="cellIs" dxfId="1037" priority="218" operator="equal">
      <formula>$AC$5</formula>
    </cfRule>
    <cfRule type="cellIs" dxfId="1036" priority="219" operator="equal">
      <formula>$AB$5</formula>
    </cfRule>
    <cfRule type="cellIs" dxfId="1035" priority="220" operator="equal">
      <formula>$AA$5</formula>
    </cfRule>
  </conditionalFormatting>
  <conditionalFormatting sqref="Z77:AS126">
    <cfRule type="cellIs" dxfId="1034" priority="211" operator="equal">
      <formula>$AE$5</formula>
    </cfRule>
    <cfRule type="cellIs" dxfId="1033" priority="212" operator="equal">
      <formula>$AD$5</formula>
    </cfRule>
    <cfRule type="cellIs" dxfId="1032" priority="213" operator="equal">
      <formula>$AC$5</formula>
    </cfRule>
    <cfRule type="cellIs" dxfId="1031" priority="214" operator="equal">
      <formula>$AB$5</formula>
    </cfRule>
    <cfRule type="cellIs" dxfId="1030" priority="215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029" priority="191" operator="equal">
      <formula>$AE$5</formula>
    </cfRule>
    <cfRule type="cellIs" dxfId="1028" priority="192" operator="equal">
      <formula>$AD$5</formula>
    </cfRule>
    <cfRule type="cellIs" dxfId="1027" priority="193" operator="equal">
      <formula>$AC$5</formula>
    </cfRule>
    <cfRule type="cellIs" dxfId="1026" priority="194" operator="equal">
      <formula>$AB$5</formula>
    </cfRule>
    <cfRule type="cellIs" dxfId="1025" priority="195" operator="equal">
      <formula>$AA$5</formula>
    </cfRule>
  </conditionalFormatting>
  <conditionalFormatting sqref="C146:T148">
    <cfRule type="cellIs" dxfId="1024" priority="186" operator="equal">
      <formula>$AE$5</formula>
    </cfRule>
    <cfRule type="cellIs" dxfId="1023" priority="187" operator="equal">
      <formula>$AD$5</formula>
    </cfRule>
    <cfRule type="cellIs" dxfId="1022" priority="188" operator="equal">
      <formula>$AC$5</formula>
    </cfRule>
    <cfRule type="cellIs" dxfId="1021" priority="189" operator="equal">
      <formula>$AB$5</formula>
    </cfRule>
    <cfRule type="cellIs" dxfId="1020" priority="190" operator="equal">
      <formula>$AA$5</formula>
    </cfRule>
  </conditionalFormatting>
  <conditionalFormatting sqref="V147:AI196">
    <cfRule type="cellIs" dxfId="1019" priority="181" operator="equal">
      <formula>$AE$5</formula>
    </cfRule>
    <cfRule type="cellIs" dxfId="1018" priority="182" operator="equal">
      <formula>$AD$5</formula>
    </cfRule>
    <cfRule type="cellIs" dxfId="1017" priority="183" operator="equal">
      <formula>$AC$5</formula>
    </cfRule>
    <cfRule type="cellIs" dxfId="1016" priority="184" operator="equal">
      <formula>$AB$5</formula>
    </cfRule>
    <cfRule type="cellIs" dxfId="1015" priority="185" operator="equal">
      <formula>$AA$5</formula>
    </cfRule>
  </conditionalFormatting>
  <conditionalFormatting sqref="C252">
    <cfRule type="cellIs" dxfId="1014" priority="176" operator="equal">
      <formula>$AE$5</formula>
    </cfRule>
    <cfRule type="cellIs" dxfId="1013" priority="177" operator="equal">
      <formula>$AD$5</formula>
    </cfRule>
    <cfRule type="cellIs" dxfId="1012" priority="178" operator="equal">
      <formula>$AC$5</formula>
    </cfRule>
    <cfRule type="cellIs" dxfId="1011" priority="179" operator="equal">
      <formula>$AB$5</formula>
    </cfRule>
    <cfRule type="cellIs" dxfId="1010" priority="180" operator="equal">
      <formula>$AA$5</formula>
    </cfRule>
  </conditionalFormatting>
  <conditionalFormatting sqref="N252">
    <cfRule type="cellIs" dxfId="1009" priority="171" operator="equal">
      <formula>$AE$5</formula>
    </cfRule>
    <cfRule type="cellIs" dxfId="1008" priority="172" operator="equal">
      <formula>$AD$5</formula>
    </cfRule>
    <cfRule type="cellIs" dxfId="1007" priority="173" operator="equal">
      <formula>$AC$5</formula>
    </cfRule>
    <cfRule type="cellIs" dxfId="1006" priority="174" operator="equal">
      <formula>$AB$5</formula>
    </cfRule>
    <cfRule type="cellIs" dxfId="1005" priority="175" operator="equal">
      <formula>$AA$5</formula>
    </cfRule>
  </conditionalFormatting>
  <conditionalFormatting sqref="Z202:AI251 AJ202:AT202 AK203:AT251">
    <cfRule type="cellIs" dxfId="1004" priority="166" operator="equal">
      <formula>$AE$5</formula>
    </cfRule>
    <cfRule type="cellIs" dxfId="1003" priority="167" operator="equal">
      <formula>$AD$5</formula>
    </cfRule>
    <cfRule type="cellIs" dxfId="1002" priority="168" operator="equal">
      <formula>$AC$5</formula>
    </cfRule>
    <cfRule type="cellIs" dxfId="1001" priority="169" operator="equal">
      <formula>$AB$5</formula>
    </cfRule>
    <cfRule type="cellIs" dxfId="1000" priority="170" operator="equal">
      <formula>$AA$5</formula>
    </cfRule>
  </conditionalFormatting>
  <conditionalFormatting sqref="C259:H308">
    <cfRule type="cellIs" dxfId="999" priority="161" operator="equal">
      <formula>$AE$5</formula>
    </cfRule>
    <cfRule type="cellIs" dxfId="998" priority="162" operator="equal">
      <formula>$AD$5</formula>
    </cfRule>
    <cfRule type="cellIs" dxfId="997" priority="163" operator="equal">
      <formula>$AC$5</formula>
    </cfRule>
    <cfRule type="cellIs" dxfId="996" priority="164" operator="equal">
      <formula>$AB$5</formula>
    </cfRule>
    <cfRule type="cellIs" dxfId="995" priority="165" operator="equal">
      <formula>$AA$5</formula>
    </cfRule>
  </conditionalFormatting>
  <conditionalFormatting sqref="J259:O308">
    <cfRule type="cellIs" dxfId="994" priority="156" operator="equal">
      <formula>$AE$5</formula>
    </cfRule>
    <cfRule type="cellIs" dxfId="993" priority="157" operator="equal">
      <formula>$AD$5</formula>
    </cfRule>
    <cfRule type="cellIs" dxfId="992" priority="158" operator="equal">
      <formula>$AC$5</formula>
    </cfRule>
    <cfRule type="cellIs" dxfId="991" priority="159" operator="equal">
      <formula>$AB$5</formula>
    </cfRule>
    <cfRule type="cellIs" dxfId="990" priority="160" operator="equal">
      <formula>$AA$5</formula>
    </cfRule>
  </conditionalFormatting>
  <conditionalFormatting sqref="Q259:V308">
    <cfRule type="cellIs" dxfId="989" priority="151" operator="equal">
      <formula>$AE$5</formula>
    </cfRule>
    <cfRule type="cellIs" dxfId="988" priority="152" operator="equal">
      <formula>$AD$5</formula>
    </cfRule>
    <cfRule type="cellIs" dxfId="987" priority="153" operator="equal">
      <formula>$AC$5</formula>
    </cfRule>
    <cfRule type="cellIs" dxfId="986" priority="154" operator="equal">
      <formula>$AB$5</formula>
    </cfRule>
    <cfRule type="cellIs" dxfId="985" priority="155" operator="equal">
      <formula>$AA$5</formula>
    </cfRule>
  </conditionalFormatting>
  <conditionalFormatting sqref="Z259:AE308">
    <cfRule type="cellIs" dxfId="984" priority="146" operator="equal">
      <formula>$AE$5</formula>
    </cfRule>
    <cfRule type="cellIs" dxfId="983" priority="147" operator="equal">
      <formula>$AD$5</formula>
    </cfRule>
    <cfRule type="cellIs" dxfId="982" priority="148" operator="equal">
      <formula>$AC$5</formula>
    </cfRule>
    <cfRule type="cellIs" dxfId="981" priority="149" operator="equal">
      <formula>$AB$5</formula>
    </cfRule>
    <cfRule type="cellIs" dxfId="980" priority="150" operator="equal">
      <formula>$AA$5</formula>
    </cfRule>
  </conditionalFormatting>
  <conditionalFormatting sqref="AG259:AL308">
    <cfRule type="cellIs" dxfId="979" priority="141" operator="equal">
      <formula>$AE$5</formula>
    </cfRule>
    <cfRule type="cellIs" dxfId="978" priority="142" operator="equal">
      <formula>$AD$5</formula>
    </cfRule>
    <cfRule type="cellIs" dxfId="977" priority="143" operator="equal">
      <formula>$AC$5</formula>
    </cfRule>
    <cfRule type="cellIs" dxfId="976" priority="144" operator="equal">
      <formula>$AB$5</formula>
    </cfRule>
    <cfRule type="cellIs" dxfId="975" priority="145" operator="equal">
      <formula>$AA$5</formula>
    </cfRule>
  </conditionalFormatting>
  <conditionalFormatting sqref="AN259:AS308">
    <cfRule type="cellIs" dxfId="974" priority="136" operator="equal">
      <formula>$AE$5</formula>
    </cfRule>
    <cfRule type="cellIs" dxfId="973" priority="137" operator="equal">
      <formula>$AD$5</formula>
    </cfRule>
    <cfRule type="cellIs" dxfId="972" priority="138" operator="equal">
      <formula>$AC$5</formula>
    </cfRule>
    <cfRule type="cellIs" dxfId="971" priority="139" operator="equal">
      <formula>$AB$5</formula>
    </cfRule>
    <cfRule type="cellIs" dxfId="970" priority="140" operator="equal">
      <formula>$AA$5</formula>
    </cfRule>
  </conditionalFormatting>
  <conditionalFormatting sqref="C312:G361">
    <cfRule type="cellIs" dxfId="969" priority="131" operator="equal">
      <formula>$AE$5</formula>
    </cfRule>
    <cfRule type="cellIs" dxfId="968" priority="132" operator="equal">
      <formula>$AD$5</formula>
    </cfRule>
    <cfRule type="cellIs" dxfId="967" priority="133" operator="equal">
      <formula>$AC$5</formula>
    </cfRule>
    <cfRule type="cellIs" dxfId="966" priority="134" operator="equal">
      <formula>$AB$5</formula>
    </cfRule>
    <cfRule type="cellIs" dxfId="965" priority="135" operator="equal">
      <formula>$AA$5</formula>
    </cfRule>
  </conditionalFormatting>
  <conditionalFormatting sqref="I312:M361">
    <cfRule type="cellIs" dxfId="964" priority="126" operator="equal">
      <formula>$AE$5</formula>
    </cfRule>
    <cfRule type="cellIs" dxfId="963" priority="127" operator="equal">
      <formula>$AD$5</formula>
    </cfRule>
    <cfRule type="cellIs" dxfId="962" priority="128" operator="equal">
      <formula>$AC$5</formula>
    </cfRule>
    <cfRule type="cellIs" dxfId="961" priority="129" operator="equal">
      <formula>$AB$5</formula>
    </cfRule>
    <cfRule type="cellIs" dxfId="960" priority="130" operator="equal">
      <formula>$AA$5</formula>
    </cfRule>
  </conditionalFormatting>
  <conditionalFormatting sqref="O312:S361">
    <cfRule type="cellIs" dxfId="959" priority="121" operator="equal">
      <formula>$AE$5</formula>
    </cfRule>
    <cfRule type="cellIs" dxfId="958" priority="122" operator="equal">
      <formula>$AD$5</formula>
    </cfRule>
    <cfRule type="cellIs" dxfId="957" priority="123" operator="equal">
      <formula>$AC$5</formula>
    </cfRule>
    <cfRule type="cellIs" dxfId="956" priority="124" operator="equal">
      <formula>$AB$5</formula>
    </cfRule>
    <cfRule type="cellIs" dxfId="955" priority="125" operator="equal">
      <formula>$AA$5</formula>
    </cfRule>
  </conditionalFormatting>
  <conditionalFormatting sqref="U312:X361">
    <cfRule type="cellIs" dxfId="954" priority="116" operator="equal">
      <formula>$AE$5</formula>
    </cfRule>
    <cfRule type="cellIs" dxfId="953" priority="117" operator="equal">
      <formula>$AD$5</formula>
    </cfRule>
    <cfRule type="cellIs" dxfId="952" priority="118" operator="equal">
      <formula>$AC$5</formula>
    </cfRule>
    <cfRule type="cellIs" dxfId="951" priority="119" operator="equal">
      <formula>$AB$5</formula>
    </cfRule>
    <cfRule type="cellIs" dxfId="950" priority="120" operator="equal">
      <formula>$AA$5</formula>
    </cfRule>
  </conditionalFormatting>
  <conditionalFormatting sqref="Z312:AU361">
    <cfRule type="cellIs" dxfId="949" priority="111" operator="equal">
      <formula>$AE$5</formula>
    </cfRule>
    <cfRule type="cellIs" dxfId="948" priority="112" operator="equal">
      <formula>$AD$5</formula>
    </cfRule>
    <cfRule type="cellIs" dxfId="947" priority="113" operator="equal">
      <formula>$AC$5</formula>
    </cfRule>
    <cfRule type="cellIs" dxfId="946" priority="114" operator="equal">
      <formula>$AB$5</formula>
    </cfRule>
    <cfRule type="cellIs" dxfId="945" priority="115" operator="equal">
      <formula>$AA$5</formula>
    </cfRule>
  </conditionalFormatting>
  <conditionalFormatting sqref="X365:AB414">
    <cfRule type="cellIs" dxfId="944" priority="106" operator="equal">
      <formula>$AE$5</formula>
    </cfRule>
    <cfRule type="cellIs" dxfId="943" priority="107" operator="equal">
      <formula>$AD$5</formula>
    </cfRule>
    <cfRule type="cellIs" dxfId="942" priority="108" operator="equal">
      <formula>$AC$5</formula>
    </cfRule>
    <cfRule type="cellIs" dxfId="941" priority="109" operator="equal">
      <formula>$AB$5</formula>
    </cfRule>
    <cfRule type="cellIs" dxfId="940" priority="110" operator="equal">
      <formula>$AA$5</formula>
    </cfRule>
  </conditionalFormatting>
  <conditionalFormatting sqref="C417:V467">
    <cfRule type="cellIs" dxfId="939" priority="101" operator="equal">
      <formula>$AE$5</formula>
    </cfRule>
    <cfRule type="cellIs" dxfId="938" priority="102" operator="equal">
      <formula>$AD$5</formula>
    </cfRule>
    <cfRule type="cellIs" dxfId="937" priority="103" operator="equal">
      <formula>$AC$5</formula>
    </cfRule>
    <cfRule type="cellIs" dxfId="936" priority="104" operator="equal">
      <formula>$AB$5</formula>
    </cfRule>
    <cfRule type="cellIs" dxfId="935" priority="105" operator="equal">
      <formula>$AA$5</formula>
    </cfRule>
  </conditionalFormatting>
  <conditionalFormatting sqref="X417:AQ467">
    <cfRule type="cellIs" dxfId="934" priority="96" operator="equal">
      <formula>$AE$5</formula>
    </cfRule>
    <cfRule type="cellIs" dxfId="933" priority="97" operator="equal">
      <formula>$AD$5</formula>
    </cfRule>
    <cfRule type="cellIs" dxfId="932" priority="98" operator="equal">
      <formula>$AC$5</formula>
    </cfRule>
    <cfRule type="cellIs" dxfId="931" priority="99" operator="equal">
      <formula>$AB$5</formula>
    </cfRule>
    <cfRule type="cellIs" dxfId="930" priority="100" operator="equal">
      <formula>$AA$5</formula>
    </cfRule>
  </conditionalFormatting>
  <conditionalFormatting sqref="D527:H576">
    <cfRule type="cellIs" dxfId="929" priority="91" operator="equal">
      <formula>$AE$5</formula>
    </cfRule>
    <cfRule type="cellIs" dxfId="928" priority="92" operator="equal">
      <formula>$AD$5</formula>
    </cfRule>
    <cfRule type="cellIs" dxfId="927" priority="93" operator="equal">
      <formula>$AC$5</formula>
    </cfRule>
    <cfRule type="cellIs" dxfId="926" priority="94" operator="equal">
      <formula>$AB$5</formula>
    </cfRule>
    <cfRule type="cellIs" dxfId="925" priority="95" operator="equal">
      <formula>$AA$5</formula>
    </cfRule>
  </conditionalFormatting>
  <conditionalFormatting sqref="I527:M575">
    <cfRule type="cellIs" dxfId="924" priority="86" operator="equal">
      <formula>$AE$5</formula>
    </cfRule>
    <cfRule type="cellIs" dxfId="923" priority="87" operator="equal">
      <formula>$AD$5</formula>
    </cfRule>
    <cfRule type="cellIs" dxfId="922" priority="88" operator="equal">
      <formula>$AC$5</formula>
    </cfRule>
    <cfRule type="cellIs" dxfId="921" priority="89" operator="equal">
      <formula>$AB$5</formula>
    </cfRule>
    <cfRule type="cellIs" dxfId="920" priority="90" operator="equal">
      <formula>$AA$5</formula>
    </cfRule>
  </conditionalFormatting>
  <conditionalFormatting sqref="O528:X578">
    <cfRule type="cellIs" dxfId="919" priority="61" operator="equal">
      <formula>$AE$5</formula>
    </cfRule>
    <cfRule type="cellIs" dxfId="918" priority="62" operator="equal">
      <formula>$AD$5</formula>
    </cfRule>
    <cfRule type="cellIs" dxfId="917" priority="63" operator="equal">
      <formula>$AC$5</formula>
    </cfRule>
    <cfRule type="cellIs" dxfId="916" priority="64" operator="equal">
      <formula>$AB$5</formula>
    </cfRule>
    <cfRule type="cellIs" dxfId="915" priority="65" operator="equal">
      <formula>$AA$5</formula>
    </cfRule>
  </conditionalFormatting>
  <conditionalFormatting sqref="Z528:AI578">
    <cfRule type="cellIs" dxfId="914" priority="56" operator="equal">
      <formula>$AE$5</formula>
    </cfRule>
    <cfRule type="cellIs" dxfId="913" priority="57" operator="equal">
      <formula>$AD$5</formula>
    </cfRule>
    <cfRule type="cellIs" dxfId="912" priority="58" operator="equal">
      <formula>$AC$5</formula>
    </cfRule>
    <cfRule type="cellIs" dxfId="911" priority="59" operator="equal">
      <formula>$AB$5</formula>
    </cfRule>
    <cfRule type="cellIs" dxfId="910" priority="60" operator="equal">
      <formula>$AA$5</formula>
    </cfRule>
  </conditionalFormatting>
  <conditionalFormatting sqref="C583:L632 N583:W632">
    <cfRule type="cellIs" dxfId="909" priority="51" operator="equal">
      <formula>$AE$5</formula>
    </cfRule>
    <cfRule type="cellIs" dxfId="908" priority="52" operator="equal">
      <formula>$AD$5</formula>
    </cfRule>
    <cfRule type="cellIs" dxfId="907" priority="53" operator="equal">
      <formula>$AC$5</formula>
    </cfRule>
    <cfRule type="cellIs" dxfId="906" priority="54" operator="equal">
      <formula>$AB$5</formula>
    </cfRule>
    <cfRule type="cellIs" dxfId="905" priority="55" operator="equal">
      <formula>$AA$5</formula>
    </cfRule>
  </conditionalFormatting>
  <conditionalFormatting sqref="Z583:AI632">
    <cfRule type="cellIs" dxfId="904" priority="46" operator="equal">
      <formula>$AE$5</formula>
    </cfRule>
    <cfRule type="cellIs" dxfId="903" priority="47" operator="equal">
      <formula>$AD$5</formula>
    </cfRule>
    <cfRule type="cellIs" dxfId="902" priority="48" operator="equal">
      <formula>$AC$5</formula>
    </cfRule>
    <cfRule type="cellIs" dxfId="901" priority="49" operator="equal">
      <formula>$AB$5</formula>
    </cfRule>
    <cfRule type="cellIs" dxfId="900" priority="50" operator="equal">
      <formula>$AA$5</formula>
    </cfRule>
  </conditionalFormatting>
  <conditionalFormatting sqref="AK583:AT632">
    <cfRule type="cellIs" dxfId="899" priority="41" operator="equal">
      <formula>$AE$5</formula>
    </cfRule>
    <cfRule type="cellIs" dxfId="898" priority="42" operator="equal">
      <formula>$AD$5</formula>
    </cfRule>
    <cfRule type="cellIs" dxfId="897" priority="43" operator="equal">
      <formula>$AC$5</formula>
    </cfRule>
    <cfRule type="cellIs" dxfId="896" priority="44" operator="equal">
      <formula>$AB$5</formula>
    </cfRule>
    <cfRule type="cellIs" dxfId="895" priority="45" operator="equal">
      <formula>$AA$5</formula>
    </cfRule>
  </conditionalFormatting>
  <conditionalFormatting sqref="C636:L684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N636:W685">
    <cfRule type="cellIs" dxfId="889" priority="31" operator="equal">
      <formula>$AE$5</formula>
    </cfRule>
    <cfRule type="cellIs" dxfId="888" priority="32" operator="equal">
      <formula>$AD$5</formula>
    </cfRule>
    <cfRule type="cellIs" dxfId="887" priority="33" operator="equal">
      <formula>$AC$5</formula>
    </cfRule>
    <cfRule type="cellIs" dxfId="886" priority="34" operator="equal">
      <formula>$AB$5</formula>
    </cfRule>
    <cfRule type="cellIs" dxfId="885" priority="35" operator="equal">
      <formula>$AA$5</formula>
    </cfRule>
  </conditionalFormatting>
  <conditionalFormatting sqref="C685:L685">
    <cfRule type="cellIs" dxfId="884" priority="26" operator="equal">
      <formula>$AE$5</formula>
    </cfRule>
    <cfRule type="cellIs" dxfId="883" priority="27" operator="equal">
      <formula>$AD$5</formula>
    </cfRule>
    <cfRule type="cellIs" dxfId="882" priority="28" operator="equal">
      <formula>$AC$5</formula>
    </cfRule>
    <cfRule type="cellIs" dxfId="881" priority="29" operator="equal">
      <formula>$AB$5</formula>
    </cfRule>
    <cfRule type="cellIs" dxfId="880" priority="30" operator="equal">
      <formula>$AA$5</formula>
    </cfRule>
  </conditionalFormatting>
  <conditionalFormatting sqref="C77:V126">
    <cfRule type="cellIs" dxfId="879" priority="21" operator="equal">
      <formula>$AE$5</formula>
    </cfRule>
    <cfRule type="cellIs" dxfId="878" priority="22" operator="equal">
      <formula>$AD$5</formula>
    </cfRule>
    <cfRule type="cellIs" dxfId="877" priority="23" operator="equal">
      <formula>$AC$5</formula>
    </cfRule>
    <cfRule type="cellIs" dxfId="876" priority="24" operator="equal">
      <formula>$AB$5</formula>
    </cfRule>
    <cfRule type="cellIs" dxfId="875" priority="25" operator="equal">
      <formula>$AA$5</formula>
    </cfRule>
  </conditionalFormatting>
  <conditionalFormatting sqref="C77:V126">
    <cfRule type="cellIs" dxfId="874" priority="16" operator="equal">
      <formula>$AE$5</formula>
    </cfRule>
    <cfRule type="cellIs" dxfId="873" priority="17" operator="equal">
      <formula>$AD$5</formula>
    </cfRule>
    <cfRule type="cellIs" dxfId="872" priority="18" operator="equal">
      <formula>$AC$5</formula>
    </cfRule>
    <cfRule type="cellIs" dxfId="871" priority="19" operator="equal">
      <formula>$AB$5</formula>
    </cfRule>
    <cfRule type="cellIs" dxfId="870" priority="20" operator="equal">
      <formula>$AA$5</formula>
    </cfRule>
  </conditionalFormatting>
  <conditionalFormatting sqref="C25:S25">
    <cfRule type="cellIs" dxfId="869" priority="6" operator="equal">
      <formula>$AE$5</formula>
    </cfRule>
    <cfRule type="cellIs" dxfId="868" priority="7" operator="equal">
      <formula>$AD$5</formula>
    </cfRule>
    <cfRule type="cellIs" dxfId="867" priority="8" operator="equal">
      <formula>$AC$5</formula>
    </cfRule>
    <cfRule type="cellIs" dxfId="866" priority="9" operator="equal">
      <formula>$AB$5</formula>
    </cfRule>
    <cfRule type="cellIs" dxfId="865" priority="10" operator="equal">
      <formula>$AA$5</formula>
    </cfRule>
  </conditionalFormatting>
  <conditionalFormatting sqref="C26:V26">
    <cfRule type="cellIs" dxfId="864" priority="1" operator="equal">
      <formula>$AE$5</formula>
    </cfRule>
    <cfRule type="cellIs" dxfId="863" priority="2" operator="equal">
      <formula>$AD$5</formula>
    </cfRule>
    <cfRule type="cellIs" dxfId="862" priority="3" operator="equal">
      <formula>$AC$5</formula>
    </cfRule>
    <cfRule type="cellIs" dxfId="861" priority="4" operator="equal">
      <formula>$AB$5</formula>
    </cfRule>
    <cfRule type="cellIs" dxfId="860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E2" sqref="E2:K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base0!N113</f>
        <v>1</v>
      </c>
      <c r="F2" s="93">
        <f>base0!O113</f>
        <v>6</v>
      </c>
      <c r="G2" s="93">
        <f>base0!P113</f>
        <v>5</v>
      </c>
      <c r="H2" s="93">
        <f>base0!Q93</f>
        <v>10</v>
      </c>
      <c r="I2" s="93">
        <f>base0!R85</f>
        <v>13</v>
      </c>
      <c r="J2" s="93">
        <f>base0!S85</f>
        <v>17</v>
      </c>
      <c r="K2" s="93">
        <f>base0!K124</f>
        <v>6</v>
      </c>
      <c r="L2" s="93">
        <f>base0!L88</f>
        <v>3</v>
      </c>
      <c r="M2" s="93">
        <f>base0!M88</f>
        <v>6</v>
      </c>
      <c r="N2" s="93">
        <f>base0!N88</f>
        <v>7</v>
      </c>
      <c r="O2" s="93">
        <f>base0!O88</f>
        <v>9</v>
      </c>
      <c r="P2" s="93">
        <f>base0!P108</f>
        <v>9</v>
      </c>
      <c r="Q2" s="93">
        <f>base0!Q88</f>
        <v>1</v>
      </c>
      <c r="R2" s="93">
        <f>base0!R88</f>
        <v>20</v>
      </c>
      <c r="S2" s="93">
        <f>base0!N116</f>
        <v>13</v>
      </c>
      <c r="T2" s="93">
        <f>base0!O124</f>
        <v>1</v>
      </c>
      <c r="U2" s="93">
        <f>base0!P94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base0!N114</f>
        <v>13</v>
      </c>
      <c r="F3" s="93">
        <f>base0!O114</f>
        <v>1</v>
      </c>
      <c r="G3" s="93">
        <f>base0!P114</f>
        <v>6</v>
      </c>
      <c r="H3" s="93">
        <f>base0!Q94</f>
        <v>2</v>
      </c>
      <c r="I3" s="93">
        <f>base0!R86</f>
        <v>16</v>
      </c>
      <c r="J3" s="93">
        <f>base0!S86</f>
        <v>17</v>
      </c>
      <c r="K3" s="93">
        <f>base0!K125</f>
        <v>14</v>
      </c>
      <c r="L3" s="93">
        <f>base0!L89</f>
        <v>11</v>
      </c>
      <c r="M3" s="93">
        <f>base0!M89</f>
        <v>2</v>
      </c>
      <c r="N3" s="93">
        <f>base0!N89</f>
        <v>7</v>
      </c>
      <c r="O3" s="93">
        <f>base0!O89</f>
        <v>13</v>
      </c>
      <c r="P3" s="93">
        <f>base0!P109</f>
        <v>7</v>
      </c>
      <c r="Q3" s="93">
        <f>base0!Q89</f>
        <v>9</v>
      </c>
      <c r="R3" s="93">
        <f>base0!R89</f>
        <v>1</v>
      </c>
      <c r="S3" s="93">
        <f>base0!N117</f>
        <v>7</v>
      </c>
      <c r="T3" s="93">
        <f>base0!O125</f>
        <v>9</v>
      </c>
      <c r="U3" s="93">
        <f>base0!P95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base0!N115</f>
        <v>7</v>
      </c>
      <c r="F4" s="93">
        <f>base0!O115</f>
        <v>9</v>
      </c>
      <c r="G4" s="93">
        <f>base0!P115</f>
        <v>2</v>
      </c>
      <c r="H4" s="93">
        <f>base0!Q95</f>
        <v>9</v>
      </c>
      <c r="I4" s="93">
        <f>base0!R87</f>
        <v>3</v>
      </c>
      <c r="J4" s="93">
        <f>base0!S87</f>
        <v>17</v>
      </c>
      <c r="K4" s="93">
        <f>base0!K126</f>
        <v>14</v>
      </c>
      <c r="L4" s="93">
        <f>base0!L90</f>
        <v>2</v>
      </c>
      <c r="M4" s="93">
        <f>base0!M90</f>
        <v>7</v>
      </c>
      <c r="N4" s="93">
        <f>base0!N90</f>
        <v>13</v>
      </c>
      <c r="O4" s="93">
        <f>base0!O90</f>
        <v>6</v>
      </c>
      <c r="P4" s="93">
        <f>base0!P110</f>
        <v>7</v>
      </c>
      <c r="Q4" s="93">
        <f>base0!Q90</f>
        <v>1</v>
      </c>
      <c r="R4" s="93">
        <f>base0!R90</f>
        <v>16</v>
      </c>
      <c r="S4" s="93">
        <f>base0!N118</f>
        <v>1</v>
      </c>
      <c r="T4" s="93">
        <f>base0!O126</f>
        <v>5</v>
      </c>
      <c r="U4" s="93">
        <f>base0!P96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base0!N116</f>
        <v>13</v>
      </c>
      <c r="F5" s="93">
        <f>base0!O116</f>
        <v>7</v>
      </c>
      <c r="G5" s="93">
        <f>base0!P116</f>
        <v>10</v>
      </c>
      <c r="H5" s="93">
        <f>base0!Q96</f>
        <v>10</v>
      </c>
      <c r="I5" s="93">
        <f>base0!R88</f>
        <v>20</v>
      </c>
      <c r="J5" s="93">
        <f>base0!S88</f>
        <v>19</v>
      </c>
      <c r="K5" s="93">
        <f>base0!K77</f>
        <v>9</v>
      </c>
      <c r="L5" s="93">
        <f>base0!L91</f>
        <v>5</v>
      </c>
      <c r="M5" s="93">
        <f>base0!M91</f>
        <v>13</v>
      </c>
      <c r="N5" s="93">
        <f>base0!N91</f>
        <v>1</v>
      </c>
      <c r="O5" s="93">
        <f>base0!O91</f>
        <v>9</v>
      </c>
      <c r="P5" s="93">
        <f>base0!P111</f>
        <v>14</v>
      </c>
      <c r="Q5" s="93">
        <f>base0!Q91</f>
        <v>16</v>
      </c>
      <c r="R5" s="93">
        <f>base0!R91</f>
        <v>4</v>
      </c>
      <c r="S5" s="93">
        <f>base0!N119</f>
        <v>8</v>
      </c>
      <c r="T5" s="93">
        <f>base0!O77</f>
        <v>4</v>
      </c>
      <c r="U5" s="93">
        <f>base0!P97</f>
        <v>14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base0!N117</f>
        <v>7</v>
      </c>
      <c r="F6" s="93">
        <f>base0!O117</f>
        <v>9</v>
      </c>
      <c r="G6" s="93">
        <f>base0!P117</f>
        <v>10</v>
      </c>
      <c r="H6" s="93">
        <f>base0!Q97</f>
        <v>13</v>
      </c>
      <c r="I6" s="93">
        <f>base0!R89</f>
        <v>1</v>
      </c>
      <c r="J6" s="93">
        <f>base0!S89</f>
        <v>20</v>
      </c>
      <c r="K6" s="93">
        <f>base0!K78</f>
        <v>11</v>
      </c>
      <c r="L6" s="93">
        <f>base0!L92</f>
        <v>10</v>
      </c>
      <c r="M6" s="93">
        <f>base0!M92</f>
        <v>16</v>
      </c>
      <c r="N6" s="93">
        <f>base0!N92</f>
        <v>9</v>
      </c>
      <c r="O6" s="93">
        <f>base0!O92</f>
        <v>13</v>
      </c>
      <c r="P6" s="93">
        <f>base0!P112</f>
        <v>6</v>
      </c>
      <c r="Q6" s="93">
        <f>base0!Q92</f>
        <v>1</v>
      </c>
      <c r="R6" s="93">
        <f>base0!R92</f>
        <v>4</v>
      </c>
      <c r="S6" s="93">
        <f>base0!N120</f>
        <v>1</v>
      </c>
      <c r="T6" s="93">
        <f>base0!O78</f>
        <v>14</v>
      </c>
      <c r="U6" s="93">
        <f>base0!P98</f>
        <v>7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base0!N118</f>
        <v>1</v>
      </c>
      <c r="F7" s="93">
        <f>base0!O118</f>
        <v>11</v>
      </c>
      <c r="G7" s="93">
        <f>base0!P118</f>
        <v>9</v>
      </c>
      <c r="H7" s="93">
        <f>base0!Q98</f>
        <v>13</v>
      </c>
      <c r="I7" s="93">
        <f>base0!R90</f>
        <v>16</v>
      </c>
      <c r="J7" s="93">
        <f>base0!S90</f>
        <v>20</v>
      </c>
      <c r="K7" s="93">
        <f>base0!K79</f>
        <v>2</v>
      </c>
      <c r="L7" s="93">
        <f>base0!L93</f>
        <v>7</v>
      </c>
      <c r="M7" s="93">
        <f>base0!M93</f>
        <v>13</v>
      </c>
      <c r="N7" s="93">
        <f>base0!N93</f>
        <v>4</v>
      </c>
      <c r="O7" s="93">
        <f>base0!O93</f>
        <v>14</v>
      </c>
      <c r="P7" s="93">
        <f>base0!P113</f>
        <v>5</v>
      </c>
      <c r="Q7" s="93">
        <f>base0!Q93</f>
        <v>10</v>
      </c>
      <c r="R7" s="93">
        <f>base0!R93</f>
        <v>16</v>
      </c>
      <c r="S7" s="93">
        <f>base0!N121</f>
        <v>14</v>
      </c>
      <c r="T7" s="93">
        <f>base0!O79</f>
        <v>11</v>
      </c>
      <c r="U7" s="93">
        <f>base0!P99</f>
        <v>7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base0!N119</f>
        <v>8</v>
      </c>
      <c r="F8" s="93">
        <f>base0!O119</f>
        <v>9</v>
      </c>
      <c r="G8" s="93">
        <f>base0!P119</f>
        <v>13</v>
      </c>
      <c r="H8" s="93">
        <f>base0!Q99</f>
        <v>13</v>
      </c>
      <c r="I8" s="93">
        <f>base0!R91</f>
        <v>4</v>
      </c>
      <c r="J8" s="93">
        <f>base0!S91</f>
        <v>17</v>
      </c>
      <c r="K8" s="93">
        <f>base0!K80</f>
        <v>15</v>
      </c>
      <c r="L8" s="93">
        <f>base0!L94</f>
        <v>6</v>
      </c>
      <c r="M8" s="93">
        <f>base0!M94</f>
        <v>1</v>
      </c>
      <c r="N8" s="93">
        <f>base0!N94</f>
        <v>4</v>
      </c>
      <c r="O8" s="93">
        <f>base0!O94</f>
        <v>7</v>
      </c>
      <c r="P8" s="93">
        <f>base0!P114</f>
        <v>6</v>
      </c>
      <c r="Q8" s="93">
        <f>base0!Q94</f>
        <v>2</v>
      </c>
      <c r="R8" s="93">
        <f>base0!R94</f>
        <v>3</v>
      </c>
      <c r="S8" s="93">
        <f>base0!N122</f>
        <v>14</v>
      </c>
      <c r="T8" s="93">
        <f>base0!O80</f>
        <v>16</v>
      </c>
      <c r="U8" s="93">
        <f>base0!P100</f>
        <v>14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base0!N120</f>
        <v>1</v>
      </c>
      <c r="F9" s="93">
        <f>base0!O120</f>
        <v>11</v>
      </c>
      <c r="G9" s="93">
        <f>base0!P120</f>
        <v>9</v>
      </c>
      <c r="H9" s="93">
        <f>base0!Q100</f>
        <v>6</v>
      </c>
      <c r="I9" s="93">
        <f>base0!R92</f>
        <v>4</v>
      </c>
      <c r="J9" s="93">
        <f>base0!S92</f>
        <v>17</v>
      </c>
      <c r="K9" s="93">
        <f>base0!K81</f>
        <v>14</v>
      </c>
      <c r="L9" s="93">
        <f>base0!L95</f>
        <v>10</v>
      </c>
      <c r="M9" s="93">
        <f>base0!M95</f>
        <v>12</v>
      </c>
      <c r="N9" s="93">
        <f>base0!N95</f>
        <v>5</v>
      </c>
      <c r="O9" s="93">
        <f>base0!O95</f>
        <v>11</v>
      </c>
      <c r="P9" s="93">
        <f>base0!P115</f>
        <v>2</v>
      </c>
      <c r="Q9" s="93">
        <f>base0!Q95</f>
        <v>9</v>
      </c>
      <c r="R9" s="93">
        <f>base0!R95</f>
        <v>4</v>
      </c>
      <c r="S9" s="93">
        <f>base0!N123</f>
        <v>14</v>
      </c>
      <c r="T9" s="93">
        <f>base0!O81</f>
        <v>8</v>
      </c>
      <c r="U9" s="93">
        <f>base0!P101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base0!N121</f>
        <v>14</v>
      </c>
      <c r="F10" s="93">
        <f>base0!O121</f>
        <v>9</v>
      </c>
      <c r="G10" s="93">
        <f>base0!P121</f>
        <v>11</v>
      </c>
      <c r="H10" s="93">
        <f>base0!Q101</f>
        <v>6</v>
      </c>
      <c r="I10" s="93">
        <f>base0!R93</f>
        <v>16</v>
      </c>
      <c r="J10" s="93">
        <f>base0!S93</f>
        <v>17</v>
      </c>
      <c r="K10" s="93">
        <f>base0!K82</f>
        <v>2</v>
      </c>
      <c r="L10" s="93">
        <f>base0!L96</f>
        <v>13</v>
      </c>
      <c r="M10" s="93">
        <f>base0!M96</f>
        <v>1</v>
      </c>
      <c r="N10" s="93">
        <f>base0!N96</f>
        <v>7</v>
      </c>
      <c r="O10" s="93">
        <f>base0!O96</f>
        <v>9</v>
      </c>
      <c r="P10" s="93">
        <f>base0!P116</f>
        <v>10</v>
      </c>
      <c r="Q10" s="93">
        <f>base0!Q96</f>
        <v>10</v>
      </c>
      <c r="R10" s="93">
        <f>base0!R96</f>
        <v>14</v>
      </c>
      <c r="S10" s="93">
        <f>base0!N124</f>
        <v>9</v>
      </c>
      <c r="T10" s="93">
        <f>base0!O82</f>
        <v>12</v>
      </c>
      <c r="U10" s="93">
        <f>base0!P102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base0!N122</f>
        <v>14</v>
      </c>
      <c r="F11" s="93">
        <f>base0!O122</f>
        <v>9</v>
      </c>
      <c r="G11" s="93">
        <f>base0!P122</f>
        <v>11</v>
      </c>
      <c r="H11" s="93">
        <f>base0!Q102</f>
        <v>14</v>
      </c>
      <c r="I11" s="93">
        <f>base0!R94</f>
        <v>3</v>
      </c>
      <c r="J11" s="93">
        <f>base0!S94</f>
        <v>17</v>
      </c>
      <c r="K11" s="93">
        <f>base0!K83</f>
        <v>12</v>
      </c>
      <c r="L11" s="93">
        <f>base0!L97</f>
        <v>12</v>
      </c>
      <c r="M11" s="93">
        <f>base0!M97</f>
        <v>2</v>
      </c>
      <c r="N11" s="93">
        <f>base0!N97</f>
        <v>5</v>
      </c>
      <c r="O11" s="93">
        <f>base0!O97</f>
        <v>9</v>
      </c>
      <c r="P11" s="93">
        <f>base0!P117</f>
        <v>10</v>
      </c>
      <c r="Q11" s="93">
        <f>base0!Q97</f>
        <v>13</v>
      </c>
      <c r="R11" s="93">
        <f>base0!R97</f>
        <v>1</v>
      </c>
      <c r="S11" s="93">
        <f>base0!N125</f>
        <v>7</v>
      </c>
      <c r="T11" s="93">
        <f>base0!O83</f>
        <v>7</v>
      </c>
      <c r="U11" s="93">
        <f>base0!P103</f>
        <v>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base0!N123</f>
        <v>14</v>
      </c>
      <c r="F12" s="93">
        <f>base0!O123</f>
        <v>9</v>
      </c>
      <c r="G12" s="93">
        <f>base0!P123</f>
        <v>11</v>
      </c>
      <c r="H12" s="93">
        <f>base0!Q103</f>
        <v>6</v>
      </c>
      <c r="I12" s="93">
        <f>base0!R95</f>
        <v>4</v>
      </c>
      <c r="J12" s="93">
        <f>base0!S95</f>
        <v>17</v>
      </c>
      <c r="K12" s="93">
        <f>base0!K84</f>
        <v>6</v>
      </c>
      <c r="L12" s="93">
        <f>base0!L98</f>
        <v>11</v>
      </c>
      <c r="M12" s="93">
        <f>base0!M98</f>
        <v>6</v>
      </c>
      <c r="N12" s="93">
        <f>base0!N98</f>
        <v>9</v>
      </c>
      <c r="O12" s="93">
        <f>base0!O98</f>
        <v>14</v>
      </c>
      <c r="P12" s="93">
        <f>base0!P118</f>
        <v>9</v>
      </c>
      <c r="Q12" s="93">
        <f>base0!Q98</f>
        <v>13</v>
      </c>
      <c r="R12" s="93">
        <f>base0!R98</f>
        <v>1</v>
      </c>
      <c r="S12" s="93">
        <f>base0!N126</f>
        <v>2</v>
      </c>
      <c r="T12" s="93">
        <f>base0!O84</f>
        <v>9</v>
      </c>
      <c r="U12" s="93">
        <f>base0!P104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base0!N124</f>
        <v>9</v>
      </c>
      <c r="F13" s="93">
        <f>base0!O124</f>
        <v>1</v>
      </c>
      <c r="G13" s="93">
        <f>base0!P124</f>
        <v>16</v>
      </c>
      <c r="H13" s="93">
        <f>base0!Q104</f>
        <v>6</v>
      </c>
      <c r="I13" s="93">
        <f>base0!R96</f>
        <v>14</v>
      </c>
      <c r="J13" s="93">
        <f>base0!S96</f>
        <v>17</v>
      </c>
      <c r="K13" s="93">
        <f>base0!K85</f>
        <v>7</v>
      </c>
      <c r="L13" s="93">
        <f>base0!L99</f>
        <v>6</v>
      </c>
      <c r="M13" s="93">
        <f>base0!M99</f>
        <v>9</v>
      </c>
      <c r="N13" s="93">
        <f>base0!N99</f>
        <v>14</v>
      </c>
      <c r="O13" s="93">
        <f>base0!O99</f>
        <v>16</v>
      </c>
      <c r="P13" s="93">
        <f>base0!P119</f>
        <v>13</v>
      </c>
      <c r="Q13" s="93">
        <f>base0!Q99</f>
        <v>13</v>
      </c>
      <c r="R13" s="93">
        <f>base0!R99</f>
        <v>1</v>
      </c>
      <c r="S13" s="93">
        <f>base0!N77</f>
        <v>2</v>
      </c>
      <c r="T13" s="93">
        <f>base0!O85</f>
        <v>14</v>
      </c>
      <c r="U13" s="93">
        <f>base0!P105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base0!N125</f>
        <v>7</v>
      </c>
      <c r="F14" s="93">
        <f>base0!O125</f>
        <v>9</v>
      </c>
      <c r="G14" s="93">
        <f>base0!P125</f>
        <v>1</v>
      </c>
      <c r="H14" s="93">
        <f>base0!Q105</f>
        <v>6</v>
      </c>
      <c r="I14" s="93">
        <f>base0!R97</f>
        <v>1</v>
      </c>
      <c r="J14" s="93">
        <f>base0!S97</f>
        <v>17</v>
      </c>
      <c r="K14" s="93">
        <f>base0!K86</f>
        <v>8</v>
      </c>
      <c r="L14" s="93">
        <f>base0!L100</f>
        <v>9</v>
      </c>
      <c r="M14" s="93">
        <f>base0!M100</f>
        <v>1</v>
      </c>
      <c r="N14" s="93">
        <f>base0!N100</f>
        <v>13</v>
      </c>
      <c r="O14" s="93">
        <f>base0!O100</f>
        <v>11</v>
      </c>
      <c r="P14" s="93">
        <f>base0!P120</f>
        <v>9</v>
      </c>
      <c r="Q14" s="93">
        <f>base0!Q100</f>
        <v>6</v>
      </c>
      <c r="R14" s="93">
        <f>base0!R100</f>
        <v>16</v>
      </c>
      <c r="S14" s="93">
        <f>base0!N78</f>
        <v>12</v>
      </c>
      <c r="T14" s="93">
        <f>base0!O86</f>
        <v>10</v>
      </c>
      <c r="U14" s="93">
        <f>base0!P106</f>
        <v>9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base0!N126</f>
        <v>2</v>
      </c>
      <c r="F15" s="93">
        <f>base0!O126</f>
        <v>5</v>
      </c>
      <c r="G15" s="93">
        <f>base0!P126</f>
        <v>16</v>
      </c>
      <c r="H15" s="93">
        <f>base0!Q106</f>
        <v>1</v>
      </c>
      <c r="I15" s="93">
        <f>base0!R98</f>
        <v>1</v>
      </c>
      <c r="J15" s="93">
        <f>base0!S98</f>
        <v>17</v>
      </c>
      <c r="K15" s="93">
        <f>base0!K87</f>
        <v>2</v>
      </c>
      <c r="L15" s="93">
        <f>base0!L101</f>
        <v>9</v>
      </c>
      <c r="M15" s="93">
        <f>base0!M101</f>
        <v>5</v>
      </c>
      <c r="N15" s="93">
        <f>base0!N101</f>
        <v>1</v>
      </c>
      <c r="O15" s="93">
        <f>base0!O101</f>
        <v>13</v>
      </c>
      <c r="P15" s="93">
        <f>base0!P121</f>
        <v>11</v>
      </c>
      <c r="Q15" s="93">
        <f>base0!Q101</f>
        <v>6</v>
      </c>
      <c r="R15" s="93">
        <f>base0!R101</f>
        <v>16</v>
      </c>
      <c r="S15" s="93">
        <f>base0!N79</f>
        <v>12</v>
      </c>
      <c r="T15" s="93">
        <f>base0!O87</f>
        <v>16</v>
      </c>
      <c r="U15" s="93">
        <f>base0!P107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base0!N77</f>
        <v>2</v>
      </c>
      <c r="F16" s="93">
        <f>base0!O77</f>
        <v>4</v>
      </c>
      <c r="G16" s="93">
        <f>base0!P77</f>
        <v>5</v>
      </c>
      <c r="H16" s="93">
        <f>base0!Q107</f>
        <v>1</v>
      </c>
      <c r="I16" s="93">
        <f>base0!R99</f>
        <v>1</v>
      </c>
      <c r="J16" s="93">
        <f>base0!S99</f>
        <v>17</v>
      </c>
      <c r="K16" s="93">
        <f>base0!K88</f>
        <v>13</v>
      </c>
      <c r="L16" s="93">
        <f>base0!L102</f>
        <v>2</v>
      </c>
      <c r="M16" s="93">
        <f>base0!M102</f>
        <v>5</v>
      </c>
      <c r="N16" s="93">
        <f>base0!N102</f>
        <v>1</v>
      </c>
      <c r="O16" s="93">
        <f>base0!O102</f>
        <v>13</v>
      </c>
      <c r="P16" s="93">
        <f>base0!P122</f>
        <v>11</v>
      </c>
      <c r="Q16" s="93">
        <f>base0!Q102</f>
        <v>14</v>
      </c>
      <c r="R16" s="93">
        <f>base0!R102</f>
        <v>16</v>
      </c>
      <c r="S16" s="93">
        <f>base0!N80</f>
        <v>5</v>
      </c>
      <c r="T16" s="93">
        <f>base0!O88</f>
        <v>9</v>
      </c>
      <c r="U16" s="93">
        <f>base0!P108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base0!N78</f>
        <v>12</v>
      </c>
      <c r="F17" s="93">
        <f>base0!O78</f>
        <v>14</v>
      </c>
      <c r="G17" s="93">
        <f>base0!P78</f>
        <v>13</v>
      </c>
      <c r="H17" s="93">
        <f>base0!Q108</f>
        <v>1</v>
      </c>
      <c r="I17" s="93">
        <f>base0!R100</f>
        <v>16</v>
      </c>
      <c r="J17" s="93">
        <f>base0!S100</f>
        <v>18</v>
      </c>
      <c r="K17" s="93">
        <f>base0!K89</f>
        <v>5</v>
      </c>
      <c r="L17" s="93">
        <f>base0!L103</f>
        <v>5</v>
      </c>
      <c r="M17" s="93">
        <f>base0!M103</f>
        <v>16</v>
      </c>
      <c r="N17" s="93">
        <f>base0!N103</f>
        <v>13</v>
      </c>
      <c r="O17" s="93">
        <f>base0!O103</f>
        <v>14</v>
      </c>
      <c r="P17" s="93">
        <f>base0!P123</f>
        <v>11</v>
      </c>
      <c r="Q17" s="93">
        <f>base0!Q103</f>
        <v>6</v>
      </c>
      <c r="R17" s="93">
        <f>base0!R103</f>
        <v>7</v>
      </c>
      <c r="S17" s="93">
        <f>base0!N81</f>
        <v>12</v>
      </c>
      <c r="T17" s="93">
        <f>base0!O89</f>
        <v>13</v>
      </c>
      <c r="U17" s="93">
        <f>base0!P109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base0!N79</f>
        <v>12</v>
      </c>
      <c r="F18" s="93">
        <f>base0!O79</f>
        <v>11</v>
      </c>
      <c r="G18" s="93">
        <f>base0!P79</f>
        <v>13</v>
      </c>
      <c r="H18" s="93">
        <f>base0!Q109</f>
        <v>13</v>
      </c>
      <c r="I18" s="93">
        <f>base0!R101</f>
        <v>16</v>
      </c>
      <c r="J18" s="93">
        <f>base0!S101</f>
        <v>18</v>
      </c>
      <c r="K18" s="93">
        <f>base0!K90</f>
        <v>3</v>
      </c>
      <c r="L18" s="93">
        <f>base0!L104</f>
        <v>1</v>
      </c>
      <c r="M18" s="93">
        <f>base0!M104</f>
        <v>16</v>
      </c>
      <c r="N18" s="93">
        <f>base0!N104</f>
        <v>13</v>
      </c>
      <c r="O18" s="93">
        <f>base0!O104</f>
        <v>11</v>
      </c>
      <c r="P18" s="93">
        <f>base0!P124</f>
        <v>16</v>
      </c>
      <c r="Q18" s="93">
        <f>base0!Q104</f>
        <v>6</v>
      </c>
      <c r="R18" s="93">
        <f>base0!R104</f>
        <v>7</v>
      </c>
      <c r="S18" s="93">
        <f>base0!N82</f>
        <v>1</v>
      </c>
      <c r="T18" s="93">
        <f>base0!O90</f>
        <v>6</v>
      </c>
      <c r="U18" s="93">
        <f>base0!P110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base0!N80</f>
        <v>5</v>
      </c>
      <c r="F19" s="93">
        <f>base0!O80</f>
        <v>16</v>
      </c>
      <c r="G19" s="93">
        <f>base0!P80</f>
        <v>4</v>
      </c>
      <c r="H19" s="93">
        <f>base0!Q110</f>
        <v>13</v>
      </c>
      <c r="I19" s="93">
        <f>base0!R102</f>
        <v>16</v>
      </c>
      <c r="J19" s="93">
        <f>base0!S102</f>
        <v>18</v>
      </c>
      <c r="K19" s="93">
        <f>base0!K91</f>
        <v>7</v>
      </c>
      <c r="L19" s="93">
        <f>base0!L105</f>
        <v>1</v>
      </c>
      <c r="M19" s="93">
        <f>base0!M105</f>
        <v>5</v>
      </c>
      <c r="N19" s="93">
        <f>base0!N105</f>
        <v>16</v>
      </c>
      <c r="O19" s="93">
        <f>base0!O105</f>
        <v>13</v>
      </c>
      <c r="P19" s="93">
        <f>base0!P125</f>
        <v>1</v>
      </c>
      <c r="Q19" s="93">
        <f>base0!Q105</f>
        <v>6</v>
      </c>
      <c r="R19" s="93">
        <f>base0!R105</f>
        <v>7</v>
      </c>
      <c r="S19" s="93">
        <f>base0!N83</f>
        <v>11</v>
      </c>
      <c r="T19" s="93">
        <f>base0!O91</f>
        <v>9</v>
      </c>
      <c r="U19" s="93">
        <f>base0!P111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base0!N81</f>
        <v>12</v>
      </c>
      <c r="F20" s="93">
        <f>base0!O81</f>
        <v>8</v>
      </c>
      <c r="G20" s="93">
        <f>base0!P81</f>
        <v>13</v>
      </c>
      <c r="H20" s="93">
        <f>base0!Q111</f>
        <v>16</v>
      </c>
      <c r="I20" s="93">
        <f>base0!R103</f>
        <v>7</v>
      </c>
      <c r="J20" s="93">
        <f>base0!S103</f>
        <v>17</v>
      </c>
      <c r="K20" s="93">
        <f>base0!K92</f>
        <v>2</v>
      </c>
      <c r="L20" s="93">
        <f>base0!L106</f>
        <v>7</v>
      </c>
      <c r="M20" s="93">
        <f>base0!M106</f>
        <v>16</v>
      </c>
      <c r="N20" s="93">
        <f>base0!N106</f>
        <v>11</v>
      </c>
      <c r="O20" s="93">
        <f>base0!O106</f>
        <v>14</v>
      </c>
      <c r="P20" s="93">
        <f>base0!P126</f>
        <v>16</v>
      </c>
      <c r="Q20" s="93">
        <f>base0!Q106</f>
        <v>1</v>
      </c>
      <c r="R20" s="93">
        <f>base0!R106</f>
        <v>13</v>
      </c>
      <c r="S20" s="93">
        <f>base0!N84</f>
        <v>16</v>
      </c>
      <c r="T20" s="93">
        <f>base0!O92</f>
        <v>13</v>
      </c>
      <c r="U20" s="93">
        <f>base0!P112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base0!N82</f>
        <v>1</v>
      </c>
      <c r="F21" s="93">
        <f>base0!O82</f>
        <v>12</v>
      </c>
      <c r="G21" s="93">
        <f>base0!P82</f>
        <v>15</v>
      </c>
      <c r="H21" s="93">
        <f>base0!Q112</f>
        <v>10</v>
      </c>
      <c r="I21" s="93">
        <f>base0!R104</f>
        <v>7</v>
      </c>
      <c r="J21" s="93">
        <f>base0!S104</f>
        <v>17</v>
      </c>
      <c r="K21" s="93">
        <f>base0!K93</f>
        <v>15</v>
      </c>
      <c r="L21" s="93">
        <f>base0!L107</f>
        <v>12</v>
      </c>
      <c r="M21" s="93">
        <f>base0!M107</f>
        <v>7</v>
      </c>
      <c r="N21" s="93">
        <f>base0!N107</f>
        <v>16</v>
      </c>
      <c r="O21" s="93">
        <f>base0!O107</f>
        <v>6</v>
      </c>
      <c r="P21" s="93">
        <f>base0!P77</f>
        <v>5</v>
      </c>
      <c r="Q21" s="93">
        <f>base0!Q107</f>
        <v>1</v>
      </c>
      <c r="R21" s="93">
        <f>base0!R107</f>
        <v>13</v>
      </c>
      <c r="S21" s="93">
        <f>base0!N85</f>
        <v>11</v>
      </c>
      <c r="T21" s="93">
        <f>base0!O93</f>
        <v>14</v>
      </c>
      <c r="U21" s="93">
        <f>base0!P113</f>
        <v>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base0!N83</f>
        <v>11</v>
      </c>
      <c r="F22" s="93">
        <f>base0!O83</f>
        <v>7</v>
      </c>
      <c r="G22" s="93">
        <f>base0!P83</f>
        <v>14</v>
      </c>
      <c r="H22" s="93">
        <f>base0!Q113</f>
        <v>14</v>
      </c>
      <c r="I22" s="93">
        <f>base0!R105</f>
        <v>7</v>
      </c>
      <c r="J22" s="93">
        <f>base0!S105</f>
        <v>17</v>
      </c>
      <c r="K22" s="93">
        <f>base0!K94</f>
        <v>9</v>
      </c>
      <c r="L22" s="93">
        <f>base0!L108</f>
        <v>7</v>
      </c>
      <c r="M22" s="93">
        <f>base0!M108</f>
        <v>16</v>
      </c>
      <c r="N22" s="93">
        <f>base0!N108</f>
        <v>11</v>
      </c>
      <c r="O22" s="93">
        <f>base0!O108</f>
        <v>14</v>
      </c>
      <c r="P22" s="93">
        <f>base0!P78</f>
        <v>13</v>
      </c>
      <c r="Q22" s="93">
        <f>base0!Q108</f>
        <v>1</v>
      </c>
      <c r="R22" s="93">
        <f>base0!R108</f>
        <v>13</v>
      </c>
      <c r="S22" s="93">
        <f>base0!N86</f>
        <v>2</v>
      </c>
      <c r="T22" s="93">
        <f>base0!O94</f>
        <v>7</v>
      </c>
      <c r="U22" s="93">
        <f>base0!P114</f>
        <v>6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base0!N84</f>
        <v>16</v>
      </c>
      <c r="F23" s="93">
        <f>base0!O84</f>
        <v>9</v>
      </c>
      <c r="G23" s="93">
        <f>base0!P84</f>
        <v>14</v>
      </c>
      <c r="H23" s="93">
        <f>base0!Q114</f>
        <v>14</v>
      </c>
      <c r="I23" s="93">
        <f>base0!R106</f>
        <v>13</v>
      </c>
      <c r="J23" s="93">
        <f>base0!S106</f>
        <v>17</v>
      </c>
      <c r="K23" s="93">
        <f>base0!K95</f>
        <v>7</v>
      </c>
      <c r="L23" s="93">
        <f>base0!L109</f>
        <v>11</v>
      </c>
      <c r="M23" s="93">
        <f>base0!M109</f>
        <v>9</v>
      </c>
      <c r="N23" s="93">
        <f>base0!N109</f>
        <v>14</v>
      </c>
      <c r="O23" s="93">
        <f>base0!O109</f>
        <v>16</v>
      </c>
      <c r="P23" s="93">
        <f>base0!P79</f>
        <v>13</v>
      </c>
      <c r="Q23" s="93">
        <f>base0!Q109</f>
        <v>13</v>
      </c>
      <c r="R23" s="93">
        <f>base0!R109</f>
        <v>1</v>
      </c>
      <c r="S23" s="93">
        <f>base0!N87</f>
        <v>5</v>
      </c>
      <c r="T23" s="93">
        <f>base0!O95</f>
        <v>11</v>
      </c>
      <c r="U23" s="93">
        <f>base0!P115</f>
        <v>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base0!N85</f>
        <v>11</v>
      </c>
      <c r="F24" s="93">
        <f>base0!O85</f>
        <v>14</v>
      </c>
      <c r="G24" s="93">
        <f>base0!P85</f>
        <v>9</v>
      </c>
      <c r="H24" s="93">
        <f>base0!Q115</f>
        <v>4</v>
      </c>
      <c r="I24" s="93">
        <f>base0!R107</f>
        <v>13</v>
      </c>
      <c r="J24" s="93">
        <f>base0!S107</f>
        <v>17</v>
      </c>
      <c r="K24" s="93">
        <f>base0!K96</f>
        <v>3</v>
      </c>
      <c r="L24" s="93">
        <f>base0!L110</f>
        <v>3</v>
      </c>
      <c r="M24" s="93">
        <f>base0!M110</f>
        <v>6</v>
      </c>
      <c r="N24" s="93">
        <f>base0!N110</f>
        <v>14</v>
      </c>
      <c r="O24" s="93">
        <f>base0!O110</f>
        <v>16</v>
      </c>
      <c r="P24" s="93">
        <f>base0!P80</f>
        <v>4</v>
      </c>
      <c r="Q24" s="93">
        <f>base0!Q110</f>
        <v>13</v>
      </c>
      <c r="R24" s="93">
        <f>base0!R110</f>
        <v>1</v>
      </c>
      <c r="S24" s="93">
        <f>base0!N88</f>
        <v>7</v>
      </c>
      <c r="T24" s="93">
        <f>base0!O96</f>
        <v>9</v>
      </c>
      <c r="U24" s="93">
        <f>base0!P116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base0!N86</f>
        <v>2</v>
      </c>
      <c r="F25" s="93">
        <f>base0!O86</f>
        <v>10</v>
      </c>
      <c r="G25" s="93">
        <f>base0!P86</f>
        <v>15</v>
      </c>
      <c r="H25" s="93">
        <f>base0!Q116</f>
        <v>14</v>
      </c>
      <c r="I25" s="93">
        <f>base0!R108</f>
        <v>13</v>
      </c>
      <c r="J25" s="93">
        <f>base0!S108</f>
        <v>17</v>
      </c>
      <c r="K25" s="93">
        <f>base0!K97</f>
        <v>4</v>
      </c>
      <c r="L25" s="93">
        <f>base0!L111</f>
        <v>2</v>
      </c>
      <c r="M25" s="93">
        <f>base0!M111</f>
        <v>5</v>
      </c>
      <c r="N25" s="93">
        <f>base0!N111</f>
        <v>11</v>
      </c>
      <c r="O25" s="93">
        <f>base0!O111</f>
        <v>9</v>
      </c>
      <c r="P25" s="93">
        <f>base0!P81</f>
        <v>13</v>
      </c>
      <c r="Q25" s="93">
        <f>base0!Q111</f>
        <v>16</v>
      </c>
      <c r="R25" s="93">
        <f>base0!R111</f>
        <v>1</v>
      </c>
      <c r="S25" s="93">
        <f>base0!N89</f>
        <v>7</v>
      </c>
      <c r="T25" s="93">
        <f>base0!O97</f>
        <v>9</v>
      </c>
      <c r="U25" s="93">
        <f>base0!P117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base0!N87</f>
        <v>5</v>
      </c>
      <c r="F26" s="93">
        <f>base0!O87</f>
        <v>16</v>
      </c>
      <c r="G26" s="93">
        <f>base0!P87</f>
        <v>12</v>
      </c>
      <c r="H26" s="93">
        <f>base0!Q117</f>
        <v>14</v>
      </c>
      <c r="I26" s="93">
        <f>base0!R109</f>
        <v>1</v>
      </c>
      <c r="J26" s="93">
        <f>base0!S109</f>
        <v>17</v>
      </c>
      <c r="K26" s="93">
        <f>base0!K98</f>
        <v>4</v>
      </c>
      <c r="L26" s="93">
        <f>base0!L112</f>
        <v>9</v>
      </c>
      <c r="M26" s="93">
        <f>base0!M112</f>
        <v>2</v>
      </c>
      <c r="N26" s="93">
        <f>base0!N112</f>
        <v>13</v>
      </c>
      <c r="O26" s="93">
        <f>base0!O112</f>
        <v>1</v>
      </c>
      <c r="P26" s="93">
        <f>base0!P82</f>
        <v>15</v>
      </c>
      <c r="Q26" s="93">
        <f>base0!Q112</f>
        <v>10</v>
      </c>
      <c r="R26" s="93">
        <f>base0!R112</f>
        <v>14</v>
      </c>
      <c r="S26" s="93">
        <f>base0!N90</f>
        <v>13</v>
      </c>
      <c r="T26" s="93">
        <f>base0!O98</f>
        <v>14</v>
      </c>
      <c r="U26" s="93">
        <f>base0!P118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base0!N88</f>
        <v>7</v>
      </c>
      <c r="F27" s="93">
        <f>base0!O88</f>
        <v>9</v>
      </c>
      <c r="G27" s="93">
        <f>base0!P88</f>
        <v>12</v>
      </c>
      <c r="H27" s="93">
        <f>base0!Q118</f>
        <v>14</v>
      </c>
      <c r="I27" s="93">
        <f>base0!R110</f>
        <v>1</v>
      </c>
      <c r="J27" s="93">
        <f>base0!S110</f>
        <v>17</v>
      </c>
      <c r="K27" s="93">
        <f>base0!K99</f>
        <v>5</v>
      </c>
      <c r="L27" s="93">
        <f>base0!L113</f>
        <v>2</v>
      </c>
      <c r="M27" s="93">
        <f>base0!M113</f>
        <v>13</v>
      </c>
      <c r="N27" s="93">
        <f>base0!N113</f>
        <v>1</v>
      </c>
      <c r="O27" s="93">
        <f>base0!O113</f>
        <v>6</v>
      </c>
      <c r="P27" s="93">
        <f>base0!P83</f>
        <v>14</v>
      </c>
      <c r="Q27" s="93">
        <f>base0!Q113</f>
        <v>14</v>
      </c>
      <c r="R27" s="93">
        <f>base0!R113</f>
        <v>7</v>
      </c>
      <c r="S27" s="93">
        <f>base0!N91</f>
        <v>1</v>
      </c>
      <c r="T27" s="93">
        <f>base0!O99</f>
        <v>16</v>
      </c>
      <c r="U27" s="93">
        <f>base0!P119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base0!N89</f>
        <v>7</v>
      </c>
      <c r="F28" s="93">
        <f>base0!O89</f>
        <v>13</v>
      </c>
      <c r="G28" s="93">
        <f>base0!P89</f>
        <v>6</v>
      </c>
      <c r="H28" s="93">
        <f>base0!Q119</f>
        <v>16</v>
      </c>
      <c r="I28" s="93">
        <f>base0!R111</f>
        <v>1</v>
      </c>
      <c r="J28" s="93">
        <f>base0!S111</f>
        <v>17</v>
      </c>
      <c r="K28" s="93">
        <f>base0!K100</f>
        <v>16</v>
      </c>
      <c r="L28" s="93">
        <f>base0!L114</f>
        <v>9</v>
      </c>
      <c r="M28" s="93">
        <f>base0!M114</f>
        <v>2</v>
      </c>
      <c r="N28" s="93">
        <f>base0!N114</f>
        <v>13</v>
      </c>
      <c r="O28" s="93">
        <f>base0!O114</f>
        <v>1</v>
      </c>
      <c r="P28" s="93">
        <f>base0!P84</f>
        <v>14</v>
      </c>
      <c r="Q28" s="93">
        <f>base0!Q114</f>
        <v>14</v>
      </c>
      <c r="R28" s="93">
        <f>base0!R114</f>
        <v>7</v>
      </c>
      <c r="S28" s="93">
        <f>base0!N92</f>
        <v>9</v>
      </c>
      <c r="T28" s="93">
        <f>base0!O100</f>
        <v>11</v>
      </c>
      <c r="U28" s="93">
        <f>base0!P120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base0!N90</f>
        <v>13</v>
      </c>
      <c r="F29" s="93">
        <f>base0!O90</f>
        <v>6</v>
      </c>
      <c r="G29" s="93">
        <f>base0!P90</f>
        <v>9</v>
      </c>
      <c r="H29" s="93">
        <f>base0!Q120</f>
        <v>14</v>
      </c>
      <c r="I29" s="93">
        <f>base0!R112</f>
        <v>14</v>
      </c>
      <c r="J29" s="93">
        <f>base0!S112</f>
        <v>17</v>
      </c>
      <c r="K29" s="93">
        <f>base0!K101</f>
        <v>16</v>
      </c>
      <c r="L29" s="93">
        <f>base0!L115</f>
        <v>1</v>
      </c>
      <c r="M29" s="93">
        <f>base0!M115</f>
        <v>13</v>
      </c>
      <c r="N29" s="93">
        <f>base0!N115</f>
        <v>7</v>
      </c>
      <c r="O29" s="93">
        <f>base0!O115</f>
        <v>9</v>
      </c>
      <c r="P29" s="93">
        <f>base0!P85</f>
        <v>9</v>
      </c>
      <c r="Q29" s="93">
        <f>base0!Q115</f>
        <v>4</v>
      </c>
      <c r="R29" s="93">
        <f>base0!R115</f>
        <v>16</v>
      </c>
      <c r="S29" s="93">
        <f>base0!N93</f>
        <v>4</v>
      </c>
      <c r="T29" s="93">
        <f>base0!O101</f>
        <v>13</v>
      </c>
      <c r="U29" s="93">
        <f>base0!P121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base0!N91</f>
        <v>1</v>
      </c>
      <c r="F30" s="93">
        <f>base0!O91</f>
        <v>9</v>
      </c>
      <c r="G30" s="93">
        <f>base0!P91</f>
        <v>10</v>
      </c>
      <c r="H30" s="93">
        <f>base0!Q121</f>
        <v>13</v>
      </c>
      <c r="I30" s="93">
        <f>base0!R113</f>
        <v>7</v>
      </c>
      <c r="J30" s="93">
        <f>base0!S113</f>
        <v>17</v>
      </c>
      <c r="K30" s="93">
        <f>base0!K102</f>
        <v>16</v>
      </c>
      <c r="L30" s="93">
        <f>base0!L116</f>
        <v>1</v>
      </c>
      <c r="M30" s="93">
        <f>base0!M116</f>
        <v>8</v>
      </c>
      <c r="N30" s="93">
        <f>base0!N116</f>
        <v>13</v>
      </c>
      <c r="O30" s="93">
        <f>base0!O116</f>
        <v>7</v>
      </c>
      <c r="P30" s="93">
        <f>base0!P86</f>
        <v>15</v>
      </c>
      <c r="Q30" s="93">
        <f>base0!Q116</f>
        <v>14</v>
      </c>
      <c r="R30" s="93">
        <f>base0!R116</f>
        <v>16</v>
      </c>
      <c r="S30" s="93">
        <f>base0!N94</f>
        <v>4</v>
      </c>
      <c r="T30" s="93">
        <f>base0!O102</f>
        <v>13</v>
      </c>
      <c r="U30" s="93">
        <f>base0!P122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base0!N92</f>
        <v>9</v>
      </c>
      <c r="F31" s="93">
        <f>base0!O92</f>
        <v>13</v>
      </c>
      <c r="G31" s="93">
        <f>base0!P92</f>
        <v>6</v>
      </c>
      <c r="H31" s="93">
        <f>base0!Q122</f>
        <v>13</v>
      </c>
      <c r="I31" s="93">
        <f>base0!R114</f>
        <v>7</v>
      </c>
      <c r="J31" s="93">
        <f>base0!S114</f>
        <v>17</v>
      </c>
      <c r="K31" s="93">
        <f>base0!K103</f>
        <v>1</v>
      </c>
      <c r="L31" s="93">
        <f>base0!L117</f>
        <v>13</v>
      </c>
      <c r="M31" s="93">
        <f>base0!M117</f>
        <v>11</v>
      </c>
      <c r="N31" s="93">
        <f>base0!N117</f>
        <v>7</v>
      </c>
      <c r="O31" s="93">
        <f>base0!O117</f>
        <v>9</v>
      </c>
      <c r="P31" s="93">
        <f>base0!P87</f>
        <v>12</v>
      </c>
      <c r="Q31" s="93">
        <f>base0!Q117</f>
        <v>14</v>
      </c>
      <c r="R31" s="93">
        <f>base0!R117</f>
        <v>16</v>
      </c>
      <c r="S31" s="93">
        <f>base0!N95</f>
        <v>5</v>
      </c>
      <c r="T31" s="93">
        <f>base0!O103</f>
        <v>14</v>
      </c>
      <c r="U31" s="93">
        <f>base0!P123</f>
        <v>11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base0!N93</f>
        <v>4</v>
      </c>
      <c r="F32" s="93">
        <f>base0!O93</f>
        <v>14</v>
      </c>
      <c r="G32" s="93">
        <f>base0!P93</f>
        <v>3</v>
      </c>
      <c r="H32" s="93">
        <f>base0!Q123</f>
        <v>13</v>
      </c>
      <c r="I32" s="93">
        <f>base0!R115</f>
        <v>16</v>
      </c>
      <c r="J32" s="93">
        <f>base0!S115</f>
        <v>17</v>
      </c>
      <c r="K32" s="93">
        <f>base0!K104</f>
        <v>9</v>
      </c>
      <c r="L32" s="93">
        <f>base0!L118</f>
        <v>6</v>
      </c>
      <c r="M32" s="93">
        <f>base0!M118</f>
        <v>2</v>
      </c>
      <c r="N32" s="93">
        <f>base0!N118</f>
        <v>1</v>
      </c>
      <c r="O32" s="93">
        <f>base0!O118</f>
        <v>11</v>
      </c>
      <c r="P32" s="93">
        <f>base0!P88</f>
        <v>12</v>
      </c>
      <c r="Q32" s="93">
        <f>base0!Q118</f>
        <v>14</v>
      </c>
      <c r="R32" s="93">
        <f>base0!R118</f>
        <v>13</v>
      </c>
      <c r="S32" s="93">
        <f>base0!N96</f>
        <v>7</v>
      </c>
      <c r="T32" s="93">
        <f>base0!O104</f>
        <v>11</v>
      </c>
      <c r="U32" s="93">
        <f>base0!P124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base0!N94</f>
        <v>4</v>
      </c>
      <c r="F33" s="93">
        <f>base0!O94</f>
        <v>7</v>
      </c>
      <c r="G33" s="93">
        <f>base0!P94</f>
        <v>8</v>
      </c>
      <c r="H33" s="93">
        <f>base0!Q124</f>
        <v>11</v>
      </c>
      <c r="I33" s="93">
        <f>base0!R116</f>
        <v>16</v>
      </c>
      <c r="J33" s="93">
        <f>base0!S116</f>
        <v>17</v>
      </c>
      <c r="K33" s="93">
        <f>base0!K105</f>
        <v>2</v>
      </c>
      <c r="L33" s="93">
        <f>base0!L119</f>
        <v>1</v>
      </c>
      <c r="M33" s="93">
        <f>base0!M119</f>
        <v>11</v>
      </c>
      <c r="N33" s="93">
        <f>base0!N119</f>
        <v>8</v>
      </c>
      <c r="O33" s="93">
        <f>base0!O119</f>
        <v>9</v>
      </c>
      <c r="P33" s="93">
        <f>base0!P89</f>
        <v>6</v>
      </c>
      <c r="Q33" s="93">
        <f>base0!Q119</f>
        <v>16</v>
      </c>
      <c r="R33" s="93">
        <f>base0!R119</f>
        <v>17</v>
      </c>
      <c r="S33" s="93">
        <f>base0!N97</f>
        <v>5</v>
      </c>
      <c r="T33" s="93">
        <f>base0!O105</f>
        <v>13</v>
      </c>
      <c r="U33" s="93">
        <f>base0!P125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base0!N95</f>
        <v>5</v>
      </c>
      <c r="F34" s="93">
        <f>base0!O95</f>
        <v>11</v>
      </c>
      <c r="G34" s="93">
        <f>base0!P95</f>
        <v>6</v>
      </c>
      <c r="H34" s="93">
        <f>base0!Q125</f>
        <v>2</v>
      </c>
      <c r="I34" s="93">
        <f>base0!R117</f>
        <v>16</v>
      </c>
      <c r="J34" s="93">
        <f>base0!S117</f>
        <v>17</v>
      </c>
      <c r="K34" s="93">
        <f>base0!K106</f>
        <v>10</v>
      </c>
      <c r="L34" s="93">
        <f>base0!L120</f>
        <v>7</v>
      </c>
      <c r="M34" s="93">
        <f>base0!M120</f>
        <v>6</v>
      </c>
      <c r="N34" s="93">
        <f>base0!N120</f>
        <v>1</v>
      </c>
      <c r="O34" s="93">
        <f>base0!O120</f>
        <v>11</v>
      </c>
      <c r="P34" s="93">
        <f>base0!P90</f>
        <v>9</v>
      </c>
      <c r="Q34" s="93">
        <f>base0!Q120</f>
        <v>14</v>
      </c>
      <c r="R34" s="93">
        <f>base0!R120</f>
        <v>13</v>
      </c>
      <c r="S34" s="93">
        <f>base0!N98</f>
        <v>9</v>
      </c>
      <c r="T34" s="93">
        <f>base0!O106</f>
        <v>14</v>
      </c>
      <c r="U34" s="93">
        <f>base0!P126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base0!N96</f>
        <v>7</v>
      </c>
      <c r="F35" s="93">
        <f>base0!O96</f>
        <v>9</v>
      </c>
      <c r="G35" s="93">
        <f>base0!P96</f>
        <v>16</v>
      </c>
      <c r="H35" s="93">
        <f>base0!Q126</f>
        <v>11</v>
      </c>
      <c r="I35" s="93">
        <f>base0!R118</f>
        <v>13</v>
      </c>
      <c r="J35" s="93">
        <f>base0!S118</f>
        <v>17</v>
      </c>
      <c r="K35" s="93">
        <f>base0!K107</f>
        <v>3</v>
      </c>
      <c r="L35" s="93">
        <f>base0!L121</f>
        <v>7</v>
      </c>
      <c r="M35" s="93">
        <f>base0!M121</f>
        <v>1</v>
      </c>
      <c r="N35" s="93">
        <f>base0!N121</f>
        <v>14</v>
      </c>
      <c r="O35" s="93">
        <f>base0!O121</f>
        <v>9</v>
      </c>
      <c r="P35" s="93">
        <f>base0!P91</f>
        <v>10</v>
      </c>
      <c r="Q35" s="93">
        <f>base0!Q121</f>
        <v>13</v>
      </c>
      <c r="R35" s="93">
        <f>base0!R121</f>
        <v>16</v>
      </c>
      <c r="S35" s="93">
        <f>base0!N99</f>
        <v>14</v>
      </c>
      <c r="T35" s="93">
        <f>base0!O107</f>
        <v>6</v>
      </c>
      <c r="U35" s="93">
        <f>base0!P77</f>
        <v>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base0!N97</f>
        <v>5</v>
      </c>
      <c r="F36" s="93">
        <f>base0!O97</f>
        <v>9</v>
      </c>
      <c r="G36" s="93">
        <f>base0!P97</f>
        <v>14</v>
      </c>
      <c r="H36" s="93">
        <f>base0!Q77</f>
        <v>15</v>
      </c>
      <c r="I36" s="93">
        <f>base0!R119</f>
        <v>17</v>
      </c>
      <c r="J36" s="93">
        <f>base0!S119</f>
        <v>18</v>
      </c>
      <c r="K36" s="93">
        <f>base0!K108</f>
        <v>10</v>
      </c>
      <c r="L36" s="93">
        <f>base0!L122</f>
        <v>7</v>
      </c>
      <c r="M36" s="93">
        <f>base0!M122</f>
        <v>1</v>
      </c>
      <c r="N36" s="93">
        <f>base0!N122</f>
        <v>14</v>
      </c>
      <c r="O36" s="93">
        <f>base0!O122</f>
        <v>9</v>
      </c>
      <c r="P36" s="93">
        <f>base0!P92</f>
        <v>6</v>
      </c>
      <c r="Q36" s="93">
        <f>base0!Q122</f>
        <v>13</v>
      </c>
      <c r="R36" s="93">
        <f>base0!R122</f>
        <v>16</v>
      </c>
      <c r="S36" s="93">
        <f>base0!N100</f>
        <v>13</v>
      </c>
      <c r="T36" s="93">
        <f>base0!O108</f>
        <v>14</v>
      </c>
      <c r="U36" s="93">
        <f>base0!P78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base0!N98</f>
        <v>9</v>
      </c>
      <c r="F37" s="93">
        <f>base0!O98</f>
        <v>14</v>
      </c>
      <c r="G37" s="93">
        <f>base0!P98</f>
        <v>7</v>
      </c>
      <c r="H37" s="93">
        <f>base0!Q78</f>
        <v>15</v>
      </c>
      <c r="I37" s="93">
        <f>base0!R120</f>
        <v>13</v>
      </c>
      <c r="J37" s="93">
        <f>base0!S120</f>
        <v>17</v>
      </c>
      <c r="K37" s="93">
        <f>base0!K109</f>
        <v>3</v>
      </c>
      <c r="L37" s="93">
        <f>base0!L123</f>
        <v>7</v>
      </c>
      <c r="M37" s="93">
        <f>base0!M123</f>
        <v>1</v>
      </c>
      <c r="N37" s="93">
        <f>base0!N123</f>
        <v>14</v>
      </c>
      <c r="O37" s="93">
        <f>base0!O123</f>
        <v>9</v>
      </c>
      <c r="P37" s="93">
        <f>base0!P93</f>
        <v>3</v>
      </c>
      <c r="Q37" s="93">
        <f>base0!Q123</f>
        <v>13</v>
      </c>
      <c r="R37" s="93">
        <f>base0!R123</f>
        <v>16</v>
      </c>
      <c r="S37" s="93">
        <f>base0!N101</f>
        <v>1</v>
      </c>
      <c r="T37" s="93">
        <f>base0!O109</f>
        <v>16</v>
      </c>
      <c r="U37" s="93">
        <f>base0!P79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base0!N99</f>
        <v>14</v>
      </c>
      <c r="F38" s="93">
        <f>base0!O99</f>
        <v>16</v>
      </c>
      <c r="G38" s="93">
        <f>base0!P99</f>
        <v>7</v>
      </c>
      <c r="H38" s="93">
        <f>base0!Q79</f>
        <v>15</v>
      </c>
      <c r="I38" s="93">
        <f>base0!R121</f>
        <v>16</v>
      </c>
      <c r="J38" s="93">
        <f>base0!S121</f>
        <v>17</v>
      </c>
      <c r="K38" s="93">
        <f>base0!K110</f>
        <v>4</v>
      </c>
      <c r="L38" s="93">
        <f>base0!L124</f>
        <v>14</v>
      </c>
      <c r="M38" s="93">
        <f>base0!M124</f>
        <v>7</v>
      </c>
      <c r="N38" s="93">
        <f>base0!N124</f>
        <v>9</v>
      </c>
      <c r="O38" s="93">
        <f>base0!O124</f>
        <v>1</v>
      </c>
      <c r="P38" s="93">
        <f>base0!P94</f>
        <v>8</v>
      </c>
      <c r="Q38" s="93">
        <f>base0!Q124</f>
        <v>11</v>
      </c>
      <c r="R38" s="93">
        <f>base0!R124</f>
        <v>13</v>
      </c>
      <c r="S38" s="93">
        <f>base0!N102</f>
        <v>1</v>
      </c>
      <c r="T38" s="93">
        <f>base0!O110</f>
        <v>16</v>
      </c>
      <c r="U38" s="93">
        <f>base0!P80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base0!N100</f>
        <v>13</v>
      </c>
      <c r="F39" s="93">
        <f>base0!O100</f>
        <v>11</v>
      </c>
      <c r="G39" s="93">
        <f>base0!P100</f>
        <v>14</v>
      </c>
      <c r="H39" s="93">
        <f>base0!Q80</f>
        <v>11</v>
      </c>
      <c r="I39" s="93">
        <f>base0!R122</f>
        <v>16</v>
      </c>
      <c r="J39" s="93">
        <f>base0!S122</f>
        <v>17</v>
      </c>
      <c r="K39" s="93">
        <f>base0!K111</f>
        <v>8</v>
      </c>
      <c r="L39" s="93">
        <f>base0!L125</f>
        <v>10</v>
      </c>
      <c r="M39" s="93">
        <f>base0!M125</f>
        <v>12</v>
      </c>
      <c r="N39" s="93">
        <f>base0!N125</f>
        <v>7</v>
      </c>
      <c r="O39" s="93">
        <f>base0!O125</f>
        <v>9</v>
      </c>
      <c r="P39" s="93">
        <f>base0!P95</f>
        <v>6</v>
      </c>
      <c r="Q39" s="93">
        <f>base0!Q125</f>
        <v>2</v>
      </c>
      <c r="R39" s="93">
        <f>base0!R125</f>
        <v>13</v>
      </c>
      <c r="S39" s="93">
        <f>base0!N103</f>
        <v>13</v>
      </c>
      <c r="T39" s="93">
        <f>base0!O111</f>
        <v>9</v>
      </c>
      <c r="U39" s="93">
        <f>base0!P81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base0!N101</f>
        <v>1</v>
      </c>
      <c r="F40" s="93">
        <f>base0!O101</f>
        <v>13</v>
      </c>
      <c r="G40" s="93">
        <f>base0!P101</f>
        <v>14</v>
      </c>
      <c r="H40" s="93">
        <f>base0!Q81</f>
        <v>11</v>
      </c>
      <c r="I40" s="93">
        <f>base0!R123</f>
        <v>16</v>
      </c>
      <c r="J40" s="93">
        <f>base0!S123</f>
        <v>17</v>
      </c>
      <c r="K40" s="93">
        <f>base0!K112</f>
        <v>16</v>
      </c>
      <c r="L40" s="93">
        <f>base0!L126</f>
        <v>10</v>
      </c>
      <c r="M40" s="93">
        <f>base0!M126</f>
        <v>1</v>
      </c>
      <c r="N40" s="93">
        <f>base0!N126</f>
        <v>2</v>
      </c>
      <c r="O40" s="93">
        <f>base0!O126</f>
        <v>5</v>
      </c>
      <c r="P40" s="93">
        <f>base0!P96</f>
        <v>16</v>
      </c>
      <c r="Q40" s="93">
        <f>base0!Q126</f>
        <v>11</v>
      </c>
      <c r="R40" s="93">
        <f>base0!R126</f>
        <v>13</v>
      </c>
      <c r="S40" s="93">
        <f>base0!N104</f>
        <v>13</v>
      </c>
      <c r="T40" s="93">
        <f>base0!O112</f>
        <v>1</v>
      </c>
      <c r="U40" s="93">
        <f>base0!P82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base0!N102</f>
        <v>1</v>
      </c>
      <c r="F41" s="93">
        <f>base0!O102</f>
        <v>13</v>
      </c>
      <c r="G41" s="93">
        <f>base0!P102</f>
        <v>11</v>
      </c>
      <c r="H41" s="93">
        <f>base0!Q82</f>
        <v>11</v>
      </c>
      <c r="I41" s="93">
        <f>base0!R124</f>
        <v>13</v>
      </c>
      <c r="J41" s="93">
        <f>base0!S124</f>
        <v>17</v>
      </c>
      <c r="K41" s="93">
        <f>base0!K113</f>
        <v>16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14</v>
      </c>
      <c r="Q41" s="93">
        <f>base0!Q77</f>
        <v>15</v>
      </c>
      <c r="R41" s="93">
        <f>base0!R77</f>
        <v>16</v>
      </c>
      <c r="S41" s="93">
        <f>base0!N105</f>
        <v>16</v>
      </c>
      <c r="T41" s="93">
        <f>base0!O113</f>
        <v>6</v>
      </c>
      <c r="U41" s="93">
        <f>base0!P83</f>
        <v>14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base0!N103</f>
        <v>13</v>
      </c>
      <c r="F42" s="93">
        <f>base0!O103</f>
        <v>14</v>
      </c>
      <c r="G42" s="93">
        <f>base0!P103</f>
        <v>8</v>
      </c>
      <c r="H42" s="93">
        <f>base0!Q83</f>
        <v>13</v>
      </c>
      <c r="I42" s="93">
        <f>base0!R125</f>
        <v>13</v>
      </c>
      <c r="J42" s="93">
        <f>base0!S125</f>
        <v>17</v>
      </c>
      <c r="K42" s="93">
        <f>base0!K114</f>
        <v>16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7</v>
      </c>
      <c r="Q42" s="93">
        <f>base0!Q78</f>
        <v>15</v>
      </c>
      <c r="R42" s="93">
        <f>base0!R78</f>
        <v>16</v>
      </c>
      <c r="S42" s="93">
        <f>base0!N106</f>
        <v>11</v>
      </c>
      <c r="T42" s="93">
        <f>base0!O114</f>
        <v>1</v>
      </c>
      <c r="U42" s="93">
        <f>base0!P84</f>
        <v>14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base0!N104</f>
        <v>13</v>
      </c>
      <c r="F43" s="93">
        <f>base0!O104</f>
        <v>11</v>
      </c>
      <c r="G43" s="93">
        <f>base0!P104</f>
        <v>14</v>
      </c>
      <c r="H43" s="93">
        <f>base0!Q84</f>
        <v>1</v>
      </c>
      <c r="I43" s="93">
        <f>base0!R126</f>
        <v>13</v>
      </c>
      <c r="J43" s="93">
        <f>base0!S126</f>
        <v>17</v>
      </c>
      <c r="K43" s="93">
        <f>base0!K115</f>
        <v>6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7</v>
      </c>
      <c r="Q43" s="93">
        <f>base0!Q79</f>
        <v>15</v>
      </c>
      <c r="R43" s="93">
        <f>base0!R79</f>
        <v>16</v>
      </c>
      <c r="S43" s="93">
        <f>base0!N107</f>
        <v>16</v>
      </c>
      <c r="T43" s="93">
        <f>base0!O115</f>
        <v>9</v>
      </c>
      <c r="U43" s="93">
        <f>base0!P85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base0!N105</f>
        <v>16</v>
      </c>
      <c r="F44" s="93">
        <f>base0!O105</f>
        <v>13</v>
      </c>
      <c r="G44" s="93">
        <f>base0!P105</f>
        <v>14</v>
      </c>
      <c r="H44" s="93">
        <f>base0!Q85</f>
        <v>1</v>
      </c>
      <c r="I44" s="93">
        <f>base0!R77</f>
        <v>16</v>
      </c>
      <c r="J44" s="93">
        <f>base0!S77</f>
        <v>17</v>
      </c>
      <c r="K44" s="93">
        <f>base0!K116</f>
        <v>6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14</v>
      </c>
      <c r="Q44" s="93">
        <f>base0!Q80</f>
        <v>11</v>
      </c>
      <c r="R44" s="93">
        <f>base0!R80</f>
        <v>13</v>
      </c>
      <c r="S44" s="93">
        <f>base0!N108</f>
        <v>11</v>
      </c>
      <c r="T44" s="93">
        <f>base0!O116</f>
        <v>7</v>
      </c>
      <c r="U44" s="93">
        <f>base0!P86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base0!N106</f>
        <v>11</v>
      </c>
      <c r="F45" s="93">
        <f>base0!O106</f>
        <v>14</v>
      </c>
      <c r="G45" s="93">
        <f>base0!P106</f>
        <v>9</v>
      </c>
      <c r="H45" s="93">
        <f>base0!Q86</f>
        <v>9</v>
      </c>
      <c r="I45" s="93">
        <f>base0!R78</f>
        <v>16</v>
      </c>
      <c r="J45" s="93">
        <f>base0!S78</f>
        <v>17</v>
      </c>
      <c r="K45" s="93">
        <f>base0!K117</f>
        <v>1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14</v>
      </c>
      <c r="Q45" s="93">
        <f>base0!Q81</f>
        <v>11</v>
      </c>
      <c r="R45" s="93">
        <f>base0!R81</f>
        <v>16</v>
      </c>
      <c r="S45" s="93">
        <f>base0!N109</f>
        <v>14</v>
      </c>
      <c r="T45" s="93">
        <f>base0!O117</f>
        <v>9</v>
      </c>
      <c r="U45" s="93">
        <f>base0!P87</f>
        <v>12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base0!N107</f>
        <v>16</v>
      </c>
      <c r="F46" s="93">
        <f>base0!O107</f>
        <v>6</v>
      </c>
      <c r="G46" s="93">
        <f>base0!P107</f>
        <v>9</v>
      </c>
      <c r="H46" s="93">
        <f>base0!Q87</f>
        <v>13</v>
      </c>
      <c r="I46" s="93">
        <f>base0!R79</f>
        <v>16</v>
      </c>
      <c r="J46" s="93">
        <f>base0!S79</f>
        <v>17</v>
      </c>
      <c r="K46" s="93">
        <f>base0!K118</f>
        <v>7</v>
      </c>
      <c r="L46" s="93">
        <f>base0!L82</f>
        <v>7</v>
      </c>
      <c r="M46" s="93">
        <f>base0!M82</f>
        <v>13</v>
      </c>
      <c r="N46" s="93">
        <f>base0!N82</f>
        <v>1</v>
      </c>
      <c r="O46" s="93">
        <f>base0!O82</f>
        <v>12</v>
      </c>
      <c r="P46" s="93">
        <f>base0!P102</f>
        <v>11</v>
      </c>
      <c r="Q46" s="93">
        <f>base0!Q82</f>
        <v>11</v>
      </c>
      <c r="R46" s="93">
        <f>base0!R82</f>
        <v>16</v>
      </c>
      <c r="S46" s="93">
        <f>base0!N110</f>
        <v>14</v>
      </c>
      <c r="T46" s="93">
        <f>base0!O118</f>
        <v>11</v>
      </c>
      <c r="U46" s="93">
        <f>base0!P88</f>
        <v>12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base0!N108</f>
        <v>11</v>
      </c>
      <c r="F47" s="93">
        <f>base0!O108</f>
        <v>14</v>
      </c>
      <c r="G47" s="93">
        <f>base0!P108</f>
        <v>9</v>
      </c>
      <c r="H47" s="93">
        <f>base0!Q88</f>
        <v>1</v>
      </c>
      <c r="I47" s="93">
        <f>base0!R80</f>
        <v>13</v>
      </c>
      <c r="J47" s="93">
        <f>base0!S80</f>
        <v>17</v>
      </c>
      <c r="K47" s="93">
        <f>base0!K119</f>
        <v>10</v>
      </c>
      <c r="L47" s="93">
        <f>base0!L83</f>
        <v>1</v>
      </c>
      <c r="M47" s="93">
        <f>base0!M83</f>
        <v>9</v>
      </c>
      <c r="N47" s="93">
        <f>base0!N83</f>
        <v>11</v>
      </c>
      <c r="O47" s="93">
        <f>base0!O83</f>
        <v>7</v>
      </c>
      <c r="P47" s="93">
        <f>base0!P103</f>
        <v>8</v>
      </c>
      <c r="Q47" s="93">
        <f>base0!Q83</f>
        <v>13</v>
      </c>
      <c r="R47" s="93">
        <f>base0!R83</f>
        <v>16</v>
      </c>
      <c r="S47" s="93">
        <f>base0!N111</f>
        <v>11</v>
      </c>
      <c r="T47" s="93">
        <f>base0!O119</f>
        <v>9</v>
      </c>
      <c r="U47" s="93">
        <f>base0!P89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base0!N109</f>
        <v>14</v>
      </c>
      <c r="F48" s="93">
        <f>base0!O109</f>
        <v>16</v>
      </c>
      <c r="G48" s="93">
        <f>base0!P109</f>
        <v>7</v>
      </c>
      <c r="H48" s="93">
        <f>base0!Q89</f>
        <v>9</v>
      </c>
      <c r="I48" s="93">
        <f>base0!R81</f>
        <v>16</v>
      </c>
      <c r="J48" s="93">
        <f>base0!S81</f>
        <v>17</v>
      </c>
      <c r="K48" s="93">
        <f>base0!K120</f>
        <v>3</v>
      </c>
      <c r="L48" s="93">
        <f>base0!L84</f>
        <v>7</v>
      </c>
      <c r="M48" s="93">
        <f>base0!M84</f>
        <v>11</v>
      </c>
      <c r="N48" s="93">
        <f>base0!N84</f>
        <v>16</v>
      </c>
      <c r="O48" s="93">
        <f>base0!O84</f>
        <v>9</v>
      </c>
      <c r="P48" s="93">
        <f>base0!P104</f>
        <v>14</v>
      </c>
      <c r="Q48" s="93">
        <f>base0!Q84</f>
        <v>1</v>
      </c>
      <c r="R48" s="93">
        <f>base0!R84</f>
        <v>13</v>
      </c>
      <c r="S48" s="93">
        <f>base0!N112</f>
        <v>13</v>
      </c>
      <c r="T48" s="93">
        <f>base0!O120</f>
        <v>11</v>
      </c>
      <c r="U48" s="93">
        <f>base0!P90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base0!N110</f>
        <v>14</v>
      </c>
      <c r="F49" s="93">
        <f>base0!O110</f>
        <v>16</v>
      </c>
      <c r="G49" s="93">
        <f>base0!P110</f>
        <v>7</v>
      </c>
      <c r="H49" s="93">
        <f>base0!Q90</f>
        <v>1</v>
      </c>
      <c r="I49" s="93">
        <f>base0!R82</f>
        <v>16</v>
      </c>
      <c r="J49" s="93">
        <f>base0!S82</f>
        <v>17</v>
      </c>
      <c r="K49" s="93">
        <f>base0!K121</f>
        <v>6</v>
      </c>
      <c r="L49" s="93">
        <f>base0!L85</f>
        <v>16</v>
      </c>
      <c r="M49" s="93">
        <f>base0!M85</f>
        <v>6</v>
      </c>
      <c r="N49" s="93">
        <f>base0!N85</f>
        <v>11</v>
      </c>
      <c r="O49" s="93">
        <f>base0!O85</f>
        <v>14</v>
      </c>
      <c r="P49" s="93">
        <f>base0!P105</f>
        <v>14</v>
      </c>
      <c r="Q49" s="93">
        <f>base0!Q85</f>
        <v>1</v>
      </c>
      <c r="R49" s="93">
        <f>base0!R85</f>
        <v>13</v>
      </c>
      <c r="S49" s="93">
        <f>base0!N113</f>
        <v>1</v>
      </c>
      <c r="T49" s="93">
        <f>base0!O121</f>
        <v>9</v>
      </c>
      <c r="U49" s="93">
        <f>base0!P91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base0!N111</f>
        <v>11</v>
      </c>
      <c r="F50" s="93">
        <f>base0!O111</f>
        <v>9</v>
      </c>
      <c r="G50" s="93">
        <f>base0!P111</f>
        <v>14</v>
      </c>
      <c r="H50" s="93">
        <f>base0!Q91</f>
        <v>16</v>
      </c>
      <c r="I50" s="93">
        <f>base0!R83</f>
        <v>16</v>
      </c>
      <c r="J50" s="93">
        <f>base0!S83</f>
        <v>17</v>
      </c>
      <c r="K50" s="93">
        <f>base0!K122</f>
        <v>6</v>
      </c>
      <c r="L50" s="93">
        <f>base0!L86</f>
        <v>6</v>
      </c>
      <c r="M50" s="93">
        <f>base0!M86</f>
        <v>12</v>
      </c>
      <c r="N50" s="93">
        <f>base0!N86</f>
        <v>2</v>
      </c>
      <c r="O50" s="93">
        <f>base0!O86</f>
        <v>10</v>
      </c>
      <c r="P50" s="93">
        <f>base0!P106</f>
        <v>9</v>
      </c>
      <c r="Q50" s="93">
        <f>base0!Q86</f>
        <v>9</v>
      </c>
      <c r="R50" s="93">
        <f>base0!R86</f>
        <v>16</v>
      </c>
      <c r="S50" s="93">
        <f>base0!N114</f>
        <v>13</v>
      </c>
      <c r="T50" s="93">
        <f>base0!O122</f>
        <v>9</v>
      </c>
      <c r="U50" s="93">
        <f>base0!P92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base0!N112</f>
        <v>13</v>
      </c>
      <c r="F51" s="93">
        <f>base0!O112</f>
        <v>1</v>
      </c>
      <c r="G51" s="93">
        <f>base0!P112</f>
        <v>6</v>
      </c>
      <c r="H51" s="93">
        <f>base0!Q92</f>
        <v>1</v>
      </c>
      <c r="I51" s="93">
        <f>base0!R84</f>
        <v>13</v>
      </c>
      <c r="J51" s="93">
        <f>base0!S84</f>
        <v>17</v>
      </c>
      <c r="K51" s="93">
        <f>base0!K123</f>
        <v>6</v>
      </c>
      <c r="L51" s="93">
        <f>base0!L87</f>
        <v>6</v>
      </c>
      <c r="M51" s="93">
        <f>base0!M87</f>
        <v>11</v>
      </c>
      <c r="N51" s="93">
        <f>base0!N87</f>
        <v>5</v>
      </c>
      <c r="O51" s="93">
        <f>base0!O87</f>
        <v>16</v>
      </c>
      <c r="P51" s="93">
        <f>base0!P107</f>
        <v>9</v>
      </c>
      <c r="Q51" s="93">
        <f>base0!Q87</f>
        <v>13</v>
      </c>
      <c r="R51" s="93">
        <f>base0!R87</f>
        <v>3</v>
      </c>
      <c r="S51" s="93">
        <f>base0!N115</f>
        <v>7</v>
      </c>
      <c r="T51" s="93">
        <f>base0!O123</f>
        <v>9</v>
      </c>
      <c r="U51" s="93">
        <f>base0!P93</f>
        <v>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B1:P1">
    <cfRule type="cellIs" dxfId="739" priority="11" operator="equal">
      <formula>#REF!</formula>
    </cfRule>
    <cfRule type="cellIs" dxfId="738" priority="12" operator="equal">
      <formula>#REF!</formula>
    </cfRule>
    <cfRule type="cellIs" dxfId="737" priority="13" operator="equal">
      <formula>#REF!</formula>
    </cfRule>
    <cfRule type="cellIs" dxfId="736" priority="14" operator="equal">
      <formula>#REF!</formula>
    </cfRule>
    <cfRule type="cellIs" dxfId="7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6750F6-8219-4E52-9410-830262ABC16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1FF88B8-D7B3-4900-BF1A-18246A4AF7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0ED3C2C-F6EF-484B-BFA4-DB5BD2FEBA3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C4E58A-DEDF-4575-BF22-0C06922B287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DFBD79-C3C7-469C-BE79-9F3DB6BEC7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1" sqref="Q1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2</v>
      </c>
      <c r="E2" s="93">
        <f>base0!N118</f>
        <v>1</v>
      </c>
      <c r="F2" s="93">
        <f>base0!O104</f>
        <v>11</v>
      </c>
      <c r="G2" s="93">
        <f>base0!P104</f>
        <v>14</v>
      </c>
      <c r="H2" s="93">
        <f>base0!Q104</f>
        <v>6</v>
      </c>
      <c r="I2" s="93">
        <f>base0!R104</f>
        <v>7</v>
      </c>
      <c r="J2" s="93">
        <f>base0!S104</f>
        <v>17</v>
      </c>
      <c r="K2" s="93">
        <f>base0!K81</f>
        <v>14</v>
      </c>
      <c r="L2" s="93">
        <f>base0!L81</f>
        <v>1</v>
      </c>
      <c r="M2" s="93">
        <f>base0!M81</f>
        <v>9</v>
      </c>
      <c r="N2" s="93">
        <f>base0!N113</f>
        <v>1</v>
      </c>
      <c r="O2" s="93">
        <f>base0!O77</f>
        <v>4</v>
      </c>
      <c r="P2" s="93">
        <f>base0!P86</f>
        <v>15</v>
      </c>
      <c r="Q2" s="93">
        <f>base0!Q86</f>
        <v>9</v>
      </c>
      <c r="R2" s="93">
        <f>base0!R86</f>
        <v>16</v>
      </c>
      <c r="S2" s="93">
        <f>base0!N82</f>
        <v>1</v>
      </c>
      <c r="T2" s="93">
        <f>base0!O100</f>
        <v>11</v>
      </c>
      <c r="U2" s="93">
        <f>base0!P100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11</v>
      </c>
      <c r="E3" s="93">
        <f>base0!N119</f>
        <v>8</v>
      </c>
      <c r="F3" s="93">
        <f>base0!O105</f>
        <v>13</v>
      </c>
      <c r="G3" s="93">
        <f>base0!P105</f>
        <v>14</v>
      </c>
      <c r="H3" s="93">
        <f>base0!Q105</f>
        <v>6</v>
      </c>
      <c r="I3" s="93">
        <f>base0!R105</f>
        <v>7</v>
      </c>
      <c r="J3" s="93">
        <f>base0!S105</f>
        <v>17</v>
      </c>
      <c r="K3" s="93">
        <f>base0!K82</f>
        <v>2</v>
      </c>
      <c r="L3" s="93">
        <f>base0!L82</f>
        <v>7</v>
      </c>
      <c r="M3" s="93">
        <f>base0!M82</f>
        <v>13</v>
      </c>
      <c r="N3" s="93">
        <f>base0!N114</f>
        <v>13</v>
      </c>
      <c r="O3" s="93">
        <f>base0!O78</f>
        <v>14</v>
      </c>
      <c r="P3" s="93">
        <f>base0!P87</f>
        <v>12</v>
      </c>
      <c r="Q3" s="93">
        <f>base0!Q87</f>
        <v>13</v>
      </c>
      <c r="R3" s="93">
        <f>base0!R87</f>
        <v>3</v>
      </c>
      <c r="S3" s="93">
        <f>base0!N83</f>
        <v>11</v>
      </c>
      <c r="T3" s="93">
        <f>base0!O101</f>
        <v>13</v>
      </c>
      <c r="U3" s="93">
        <f>base0!P101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6</v>
      </c>
      <c r="E4" s="93">
        <f>base0!N120</f>
        <v>1</v>
      </c>
      <c r="F4" s="93">
        <f>base0!O106</f>
        <v>14</v>
      </c>
      <c r="G4" s="93">
        <f>base0!P106</f>
        <v>9</v>
      </c>
      <c r="H4" s="93">
        <f>base0!Q106</f>
        <v>1</v>
      </c>
      <c r="I4" s="93">
        <f>base0!R106</f>
        <v>13</v>
      </c>
      <c r="J4" s="93">
        <f>base0!S106</f>
        <v>17</v>
      </c>
      <c r="K4" s="93">
        <f>base0!K83</f>
        <v>12</v>
      </c>
      <c r="L4" s="93">
        <f>base0!L83</f>
        <v>1</v>
      </c>
      <c r="M4" s="93">
        <f>base0!M83</f>
        <v>9</v>
      </c>
      <c r="N4" s="93">
        <f>base0!N115</f>
        <v>7</v>
      </c>
      <c r="O4" s="93">
        <f>base0!O79</f>
        <v>11</v>
      </c>
      <c r="P4" s="93">
        <f>base0!P88</f>
        <v>12</v>
      </c>
      <c r="Q4" s="93">
        <f>base0!Q88</f>
        <v>1</v>
      </c>
      <c r="R4" s="93">
        <f>base0!R88</f>
        <v>20</v>
      </c>
      <c r="S4" s="93">
        <f>base0!N84</f>
        <v>16</v>
      </c>
      <c r="T4" s="93">
        <f>base0!O102</f>
        <v>13</v>
      </c>
      <c r="U4" s="93">
        <f>base0!P102</f>
        <v>11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</v>
      </c>
      <c r="E5" s="93">
        <f>base0!N121</f>
        <v>14</v>
      </c>
      <c r="F5" s="93">
        <f>base0!O107</f>
        <v>6</v>
      </c>
      <c r="G5" s="93">
        <f>base0!P107</f>
        <v>9</v>
      </c>
      <c r="H5" s="93">
        <f>base0!Q107</f>
        <v>1</v>
      </c>
      <c r="I5" s="93">
        <f>base0!R107</f>
        <v>13</v>
      </c>
      <c r="J5" s="93">
        <f>base0!S107</f>
        <v>17</v>
      </c>
      <c r="K5" s="93">
        <f>base0!K84</f>
        <v>6</v>
      </c>
      <c r="L5" s="93">
        <f>base0!L84</f>
        <v>7</v>
      </c>
      <c r="M5" s="93">
        <f>base0!M84</f>
        <v>11</v>
      </c>
      <c r="N5" s="93">
        <f>base0!N116</f>
        <v>13</v>
      </c>
      <c r="O5" s="93">
        <f>base0!O80</f>
        <v>16</v>
      </c>
      <c r="P5" s="93">
        <f>base0!P89</f>
        <v>6</v>
      </c>
      <c r="Q5" s="93">
        <f>base0!Q89</f>
        <v>9</v>
      </c>
      <c r="R5" s="93">
        <f>base0!R89</f>
        <v>1</v>
      </c>
      <c r="S5" s="93">
        <f>base0!N85</f>
        <v>11</v>
      </c>
      <c r="T5" s="93">
        <f>base0!O103</f>
        <v>14</v>
      </c>
      <c r="U5" s="93">
        <f>base0!P103</f>
        <v>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</v>
      </c>
      <c r="E6" s="93">
        <f>base0!N122</f>
        <v>14</v>
      </c>
      <c r="F6" s="93">
        <f>base0!O108</f>
        <v>14</v>
      </c>
      <c r="G6" s="93">
        <f>base0!P108</f>
        <v>9</v>
      </c>
      <c r="H6" s="93">
        <f>base0!Q108</f>
        <v>1</v>
      </c>
      <c r="I6" s="93">
        <f>base0!R108</f>
        <v>13</v>
      </c>
      <c r="J6" s="93">
        <f>base0!S108</f>
        <v>17</v>
      </c>
      <c r="K6" s="93">
        <f>base0!K85</f>
        <v>7</v>
      </c>
      <c r="L6" s="93">
        <f>base0!L85</f>
        <v>16</v>
      </c>
      <c r="M6" s="93">
        <f>base0!M85</f>
        <v>6</v>
      </c>
      <c r="N6" s="93">
        <f>base0!N117</f>
        <v>7</v>
      </c>
      <c r="O6" s="93">
        <f>base0!O81</f>
        <v>8</v>
      </c>
      <c r="P6" s="93">
        <f>base0!P90</f>
        <v>9</v>
      </c>
      <c r="Q6" s="93">
        <f>base0!Q90</f>
        <v>1</v>
      </c>
      <c r="R6" s="93">
        <f>base0!R90</f>
        <v>16</v>
      </c>
      <c r="S6" s="93">
        <f>base0!N86</f>
        <v>2</v>
      </c>
      <c r="T6" s="93">
        <f>base0!O104</f>
        <v>11</v>
      </c>
      <c r="U6" s="93">
        <f>base0!P104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base0!M123</f>
        <v>1</v>
      </c>
      <c r="E7" s="93">
        <f>base0!N123</f>
        <v>14</v>
      </c>
      <c r="F7" s="93">
        <f>base0!O109</f>
        <v>16</v>
      </c>
      <c r="G7" s="93">
        <f>base0!P109</f>
        <v>7</v>
      </c>
      <c r="H7" s="93">
        <f>base0!Q109</f>
        <v>13</v>
      </c>
      <c r="I7" s="93">
        <f>base0!R109</f>
        <v>1</v>
      </c>
      <c r="J7" s="93">
        <f>base0!S109</f>
        <v>17</v>
      </c>
      <c r="K7" s="93">
        <f>base0!K86</f>
        <v>8</v>
      </c>
      <c r="L7" s="93">
        <f>base0!L86</f>
        <v>6</v>
      </c>
      <c r="M7" s="93">
        <f>base0!M86</f>
        <v>12</v>
      </c>
      <c r="N7" s="93">
        <f>base0!N118</f>
        <v>1</v>
      </c>
      <c r="O7" s="93">
        <f>base0!O82</f>
        <v>12</v>
      </c>
      <c r="P7" s="93">
        <f>base0!P91</f>
        <v>10</v>
      </c>
      <c r="Q7" s="93">
        <f>base0!Q91</f>
        <v>16</v>
      </c>
      <c r="R7" s="93">
        <f>base0!R91</f>
        <v>4</v>
      </c>
      <c r="S7" s="93">
        <f>base0!N87</f>
        <v>5</v>
      </c>
      <c r="T7" s="93">
        <f>base0!O105</f>
        <v>13</v>
      </c>
      <c r="U7" s="93">
        <f>base0!P105</f>
        <v>14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base0!M124</f>
        <v>7</v>
      </c>
      <c r="E8" s="93">
        <f>base0!N124</f>
        <v>9</v>
      </c>
      <c r="F8" s="93">
        <f>base0!O110</f>
        <v>16</v>
      </c>
      <c r="G8" s="93">
        <f>base0!P110</f>
        <v>7</v>
      </c>
      <c r="H8" s="93">
        <f>base0!Q110</f>
        <v>13</v>
      </c>
      <c r="I8" s="93">
        <f>base0!R110</f>
        <v>1</v>
      </c>
      <c r="J8" s="93">
        <f>base0!S110</f>
        <v>17</v>
      </c>
      <c r="K8" s="93">
        <f>base0!K87</f>
        <v>2</v>
      </c>
      <c r="L8" s="93">
        <f>base0!L87</f>
        <v>6</v>
      </c>
      <c r="M8" s="93">
        <f>base0!M87</f>
        <v>11</v>
      </c>
      <c r="N8" s="93">
        <f>base0!N119</f>
        <v>8</v>
      </c>
      <c r="O8" s="93">
        <f>base0!O83</f>
        <v>7</v>
      </c>
      <c r="P8" s="93">
        <f>base0!P92</f>
        <v>6</v>
      </c>
      <c r="Q8" s="93">
        <f>base0!Q92</f>
        <v>1</v>
      </c>
      <c r="R8" s="93">
        <f>base0!R92</f>
        <v>4</v>
      </c>
      <c r="S8" s="93">
        <f>base0!N88</f>
        <v>7</v>
      </c>
      <c r="T8" s="93">
        <f>base0!O106</f>
        <v>14</v>
      </c>
      <c r="U8" s="93">
        <f>base0!P106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base0!M125</f>
        <v>12</v>
      </c>
      <c r="E9" s="93">
        <f>base0!N125</f>
        <v>7</v>
      </c>
      <c r="F9" s="93">
        <f>base0!O111</f>
        <v>9</v>
      </c>
      <c r="G9" s="93">
        <f>base0!P111</f>
        <v>14</v>
      </c>
      <c r="H9" s="93">
        <f>base0!Q111</f>
        <v>16</v>
      </c>
      <c r="I9" s="93">
        <f>base0!R111</f>
        <v>1</v>
      </c>
      <c r="J9" s="93">
        <f>base0!S111</f>
        <v>17</v>
      </c>
      <c r="K9" s="93">
        <f>base0!K88</f>
        <v>13</v>
      </c>
      <c r="L9" s="93">
        <f>base0!L88</f>
        <v>3</v>
      </c>
      <c r="M9" s="93">
        <f>base0!M88</f>
        <v>6</v>
      </c>
      <c r="N9" s="93">
        <f>base0!N120</f>
        <v>1</v>
      </c>
      <c r="O9" s="93">
        <f>base0!O84</f>
        <v>9</v>
      </c>
      <c r="P9" s="93">
        <f>base0!P93</f>
        <v>3</v>
      </c>
      <c r="Q9" s="93">
        <f>base0!Q93</f>
        <v>10</v>
      </c>
      <c r="R9" s="93">
        <f>base0!R93</f>
        <v>16</v>
      </c>
      <c r="S9" s="93">
        <f>base0!N89</f>
        <v>7</v>
      </c>
      <c r="T9" s="93">
        <f>base0!O107</f>
        <v>6</v>
      </c>
      <c r="U9" s="93">
        <f>base0!P107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base0!M126</f>
        <v>1</v>
      </c>
      <c r="E10" s="93">
        <f>base0!N126</f>
        <v>2</v>
      </c>
      <c r="F10" s="93">
        <f>base0!O112</f>
        <v>1</v>
      </c>
      <c r="G10" s="93">
        <f>base0!P112</f>
        <v>6</v>
      </c>
      <c r="H10" s="93">
        <f>base0!Q112</f>
        <v>10</v>
      </c>
      <c r="I10" s="93">
        <f>base0!R112</f>
        <v>14</v>
      </c>
      <c r="J10" s="93">
        <f>base0!S112</f>
        <v>17</v>
      </c>
      <c r="K10" s="93">
        <f>base0!K89</f>
        <v>5</v>
      </c>
      <c r="L10" s="93">
        <f>base0!L89</f>
        <v>11</v>
      </c>
      <c r="M10" s="93">
        <f>base0!M89</f>
        <v>2</v>
      </c>
      <c r="N10" s="93">
        <f>base0!N121</f>
        <v>14</v>
      </c>
      <c r="O10" s="93">
        <f>base0!O85</f>
        <v>14</v>
      </c>
      <c r="P10" s="93">
        <f>base0!P94</f>
        <v>8</v>
      </c>
      <c r="Q10" s="93">
        <f>base0!Q94</f>
        <v>2</v>
      </c>
      <c r="R10" s="93">
        <f>base0!R94</f>
        <v>3</v>
      </c>
      <c r="S10" s="93">
        <f>base0!N90</f>
        <v>13</v>
      </c>
      <c r="T10" s="93">
        <f>base0!O108</f>
        <v>14</v>
      </c>
      <c r="U10" s="93">
        <f>base0!P108</f>
        <v>9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base0!O113</f>
        <v>6</v>
      </c>
      <c r="G11" s="93">
        <f>base0!P113</f>
        <v>5</v>
      </c>
      <c r="H11" s="93">
        <f>base0!Q113</f>
        <v>14</v>
      </c>
      <c r="I11" s="93">
        <f>base0!R113</f>
        <v>7</v>
      </c>
      <c r="J11" s="93">
        <f>base0!S113</f>
        <v>17</v>
      </c>
      <c r="K11" s="93">
        <f>base0!K90</f>
        <v>3</v>
      </c>
      <c r="L11" s="93">
        <f>base0!L90</f>
        <v>2</v>
      </c>
      <c r="M11" s="93">
        <f>base0!M90</f>
        <v>7</v>
      </c>
      <c r="N11" s="93">
        <f>base0!N122</f>
        <v>14</v>
      </c>
      <c r="O11" s="93">
        <f>base0!O86</f>
        <v>10</v>
      </c>
      <c r="P11" s="93">
        <f>base0!P95</f>
        <v>6</v>
      </c>
      <c r="Q11" s="93">
        <f>base0!Q95</f>
        <v>9</v>
      </c>
      <c r="R11" s="93">
        <f>base0!R95</f>
        <v>4</v>
      </c>
      <c r="S11" s="93">
        <f>base0!N91</f>
        <v>1</v>
      </c>
      <c r="T11" s="93">
        <f>base0!O109</f>
        <v>16</v>
      </c>
      <c r="U11" s="93">
        <f>base0!P109</f>
        <v>7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base0!M78</f>
        <v>9</v>
      </c>
      <c r="E12" s="93">
        <f>base0!N78</f>
        <v>12</v>
      </c>
      <c r="F12" s="93">
        <f>base0!O114</f>
        <v>1</v>
      </c>
      <c r="G12" s="93">
        <f>base0!P114</f>
        <v>6</v>
      </c>
      <c r="H12" s="93">
        <f>base0!Q114</f>
        <v>14</v>
      </c>
      <c r="I12" s="93">
        <f>base0!R114</f>
        <v>7</v>
      </c>
      <c r="J12" s="93">
        <f>base0!S114</f>
        <v>17</v>
      </c>
      <c r="K12" s="93">
        <f>base0!K91</f>
        <v>7</v>
      </c>
      <c r="L12" s="93">
        <f>base0!L91</f>
        <v>5</v>
      </c>
      <c r="M12" s="93">
        <f>base0!M91</f>
        <v>13</v>
      </c>
      <c r="N12" s="93">
        <f>base0!N123</f>
        <v>14</v>
      </c>
      <c r="O12" s="93">
        <f>base0!O87</f>
        <v>16</v>
      </c>
      <c r="P12" s="93">
        <f>base0!P96</f>
        <v>16</v>
      </c>
      <c r="Q12" s="93">
        <f>base0!Q96</f>
        <v>10</v>
      </c>
      <c r="R12" s="93">
        <f>base0!R96</f>
        <v>14</v>
      </c>
      <c r="S12" s="93">
        <f>base0!N92</f>
        <v>9</v>
      </c>
      <c r="T12" s="93">
        <f>base0!O110</f>
        <v>16</v>
      </c>
      <c r="U12" s="93">
        <f>base0!P110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base0!M79</f>
        <v>9</v>
      </c>
      <c r="E13" s="93">
        <f>base0!N79</f>
        <v>12</v>
      </c>
      <c r="F13" s="93">
        <f>base0!O115</f>
        <v>9</v>
      </c>
      <c r="G13" s="93">
        <f>base0!P115</f>
        <v>2</v>
      </c>
      <c r="H13" s="93">
        <f>base0!Q115</f>
        <v>4</v>
      </c>
      <c r="I13" s="93">
        <f>base0!R115</f>
        <v>16</v>
      </c>
      <c r="J13" s="93">
        <f>base0!S115</f>
        <v>17</v>
      </c>
      <c r="K13" s="93">
        <f>base0!K92</f>
        <v>2</v>
      </c>
      <c r="L13" s="93">
        <f>base0!L92</f>
        <v>10</v>
      </c>
      <c r="M13" s="93">
        <f>base0!M92</f>
        <v>16</v>
      </c>
      <c r="N13" s="93">
        <f>base0!N124</f>
        <v>9</v>
      </c>
      <c r="O13" s="93">
        <f>base0!O88</f>
        <v>9</v>
      </c>
      <c r="P13" s="93">
        <f>base0!P97</f>
        <v>14</v>
      </c>
      <c r="Q13" s="93">
        <f>base0!Q97</f>
        <v>13</v>
      </c>
      <c r="R13" s="93">
        <f>base0!R97</f>
        <v>1</v>
      </c>
      <c r="S13" s="93">
        <f>base0!N93</f>
        <v>4</v>
      </c>
      <c r="T13" s="93">
        <f>base0!O111</f>
        <v>9</v>
      </c>
      <c r="U13" s="93">
        <f>base0!P111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base0!M80</f>
        <v>2</v>
      </c>
      <c r="E14" s="93">
        <f>base0!N80</f>
        <v>5</v>
      </c>
      <c r="F14" s="93">
        <f>base0!O116</f>
        <v>7</v>
      </c>
      <c r="G14" s="93">
        <f>base0!P116</f>
        <v>10</v>
      </c>
      <c r="H14" s="93">
        <f>base0!Q116</f>
        <v>14</v>
      </c>
      <c r="I14" s="93">
        <f>base0!R116</f>
        <v>16</v>
      </c>
      <c r="J14" s="93">
        <f>base0!S116</f>
        <v>17</v>
      </c>
      <c r="K14" s="93">
        <f>base0!K93</f>
        <v>15</v>
      </c>
      <c r="L14" s="93">
        <f>base0!L93</f>
        <v>7</v>
      </c>
      <c r="M14" s="93">
        <f>base0!M93</f>
        <v>13</v>
      </c>
      <c r="N14" s="93">
        <f>base0!N125</f>
        <v>7</v>
      </c>
      <c r="O14" s="93">
        <f>base0!O89</f>
        <v>13</v>
      </c>
      <c r="P14" s="93">
        <f>base0!P98</f>
        <v>7</v>
      </c>
      <c r="Q14" s="93">
        <f>base0!Q98</f>
        <v>13</v>
      </c>
      <c r="R14" s="93">
        <f>base0!R98</f>
        <v>1</v>
      </c>
      <c r="S14" s="93">
        <f>base0!N94</f>
        <v>4</v>
      </c>
      <c r="T14" s="93">
        <f>base0!O112</f>
        <v>1</v>
      </c>
      <c r="U14" s="93">
        <f>base0!P112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base0!M81</f>
        <v>9</v>
      </c>
      <c r="E15" s="93">
        <f>base0!N81</f>
        <v>12</v>
      </c>
      <c r="F15" s="93">
        <f>base0!O117</f>
        <v>9</v>
      </c>
      <c r="G15" s="93">
        <f>base0!P117</f>
        <v>10</v>
      </c>
      <c r="H15" s="93">
        <f>base0!Q117</f>
        <v>14</v>
      </c>
      <c r="I15" s="93">
        <f>base0!R117</f>
        <v>16</v>
      </c>
      <c r="J15" s="93">
        <f>base0!S117</f>
        <v>17</v>
      </c>
      <c r="K15" s="93">
        <f>base0!K94</f>
        <v>9</v>
      </c>
      <c r="L15" s="93">
        <f>base0!L94</f>
        <v>6</v>
      </c>
      <c r="M15" s="93">
        <f>base0!M94</f>
        <v>1</v>
      </c>
      <c r="N15" s="93">
        <f>base0!N126</f>
        <v>2</v>
      </c>
      <c r="O15" s="93">
        <f>base0!O90</f>
        <v>6</v>
      </c>
      <c r="P15" s="93">
        <f>base0!P99</f>
        <v>7</v>
      </c>
      <c r="Q15" s="93">
        <f>base0!Q99</f>
        <v>13</v>
      </c>
      <c r="R15" s="93">
        <f>base0!R99</f>
        <v>1</v>
      </c>
      <c r="S15" s="93">
        <f>base0!N95</f>
        <v>5</v>
      </c>
      <c r="T15" s="93">
        <f>base0!O113</f>
        <v>6</v>
      </c>
      <c r="U15" s="93">
        <f>base0!P113</f>
        <v>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base0!M82</f>
        <v>13</v>
      </c>
      <c r="E16" s="93">
        <f>base0!N82</f>
        <v>1</v>
      </c>
      <c r="F16" s="93">
        <f>base0!O118</f>
        <v>11</v>
      </c>
      <c r="G16" s="93">
        <f>base0!P118</f>
        <v>9</v>
      </c>
      <c r="H16" s="93">
        <f>base0!Q118</f>
        <v>14</v>
      </c>
      <c r="I16" s="93">
        <f>base0!R118</f>
        <v>13</v>
      </c>
      <c r="J16" s="93">
        <f>base0!S118</f>
        <v>17</v>
      </c>
      <c r="K16" s="93">
        <f>base0!K95</f>
        <v>7</v>
      </c>
      <c r="L16" s="93">
        <f>base0!L95</f>
        <v>10</v>
      </c>
      <c r="M16" s="93">
        <f>base0!M95</f>
        <v>12</v>
      </c>
      <c r="N16" s="93">
        <f>base0!N77</f>
        <v>2</v>
      </c>
      <c r="O16" s="93">
        <f>base0!O91</f>
        <v>9</v>
      </c>
      <c r="P16" s="93">
        <f>base0!P100</f>
        <v>14</v>
      </c>
      <c r="Q16" s="93">
        <f>base0!Q100</f>
        <v>6</v>
      </c>
      <c r="R16" s="93">
        <f>base0!R100</f>
        <v>16</v>
      </c>
      <c r="S16" s="93">
        <f>base0!N96</f>
        <v>7</v>
      </c>
      <c r="T16" s="93">
        <f>base0!O114</f>
        <v>1</v>
      </c>
      <c r="U16" s="93">
        <f>base0!P114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base0!M83</f>
        <v>9</v>
      </c>
      <c r="E17" s="93">
        <f>base0!N83</f>
        <v>11</v>
      </c>
      <c r="F17" s="93">
        <f>base0!O119</f>
        <v>9</v>
      </c>
      <c r="G17" s="93">
        <f>base0!P119</f>
        <v>13</v>
      </c>
      <c r="H17" s="93">
        <f>base0!Q119</f>
        <v>16</v>
      </c>
      <c r="I17" s="93">
        <f>base0!R119</f>
        <v>17</v>
      </c>
      <c r="J17" s="93">
        <f>base0!S119</f>
        <v>18</v>
      </c>
      <c r="K17" s="93">
        <f>base0!K96</f>
        <v>3</v>
      </c>
      <c r="L17" s="93">
        <f>base0!L96</f>
        <v>13</v>
      </c>
      <c r="M17" s="93">
        <f>base0!M96</f>
        <v>1</v>
      </c>
      <c r="N17" s="93">
        <f>base0!N78</f>
        <v>12</v>
      </c>
      <c r="O17" s="93">
        <f>base0!O92</f>
        <v>13</v>
      </c>
      <c r="P17" s="93">
        <f>base0!P101</f>
        <v>14</v>
      </c>
      <c r="Q17" s="93">
        <f>base0!Q101</f>
        <v>6</v>
      </c>
      <c r="R17" s="93">
        <f>base0!R101</f>
        <v>16</v>
      </c>
      <c r="S17" s="93">
        <f>base0!N97</f>
        <v>5</v>
      </c>
      <c r="T17" s="93">
        <f>base0!O115</f>
        <v>9</v>
      </c>
      <c r="U17" s="93">
        <f>base0!P115</f>
        <v>2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base0!M84</f>
        <v>11</v>
      </c>
      <c r="E18" s="93">
        <f>base0!N84</f>
        <v>16</v>
      </c>
      <c r="F18" s="93">
        <f>base0!O120</f>
        <v>11</v>
      </c>
      <c r="G18" s="93">
        <f>base0!P120</f>
        <v>9</v>
      </c>
      <c r="H18" s="93">
        <f>base0!Q120</f>
        <v>14</v>
      </c>
      <c r="I18" s="93">
        <f>base0!R120</f>
        <v>13</v>
      </c>
      <c r="J18" s="93">
        <f>base0!S120</f>
        <v>17</v>
      </c>
      <c r="K18" s="93">
        <f>base0!K97</f>
        <v>4</v>
      </c>
      <c r="L18" s="93">
        <f>base0!L97</f>
        <v>12</v>
      </c>
      <c r="M18" s="93">
        <f>base0!M97</f>
        <v>2</v>
      </c>
      <c r="N18" s="93">
        <f>base0!N79</f>
        <v>12</v>
      </c>
      <c r="O18" s="93">
        <f>base0!O93</f>
        <v>14</v>
      </c>
      <c r="P18" s="93">
        <f>base0!P102</f>
        <v>11</v>
      </c>
      <c r="Q18" s="93">
        <f>base0!Q102</f>
        <v>14</v>
      </c>
      <c r="R18" s="93">
        <f>base0!R102</f>
        <v>16</v>
      </c>
      <c r="S18" s="93">
        <f>base0!N98</f>
        <v>9</v>
      </c>
      <c r="T18" s="93">
        <f>base0!O116</f>
        <v>7</v>
      </c>
      <c r="U18" s="93">
        <f>base0!P116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base0!M85</f>
        <v>6</v>
      </c>
      <c r="E19" s="93">
        <f>base0!N85</f>
        <v>11</v>
      </c>
      <c r="F19" s="93">
        <f>base0!O121</f>
        <v>9</v>
      </c>
      <c r="G19" s="93">
        <f>base0!P121</f>
        <v>11</v>
      </c>
      <c r="H19" s="93">
        <f>base0!Q121</f>
        <v>13</v>
      </c>
      <c r="I19" s="93">
        <f>base0!R121</f>
        <v>16</v>
      </c>
      <c r="J19" s="93">
        <f>base0!S121</f>
        <v>17</v>
      </c>
      <c r="K19" s="93">
        <f>base0!K98</f>
        <v>4</v>
      </c>
      <c r="L19" s="93">
        <f>base0!L98</f>
        <v>11</v>
      </c>
      <c r="M19" s="93">
        <f>base0!M98</f>
        <v>6</v>
      </c>
      <c r="N19" s="93">
        <f>base0!N80</f>
        <v>5</v>
      </c>
      <c r="O19" s="93">
        <f>base0!O94</f>
        <v>7</v>
      </c>
      <c r="P19" s="93">
        <f>base0!P103</f>
        <v>8</v>
      </c>
      <c r="Q19" s="93">
        <f>base0!Q103</f>
        <v>6</v>
      </c>
      <c r="R19" s="93">
        <f>base0!R103</f>
        <v>7</v>
      </c>
      <c r="S19" s="93">
        <f>base0!N99</f>
        <v>14</v>
      </c>
      <c r="T19" s="93">
        <f>base0!O117</f>
        <v>9</v>
      </c>
      <c r="U19" s="93">
        <f>base0!P117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base0!M86</f>
        <v>12</v>
      </c>
      <c r="E20" s="93">
        <f>base0!N86</f>
        <v>2</v>
      </c>
      <c r="F20" s="93">
        <f>base0!O122</f>
        <v>9</v>
      </c>
      <c r="G20" s="93">
        <f>base0!P122</f>
        <v>11</v>
      </c>
      <c r="H20" s="93">
        <f>base0!Q122</f>
        <v>13</v>
      </c>
      <c r="I20" s="93">
        <f>base0!R122</f>
        <v>16</v>
      </c>
      <c r="J20" s="93">
        <f>base0!S122</f>
        <v>17</v>
      </c>
      <c r="K20" s="93">
        <f>base0!K99</f>
        <v>5</v>
      </c>
      <c r="L20" s="93">
        <f>base0!L99</f>
        <v>6</v>
      </c>
      <c r="M20" s="93">
        <f>base0!M99</f>
        <v>9</v>
      </c>
      <c r="N20" s="93">
        <f>base0!N81</f>
        <v>12</v>
      </c>
      <c r="O20" s="93">
        <f>base0!O95</f>
        <v>11</v>
      </c>
      <c r="P20" s="93">
        <f>base0!P104</f>
        <v>14</v>
      </c>
      <c r="Q20" s="93">
        <f>base0!Q104</f>
        <v>6</v>
      </c>
      <c r="R20" s="93">
        <f>base0!R104</f>
        <v>7</v>
      </c>
      <c r="S20" s="93">
        <f>base0!N100</f>
        <v>13</v>
      </c>
      <c r="T20" s="93">
        <f>base0!O118</f>
        <v>11</v>
      </c>
      <c r="U20" s="93">
        <f>base0!P118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base0!M87</f>
        <v>11</v>
      </c>
      <c r="E21" s="93">
        <f>base0!N87</f>
        <v>5</v>
      </c>
      <c r="F21" s="93">
        <f>base0!O123</f>
        <v>9</v>
      </c>
      <c r="G21" s="93">
        <f>base0!P123</f>
        <v>11</v>
      </c>
      <c r="H21" s="93">
        <f>base0!Q123</f>
        <v>13</v>
      </c>
      <c r="I21" s="93">
        <f>base0!R123</f>
        <v>16</v>
      </c>
      <c r="J21" s="93">
        <f>base0!S123</f>
        <v>17</v>
      </c>
      <c r="K21" s="93">
        <f>base0!K100</f>
        <v>16</v>
      </c>
      <c r="L21" s="93">
        <f>base0!L100</f>
        <v>9</v>
      </c>
      <c r="M21" s="93">
        <f>base0!M100</f>
        <v>1</v>
      </c>
      <c r="N21" s="93">
        <f>base0!N82</f>
        <v>1</v>
      </c>
      <c r="O21" s="93">
        <f>base0!O96</f>
        <v>9</v>
      </c>
      <c r="P21" s="93">
        <f>base0!P105</f>
        <v>14</v>
      </c>
      <c r="Q21" s="93">
        <f>base0!Q105</f>
        <v>6</v>
      </c>
      <c r="R21" s="93">
        <f>base0!R105</f>
        <v>7</v>
      </c>
      <c r="S21" s="93">
        <f>base0!N101</f>
        <v>1</v>
      </c>
      <c r="T21" s="93">
        <f>base0!O119</f>
        <v>9</v>
      </c>
      <c r="U21" s="93">
        <f>base0!P119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base0!M88</f>
        <v>6</v>
      </c>
      <c r="E22" s="93">
        <f>base0!N88</f>
        <v>7</v>
      </c>
      <c r="F22" s="93">
        <f>base0!O124</f>
        <v>1</v>
      </c>
      <c r="G22" s="93">
        <f>base0!P124</f>
        <v>16</v>
      </c>
      <c r="H22" s="93">
        <f>base0!Q124</f>
        <v>11</v>
      </c>
      <c r="I22" s="93">
        <f>base0!R124</f>
        <v>13</v>
      </c>
      <c r="J22" s="93">
        <f>base0!S124</f>
        <v>17</v>
      </c>
      <c r="K22" s="93">
        <f>base0!K101</f>
        <v>16</v>
      </c>
      <c r="L22" s="93">
        <f>base0!L101</f>
        <v>9</v>
      </c>
      <c r="M22" s="93">
        <f>base0!M101</f>
        <v>5</v>
      </c>
      <c r="N22" s="93">
        <f>base0!N83</f>
        <v>11</v>
      </c>
      <c r="O22" s="93">
        <f>base0!O97</f>
        <v>9</v>
      </c>
      <c r="P22" s="93">
        <f>base0!P106</f>
        <v>9</v>
      </c>
      <c r="Q22" s="93">
        <f>base0!Q106</f>
        <v>1</v>
      </c>
      <c r="R22" s="93">
        <f>base0!R106</f>
        <v>13</v>
      </c>
      <c r="S22" s="93">
        <f>base0!N102</f>
        <v>1</v>
      </c>
      <c r="T22" s="93">
        <f>base0!O120</f>
        <v>11</v>
      </c>
      <c r="U22" s="93">
        <f>base0!P120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base0!M89</f>
        <v>2</v>
      </c>
      <c r="E23" s="93">
        <f>base0!N89</f>
        <v>7</v>
      </c>
      <c r="F23" s="93">
        <f>base0!O125</f>
        <v>9</v>
      </c>
      <c r="G23" s="93">
        <f>base0!P125</f>
        <v>1</v>
      </c>
      <c r="H23" s="93">
        <f>base0!Q125</f>
        <v>2</v>
      </c>
      <c r="I23" s="93">
        <f>base0!R125</f>
        <v>13</v>
      </c>
      <c r="J23" s="93">
        <f>base0!S125</f>
        <v>17</v>
      </c>
      <c r="K23" s="93">
        <f>base0!K102</f>
        <v>16</v>
      </c>
      <c r="L23" s="93">
        <f>base0!L102</f>
        <v>2</v>
      </c>
      <c r="M23" s="93">
        <f>base0!M102</f>
        <v>5</v>
      </c>
      <c r="N23" s="93">
        <f>base0!N84</f>
        <v>16</v>
      </c>
      <c r="O23" s="93">
        <f>base0!O98</f>
        <v>14</v>
      </c>
      <c r="P23" s="93">
        <f>base0!P107</f>
        <v>9</v>
      </c>
      <c r="Q23" s="93">
        <f>base0!Q107</f>
        <v>1</v>
      </c>
      <c r="R23" s="93">
        <f>base0!R107</f>
        <v>13</v>
      </c>
      <c r="S23" s="93">
        <f>base0!N103</f>
        <v>13</v>
      </c>
      <c r="T23" s="93">
        <f>base0!O121</f>
        <v>9</v>
      </c>
      <c r="U23" s="93">
        <f>base0!P121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base0!M90</f>
        <v>7</v>
      </c>
      <c r="E24" s="93">
        <f>base0!N90</f>
        <v>13</v>
      </c>
      <c r="F24" s="93">
        <f>base0!O126</f>
        <v>5</v>
      </c>
      <c r="G24" s="93">
        <f>base0!P126</f>
        <v>16</v>
      </c>
      <c r="H24" s="93">
        <f>base0!Q126</f>
        <v>11</v>
      </c>
      <c r="I24" s="93">
        <f>base0!R126</f>
        <v>13</v>
      </c>
      <c r="J24" s="93">
        <f>base0!S126</f>
        <v>17</v>
      </c>
      <c r="K24" s="93">
        <f>base0!K103</f>
        <v>1</v>
      </c>
      <c r="L24" s="93">
        <f>base0!L103</f>
        <v>5</v>
      </c>
      <c r="M24" s="93">
        <f>base0!M103</f>
        <v>16</v>
      </c>
      <c r="N24" s="93">
        <f>base0!N85</f>
        <v>11</v>
      </c>
      <c r="O24" s="93">
        <f>base0!O99</f>
        <v>16</v>
      </c>
      <c r="P24" s="93">
        <f>base0!P108</f>
        <v>9</v>
      </c>
      <c r="Q24" s="93">
        <f>base0!Q108</f>
        <v>1</v>
      </c>
      <c r="R24" s="93">
        <f>base0!R108</f>
        <v>13</v>
      </c>
      <c r="S24" s="93">
        <f>base0!N104</f>
        <v>13</v>
      </c>
      <c r="T24" s="93">
        <f>base0!O122</f>
        <v>9</v>
      </c>
      <c r="U24" s="93">
        <f>base0!P122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base0!M91</f>
        <v>13</v>
      </c>
      <c r="E25" s="93">
        <f>base0!N91</f>
        <v>1</v>
      </c>
      <c r="F25" s="93">
        <f>base0!O77</f>
        <v>4</v>
      </c>
      <c r="G25" s="93">
        <f>base0!P77</f>
        <v>5</v>
      </c>
      <c r="H25" s="93">
        <f>base0!Q77</f>
        <v>15</v>
      </c>
      <c r="I25" s="93">
        <f>base0!R77</f>
        <v>16</v>
      </c>
      <c r="J25" s="93">
        <f>base0!S77</f>
        <v>17</v>
      </c>
      <c r="K25" s="93">
        <f>base0!K104</f>
        <v>9</v>
      </c>
      <c r="L25" s="93">
        <f>base0!L104</f>
        <v>1</v>
      </c>
      <c r="M25" s="93">
        <f>base0!M104</f>
        <v>16</v>
      </c>
      <c r="N25" s="93">
        <f>base0!N86</f>
        <v>2</v>
      </c>
      <c r="O25" s="93">
        <f>base0!O100</f>
        <v>11</v>
      </c>
      <c r="P25" s="93">
        <f>base0!P109</f>
        <v>7</v>
      </c>
      <c r="Q25" s="93">
        <f>base0!Q109</f>
        <v>13</v>
      </c>
      <c r="R25" s="93">
        <f>base0!R109</f>
        <v>1</v>
      </c>
      <c r="S25" s="93">
        <f>base0!N105</f>
        <v>16</v>
      </c>
      <c r="T25" s="93">
        <f>base0!O123</f>
        <v>9</v>
      </c>
      <c r="U25" s="93">
        <f>base0!P123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base0!M92</f>
        <v>16</v>
      </c>
      <c r="E26" s="93">
        <f>base0!N92</f>
        <v>9</v>
      </c>
      <c r="F26" s="93">
        <f>base0!O78</f>
        <v>14</v>
      </c>
      <c r="G26" s="93">
        <f>base0!P78</f>
        <v>13</v>
      </c>
      <c r="H26" s="93">
        <f>base0!Q78</f>
        <v>15</v>
      </c>
      <c r="I26" s="93">
        <f>base0!R78</f>
        <v>16</v>
      </c>
      <c r="J26" s="93">
        <f>base0!S78</f>
        <v>17</v>
      </c>
      <c r="K26" s="93">
        <f>base0!K105</f>
        <v>2</v>
      </c>
      <c r="L26" s="93">
        <f>base0!L105</f>
        <v>1</v>
      </c>
      <c r="M26" s="93">
        <f>base0!M105</f>
        <v>5</v>
      </c>
      <c r="N26" s="93">
        <f>base0!N87</f>
        <v>5</v>
      </c>
      <c r="O26" s="93">
        <f>base0!O101</f>
        <v>13</v>
      </c>
      <c r="P26" s="93">
        <f>base0!P110</f>
        <v>7</v>
      </c>
      <c r="Q26" s="93">
        <f>base0!Q110</f>
        <v>13</v>
      </c>
      <c r="R26" s="93">
        <f>base0!R110</f>
        <v>1</v>
      </c>
      <c r="S26" s="93">
        <f>base0!N106</f>
        <v>11</v>
      </c>
      <c r="T26" s="93">
        <f>base0!O124</f>
        <v>1</v>
      </c>
      <c r="U26" s="93">
        <f>base0!P124</f>
        <v>16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base0!M93</f>
        <v>13</v>
      </c>
      <c r="E27" s="93">
        <f>base0!N93</f>
        <v>4</v>
      </c>
      <c r="F27" s="93">
        <f>base0!O79</f>
        <v>11</v>
      </c>
      <c r="G27" s="93">
        <f>base0!P79</f>
        <v>13</v>
      </c>
      <c r="H27" s="93">
        <f>base0!Q79</f>
        <v>15</v>
      </c>
      <c r="I27" s="93">
        <f>base0!R79</f>
        <v>16</v>
      </c>
      <c r="J27" s="93">
        <f>base0!S79</f>
        <v>17</v>
      </c>
      <c r="K27" s="93">
        <f>base0!K106</f>
        <v>10</v>
      </c>
      <c r="L27" s="93">
        <f>base0!L106</f>
        <v>7</v>
      </c>
      <c r="M27" s="93">
        <f>base0!M106</f>
        <v>16</v>
      </c>
      <c r="N27" s="93">
        <f>base0!N88</f>
        <v>7</v>
      </c>
      <c r="O27" s="93">
        <f>base0!O102</f>
        <v>13</v>
      </c>
      <c r="P27" s="93">
        <f>base0!P111</f>
        <v>14</v>
      </c>
      <c r="Q27" s="93">
        <f>base0!Q111</f>
        <v>16</v>
      </c>
      <c r="R27" s="93">
        <f>base0!R111</f>
        <v>1</v>
      </c>
      <c r="S27" s="93">
        <f>base0!N107</f>
        <v>16</v>
      </c>
      <c r="T27" s="93">
        <f>base0!O125</f>
        <v>9</v>
      </c>
      <c r="U27" s="93">
        <f>base0!P125</f>
        <v>1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base0!M94</f>
        <v>1</v>
      </c>
      <c r="E28" s="93">
        <f>base0!N94</f>
        <v>4</v>
      </c>
      <c r="F28" s="93">
        <f>base0!O80</f>
        <v>16</v>
      </c>
      <c r="G28" s="93">
        <f>base0!P80</f>
        <v>4</v>
      </c>
      <c r="H28" s="93">
        <f>base0!Q80</f>
        <v>11</v>
      </c>
      <c r="I28" s="93">
        <f>base0!R80</f>
        <v>13</v>
      </c>
      <c r="J28" s="93">
        <f>base0!S80</f>
        <v>17</v>
      </c>
      <c r="K28" s="93">
        <f>base0!K107</f>
        <v>3</v>
      </c>
      <c r="L28" s="93">
        <f>base0!L107</f>
        <v>12</v>
      </c>
      <c r="M28" s="93">
        <f>base0!M107</f>
        <v>7</v>
      </c>
      <c r="N28" s="93">
        <f>base0!N89</f>
        <v>7</v>
      </c>
      <c r="O28" s="93">
        <f>base0!O103</f>
        <v>14</v>
      </c>
      <c r="P28" s="93">
        <f>base0!P112</f>
        <v>6</v>
      </c>
      <c r="Q28" s="93">
        <f>base0!Q112</f>
        <v>10</v>
      </c>
      <c r="R28" s="93">
        <f>base0!R112</f>
        <v>14</v>
      </c>
      <c r="S28" s="93">
        <f>base0!N108</f>
        <v>11</v>
      </c>
      <c r="T28" s="93">
        <f>base0!O126</f>
        <v>5</v>
      </c>
      <c r="U28" s="93">
        <f>base0!P126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base0!M95</f>
        <v>12</v>
      </c>
      <c r="E29" s="93">
        <f>base0!N95</f>
        <v>5</v>
      </c>
      <c r="F29" s="93">
        <f>base0!O81</f>
        <v>8</v>
      </c>
      <c r="G29" s="93">
        <f>base0!P81</f>
        <v>13</v>
      </c>
      <c r="H29" s="93">
        <f>base0!Q81</f>
        <v>11</v>
      </c>
      <c r="I29" s="93">
        <f>base0!R81</f>
        <v>16</v>
      </c>
      <c r="J29" s="93">
        <f>base0!S81</f>
        <v>17</v>
      </c>
      <c r="K29" s="93">
        <f>base0!K108</f>
        <v>10</v>
      </c>
      <c r="L29" s="93">
        <f>base0!L108</f>
        <v>7</v>
      </c>
      <c r="M29" s="93">
        <f>base0!M108</f>
        <v>16</v>
      </c>
      <c r="N29" s="93">
        <f>base0!N90</f>
        <v>13</v>
      </c>
      <c r="O29" s="93">
        <f>base0!O104</f>
        <v>11</v>
      </c>
      <c r="P29" s="93">
        <f>base0!P113</f>
        <v>5</v>
      </c>
      <c r="Q29" s="93">
        <f>base0!Q113</f>
        <v>14</v>
      </c>
      <c r="R29" s="93">
        <f>base0!R113</f>
        <v>7</v>
      </c>
      <c r="S29" s="93">
        <f>base0!N109</f>
        <v>14</v>
      </c>
      <c r="T29" s="93">
        <f>base0!O77</f>
        <v>4</v>
      </c>
      <c r="U29" s="93">
        <f>base0!P77</f>
        <v>5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base0!M96</f>
        <v>1</v>
      </c>
      <c r="E30" s="93">
        <f>base0!N96</f>
        <v>7</v>
      </c>
      <c r="F30" s="93">
        <f>base0!O82</f>
        <v>12</v>
      </c>
      <c r="G30" s="93">
        <f>base0!P82</f>
        <v>15</v>
      </c>
      <c r="H30" s="93">
        <f>base0!Q82</f>
        <v>11</v>
      </c>
      <c r="I30" s="93">
        <f>base0!R82</f>
        <v>16</v>
      </c>
      <c r="J30" s="93">
        <f>base0!S82</f>
        <v>17</v>
      </c>
      <c r="K30" s="93">
        <f>base0!K109</f>
        <v>3</v>
      </c>
      <c r="L30" s="93">
        <f>base0!L109</f>
        <v>11</v>
      </c>
      <c r="M30" s="93">
        <f>base0!M109</f>
        <v>9</v>
      </c>
      <c r="N30" s="93">
        <f>base0!N91</f>
        <v>1</v>
      </c>
      <c r="O30" s="93">
        <f>base0!O105</f>
        <v>13</v>
      </c>
      <c r="P30" s="93">
        <f>base0!P114</f>
        <v>6</v>
      </c>
      <c r="Q30" s="93">
        <f>base0!Q114</f>
        <v>14</v>
      </c>
      <c r="R30" s="93">
        <f>base0!R114</f>
        <v>7</v>
      </c>
      <c r="S30" s="93">
        <f>base0!N110</f>
        <v>14</v>
      </c>
      <c r="T30" s="93">
        <f>base0!O78</f>
        <v>14</v>
      </c>
      <c r="U30" s="93">
        <f>base0!P78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base0!M97</f>
        <v>2</v>
      </c>
      <c r="E31" s="93">
        <f>base0!N97</f>
        <v>5</v>
      </c>
      <c r="F31" s="93">
        <f>base0!O83</f>
        <v>7</v>
      </c>
      <c r="G31" s="93">
        <f>base0!P83</f>
        <v>14</v>
      </c>
      <c r="H31" s="93">
        <f>base0!Q83</f>
        <v>13</v>
      </c>
      <c r="I31" s="93">
        <f>base0!R83</f>
        <v>16</v>
      </c>
      <c r="J31" s="93">
        <f>base0!S83</f>
        <v>17</v>
      </c>
      <c r="K31" s="93">
        <f>base0!K110</f>
        <v>4</v>
      </c>
      <c r="L31" s="93">
        <f>base0!L110</f>
        <v>3</v>
      </c>
      <c r="M31" s="93">
        <f>base0!M110</f>
        <v>6</v>
      </c>
      <c r="N31" s="93">
        <f>base0!N92</f>
        <v>9</v>
      </c>
      <c r="O31" s="93">
        <f>base0!O106</f>
        <v>14</v>
      </c>
      <c r="P31" s="93">
        <f>base0!P115</f>
        <v>2</v>
      </c>
      <c r="Q31" s="93">
        <f>base0!Q115</f>
        <v>4</v>
      </c>
      <c r="R31" s="93">
        <f>base0!R115</f>
        <v>16</v>
      </c>
      <c r="S31" s="93">
        <f>base0!N111</f>
        <v>11</v>
      </c>
      <c r="T31" s="93">
        <f>base0!O79</f>
        <v>11</v>
      </c>
      <c r="U31" s="93">
        <f>base0!P79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base0!M98</f>
        <v>6</v>
      </c>
      <c r="E32" s="93">
        <f>base0!N98</f>
        <v>9</v>
      </c>
      <c r="F32" s="93">
        <f>base0!O84</f>
        <v>9</v>
      </c>
      <c r="G32" s="93">
        <f>base0!P84</f>
        <v>14</v>
      </c>
      <c r="H32" s="93">
        <f>base0!Q84</f>
        <v>1</v>
      </c>
      <c r="I32" s="93">
        <f>base0!R84</f>
        <v>13</v>
      </c>
      <c r="J32" s="93">
        <f>base0!S84</f>
        <v>17</v>
      </c>
      <c r="K32" s="93">
        <f>base0!K111</f>
        <v>8</v>
      </c>
      <c r="L32" s="93">
        <f>base0!L111</f>
        <v>2</v>
      </c>
      <c r="M32" s="93">
        <f>base0!M111</f>
        <v>5</v>
      </c>
      <c r="N32" s="93">
        <f>base0!N93</f>
        <v>4</v>
      </c>
      <c r="O32" s="93">
        <f>base0!O107</f>
        <v>6</v>
      </c>
      <c r="P32" s="93">
        <f>base0!P116</f>
        <v>10</v>
      </c>
      <c r="Q32" s="93">
        <f>base0!Q116</f>
        <v>14</v>
      </c>
      <c r="R32" s="93">
        <f>base0!R116</f>
        <v>16</v>
      </c>
      <c r="S32" s="93">
        <f>base0!N112</f>
        <v>13</v>
      </c>
      <c r="T32" s="93">
        <f>base0!O80</f>
        <v>16</v>
      </c>
      <c r="U32" s="93">
        <f>base0!P80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base0!M99</f>
        <v>9</v>
      </c>
      <c r="E33" s="93">
        <f>base0!N99</f>
        <v>14</v>
      </c>
      <c r="F33" s="93">
        <f>base0!O85</f>
        <v>14</v>
      </c>
      <c r="G33" s="93">
        <f>base0!P85</f>
        <v>9</v>
      </c>
      <c r="H33" s="93">
        <f>base0!Q85</f>
        <v>1</v>
      </c>
      <c r="I33" s="93">
        <f>base0!R85</f>
        <v>13</v>
      </c>
      <c r="J33" s="93">
        <f>base0!S85</f>
        <v>17</v>
      </c>
      <c r="K33" s="93">
        <f>base0!K112</f>
        <v>16</v>
      </c>
      <c r="L33" s="93">
        <f>base0!L112</f>
        <v>9</v>
      </c>
      <c r="M33" s="93">
        <f>base0!M112</f>
        <v>2</v>
      </c>
      <c r="N33" s="93">
        <f>base0!N94</f>
        <v>4</v>
      </c>
      <c r="O33" s="93">
        <f>base0!O108</f>
        <v>14</v>
      </c>
      <c r="P33" s="93">
        <f>base0!P117</f>
        <v>10</v>
      </c>
      <c r="Q33" s="93">
        <f>base0!Q117</f>
        <v>14</v>
      </c>
      <c r="R33" s="93">
        <f>base0!R117</f>
        <v>16</v>
      </c>
      <c r="S33" s="93">
        <f>base0!N113</f>
        <v>1</v>
      </c>
      <c r="T33" s="93">
        <f>base0!O81</f>
        <v>8</v>
      </c>
      <c r="U33" s="93">
        <f>base0!P81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base0!M100</f>
        <v>1</v>
      </c>
      <c r="E34" s="93">
        <f>base0!N100</f>
        <v>13</v>
      </c>
      <c r="F34" s="93">
        <f>base0!O86</f>
        <v>10</v>
      </c>
      <c r="G34" s="93">
        <f>base0!P86</f>
        <v>15</v>
      </c>
      <c r="H34" s="93">
        <f>base0!Q86</f>
        <v>9</v>
      </c>
      <c r="I34" s="93">
        <f>base0!R86</f>
        <v>16</v>
      </c>
      <c r="J34" s="93">
        <f>base0!S86</f>
        <v>17</v>
      </c>
      <c r="K34" s="93">
        <f>base0!K113</f>
        <v>16</v>
      </c>
      <c r="L34" s="93">
        <f>base0!L113</f>
        <v>2</v>
      </c>
      <c r="M34" s="93">
        <f>base0!M113</f>
        <v>13</v>
      </c>
      <c r="N34" s="93">
        <f>base0!N95</f>
        <v>5</v>
      </c>
      <c r="O34" s="93">
        <f>base0!O109</f>
        <v>16</v>
      </c>
      <c r="P34" s="93">
        <f>base0!P118</f>
        <v>9</v>
      </c>
      <c r="Q34" s="93">
        <f>base0!Q118</f>
        <v>14</v>
      </c>
      <c r="R34" s="93">
        <f>base0!R118</f>
        <v>13</v>
      </c>
      <c r="S34" s="93">
        <f>base0!N114</f>
        <v>13</v>
      </c>
      <c r="T34" s="93">
        <f>base0!O82</f>
        <v>12</v>
      </c>
      <c r="U34" s="93">
        <f>base0!P82</f>
        <v>15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base0!M101</f>
        <v>5</v>
      </c>
      <c r="E35" s="93">
        <f>base0!N101</f>
        <v>1</v>
      </c>
      <c r="F35" s="93">
        <f>base0!O87</f>
        <v>16</v>
      </c>
      <c r="G35" s="93">
        <f>base0!P87</f>
        <v>12</v>
      </c>
      <c r="H35" s="93">
        <f>base0!Q87</f>
        <v>13</v>
      </c>
      <c r="I35" s="93">
        <f>base0!R87</f>
        <v>3</v>
      </c>
      <c r="J35" s="93">
        <f>base0!S87</f>
        <v>17</v>
      </c>
      <c r="K35" s="93">
        <f>base0!K114</f>
        <v>16</v>
      </c>
      <c r="L35" s="93">
        <f>base0!L114</f>
        <v>9</v>
      </c>
      <c r="M35" s="93">
        <f>base0!M114</f>
        <v>2</v>
      </c>
      <c r="N35" s="93">
        <f>base0!N96</f>
        <v>7</v>
      </c>
      <c r="O35" s="93">
        <f>base0!O110</f>
        <v>16</v>
      </c>
      <c r="P35" s="93">
        <f>base0!P119</f>
        <v>13</v>
      </c>
      <c r="Q35" s="93">
        <f>base0!Q119</f>
        <v>16</v>
      </c>
      <c r="R35" s="93">
        <f>base0!R119</f>
        <v>17</v>
      </c>
      <c r="S35" s="93">
        <f>base0!N115</f>
        <v>7</v>
      </c>
      <c r="T35" s="93">
        <f>base0!O83</f>
        <v>7</v>
      </c>
      <c r="U35" s="93">
        <f>base0!P83</f>
        <v>14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base0!M102</f>
        <v>5</v>
      </c>
      <c r="E36" s="93">
        <f>base0!N102</f>
        <v>1</v>
      </c>
      <c r="F36" s="93">
        <f>base0!O88</f>
        <v>9</v>
      </c>
      <c r="G36" s="93">
        <f>base0!P88</f>
        <v>12</v>
      </c>
      <c r="H36" s="93">
        <f>base0!Q88</f>
        <v>1</v>
      </c>
      <c r="I36" s="93">
        <f>base0!R88</f>
        <v>20</v>
      </c>
      <c r="J36" s="93">
        <f>base0!S88</f>
        <v>19</v>
      </c>
      <c r="K36" s="93">
        <f>base0!K115</f>
        <v>6</v>
      </c>
      <c r="L36" s="93">
        <f>base0!L115</f>
        <v>1</v>
      </c>
      <c r="M36" s="93">
        <f>base0!M115</f>
        <v>13</v>
      </c>
      <c r="N36" s="93">
        <f>base0!N97</f>
        <v>5</v>
      </c>
      <c r="O36" s="93">
        <f>base0!O111</f>
        <v>9</v>
      </c>
      <c r="P36" s="93">
        <f>base0!P120</f>
        <v>9</v>
      </c>
      <c r="Q36" s="93">
        <f>base0!Q120</f>
        <v>14</v>
      </c>
      <c r="R36" s="93">
        <f>base0!R120</f>
        <v>13</v>
      </c>
      <c r="S36" s="93">
        <f>base0!N116</f>
        <v>13</v>
      </c>
      <c r="T36" s="93">
        <f>base0!O84</f>
        <v>9</v>
      </c>
      <c r="U36" s="93">
        <f>base0!P84</f>
        <v>14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base0!M103</f>
        <v>16</v>
      </c>
      <c r="E37" s="93">
        <f>base0!N103</f>
        <v>13</v>
      </c>
      <c r="F37" s="93">
        <f>base0!O89</f>
        <v>13</v>
      </c>
      <c r="G37" s="93">
        <f>base0!P89</f>
        <v>6</v>
      </c>
      <c r="H37" s="93">
        <f>base0!Q89</f>
        <v>9</v>
      </c>
      <c r="I37" s="93">
        <f>base0!R89</f>
        <v>1</v>
      </c>
      <c r="J37" s="93">
        <f>base0!S89</f>
        <v>20</v>
      </c>
      <c r="K37" s="93">
        <f>base0!K116</f>
        <v>6</v>
      </c>
      <c r="L37" s="93">
        <f>base0!L116</f>
        <v>1</v>
      </c>
      <c r="M37" s="93">
        <f>base0!M116</f>
        <v>8</v>
      </c>
      <c r="N37" s="93">
        <f>base0!N98</f>
        <v>9</v>
      </c>
      <c r="O37" s="93">
        <f>base0!O112</f>
        <v>1</v>
      </c>
      <c r="P37" s="93">
        <f>base0!P121</f>
        <v>11</v>
      </c>
      <c r="Q37" s="93">
        <f>base0!Q121</f>
        <v>13</v>
      </c>
      <c r="R37" s="93">
        <f>base0!R121</f>
        <v>16</v>
      </c>
      <c r="S37" s="93">
        <f>base0!N117</f>
        <v>7</v>
      </c>
      <c r="T37" s="93">
        <f>base0!O85</f>
        <v>14</v>
      </c>
      <c r="U37" s="93">
        <f>base0!P85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base0!M104</f>
        <v>16</v>
      </c>
      <c r="E38" s="93">
        <f>base0!N104</f>
        <v>13</v>
      </c>
      <c r="F38" s="93">
        <f>base0!O90</f>
        <v>6</v>
      </c>
      <c r="G38" s="93">
        <f>base0!P90</f>
        <v>9</v>
      </c>
      <c r="H38" s="93">
        <f>base0!Q90</f>
        <v>1</v>
      </c>
      <c r="I38" s="93">
        <f>base0!R90</f>
        <v>16</v>
      </c>
      <c r="J38" s="93">
        <f>base0!S90</f>
        <v>20</v>
      </c>
      <c r="K38" s="93">
        <f>base0!K117</f>
        <v>1</v>
      </c>
      <c r="L38" s="93">
        <f>base0!L117</f>
        <v>13</v>
      </c>
      <c r="M38" s="93">
        <f>base0!M117</f>
        <v>11</v>
      </c>
      <c r="N38" s="93">
        <f>base0!N99</f>
        <v>14</v>
      </c>
      <c r="O38" s="93">
        <f>base0!O113</f>
        <v>6</v>
      </c>
      <c r="P38" s="93">
        <f>base0!P122</f>
        <v>11</v>
      </c>
      <c r="Q38" s="93">
        <f>base0!Q122</f>
        <v>13</v>
      </c>
      <c r="R38" s="93">
        <f>base0!R122</f>
        <v>16</v>
      </c>
      <c r="S38" s="93">
        <f>base0!N118</f>
        <v>1</v>
      </c>
      <c r="T38" s="93">
        <f>base0!O86</f>
        <v>10</v>
      </c>
      <c r="U38" s="93">
        <f>base0!P86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base0!M105</f>
        <v>5</v>
      </c>
      <c r="E39" s="93">
        <f>base0!N105</f>
        <v>16</v>
      </c>
      <c r="F39" s="93">
        <f>base0!O91</f>
        <v>9</v>
      </c>
      <c r="G39" s="93">
        <f>base0!P91</f>
        <v>10</v>
      </c>
      <c r="H39" s="93">
        <f>base0!Q91</f>
        <v>16</v>
      </c>
      <c r="I39" s="93">
        <f>base0!R91</f>
        <v>4</v>
      </c>
      <c r="J39" s="93">
        <f>base0!S91</f>
        <v>17</v>
      </c>
      <c r="K39" s="93">
        <f>base0!K118</f>
        <v>7</v>
      </c>
      <c r="L39" s="93">
        <f>base0!L118</f>
        <v>6</v>
      </c>
      <c r="M39" s="93">
        <f>base0!M118</f>
        <v>2</v>
      </c>
      <c r="N39" s="93">
        <f>base0!N100</f>
        <v>13</v>
      </c>
      <c r="O39" s="93">
        <f>base0!O114</f>
        <v>1</v>
      </c>
      <c r="P39" s="93">
        <f>base0!P123</f>
        <v>11</v>
      </c>
      <c r="Q39" s="93">
        <f>base0!Q123</f>
        <v>13</v>
      </c>
      <c r="R39" s="93">
        <f>base0!R123</f>
        <v>16</v>
      </c>
      <c r="S39" s="93">
        <f>base0!N119</f>
        <v>8</v>
      </c>
      <c r="T39" s="93">
        <f>base0!O87</f>
        <v>16</v>
      </c>
      <c r="U39" s="93">
        <f>base0!P87</f>
        <v>12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base0!M106</f>
        <v>16</v>
      </c>
      <c r="E40" s="93">
        <f>base0!N106</f>
        <v>11</v>
      </c>
      <c r="F40" s="93">
        <f>base0!O92</f>
        <v>13</v>
      </c>
      <c r="G40" s="93">
        <f>base0!P92</f>
        <v>6</v>
      </c>
      <c r="H40" s="93">
        <f>base0!Q92</f>
        <v>1</v>
      </c>
      <c r="I40" s="93">
        <f>base0!R92</f>
        <v>4</v>
      </c>
      <c r="J40" s="93">
        <f>base0!S92</f>
        <v>17</v>
      </c>
      <c r="K40" s="93">
        <f>base0!K119</f>
        <v>10</v>
      </c>
      <c r="L40" s="93">
        <f>base0!L119</f>
        <v>1</v>
      </c>
      <c r="M40" s="93">
        <f>base0!M119</f>
        <v>11</v>
      </c>
      <c r="N40" s="93">
        <f>base0!N101</f>
        <v>1</v>
      </c>
      <c r="O40" s="93">
        <f>base0!O115</f>
        <v>9</v>
      </c>
      <c r="P40" s="93">
        <f>base0!P124</f>
        <v>16</v>
      </c>
      <c r="Q40" s="93">
        <f>base0!Q124</f>
        <v>11</v>
      </c>
      <c r="R40" s="93">
        <f>base0!R124</f>
        <v>13</v>
      </c>
      <c r="S40" s="93">
        <f>base0!N120</f>
        <v>1</v>
      </c>
      <c r="T40" s="93">
        <f>base0!O88</f>
        <v>9</v>
      </c>
      <c r="U40" s="93">
        <f>base0!P88</f>
        <v>12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base0!M107</f>
        <v>7</v>
      </c>
      <c r="E41" s="93">
        <f>base0!N107</f>
        <v>16</v>
      </c>
      <c r="F41" s="93">
        <f>base0!O93</f>
        <v>14</v>
      </c>
      <c r="G41" s="93">
        <f>base0!P93</f>
        <v>3</v>
      </c>
      <c r="H41" s="93">
        <f>base0!Q93</f>
        <v>10</v>
      </c>
      <c r="I41" s="93">
        <f>base0!R93</f>
        <v>16</v>
      </c>
      <c r="J41" s="93">
        <f>base0!S93</f>
        <v>17</v>
      </c>
      <c r="K41" s="93">
        <f>base0!K120</f>
        <v>3</v>
      </c>
      <c r="L41" s="93">
        <f>base0!L120</f>
        <v>7</v>
      </c>
      <c r="M41" s="93">
        <f>base0!M120</f>
        <v>6</v>
      </c>
      <c r="N41" s="93">
        <f>base0!N102</f>
        <v>1</v>
      </c>
      <c r="O41" s="93">
        <f>base0!O116</f>
        <v>7</v>
      </c>
      <c r="P41" s="93">
        <f>base0!P125</f>
        <v>1</v>
      </c>
      <c r="Q41" s="93">
        <f>base0!Q125</f>
        <v>2</v>
      </c>
      <c r="R41" s="93">
        <f>base0!R125</f>
        <v>13</v>
      </c>
      <c r="S41" s="93">
        <f>base0!N121</f>
        <v>14</v>
      </c>
      <c r="T41" s="93">
        <f>base0!O89</f>
        <v>13</v>
      </c>
      <c r="U41" s="93">
        <f>base0!P89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base0!M108</f>
        <v>16</v>
      </c>
      <c r="E42" s="93">
        <f>base0!N108</f>
        <v>11</v>
      </c>
      <c r="F42" s="93">
        <f>base0!O94</f>
        <v>7</v>
      </c>
      <c r="G42" s="93">
        <f>base0!P94</f>
        <v>8</v>
      </c>
      <c r="H42" s="93">
        <f>base0!Q94</f>
        <v>2</v>
      </c>
      <c r="I42" s="93">
        <f>base0!R94</f>
        <v>3</v>
      </c>
      <c r="J42" s="93">
        <f>base0!S94</f>
        <v>17</v>
      </c>
      <c r="K42" s="93">
        <f>base0!K121</f>
        <v>6</v>
      </c>
      <c r="L42" s="93">
        <f>base0!L121</f>
        <v>7</v>
      </c>
      <c r="M42" s="93">
        <f>base0!M121</f>
        <v>1</v>
      </c>
      <c r="N42" s="93">
        <f>base0!N103</f>
        <v>13</v>
      </c>
      <c r="O42" s="93">
        <f>base0!O117</f>
        <v>9</v>
      </c>
      <c r="P42" s="93">
        <f>base0!P126</f>
        <v>16</v>
      </c>
      <c r="Q42" s="93">
        <f>base0!Q126</f>
        <v>11</v>
      </c>
      <c r="R42" s="93">
        <f>base0!R126</f>
        <v>13</v>
      </c>
      <c r="S42" s="93">
        <f>base0!N122</f>
        <v>14</v>
      </c>
      <c r="T42" s="93">
        <f>base0!O90</f>
        <v>6</v>
      </c>
      <c r="U42" s="93">
        <f>base0!P90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base0!M109</f>
        <v>9</v>
      </c>
      <c r="E43" s="93">
        <f>base0!N109</f>
        <v>14</v>
      </c>
      <c r="F43" s="93">
        <f>base0!O95</f>
        <v>11</v>
      </c>
      <c r="G43" s="93">
        <f>base0!P95</f>
        <v>6</v>
      </c>
      <c r="H43" s="93">
        <f>base0!Q95</f>
        <v>9</v>
      </c>
      <c r="I43" s="93">
        <f>base0!R95</f>
        <v>4</v>
      </c>
      <c r="J43" s="93">
        <f>base0!S95</f>
        <v>17</v>
      </c>
      <c r="K43" s="93">
        <f>base0!K122</f>
        <v>6</v>
      </c>
      <c r="L43" s="93">
        <f>base0!L122</f>
        <v>7</v>
      </c>
      <c r="M43" s="93">
        <f>base0!M122</f>
        <v>1</v>
      </c>
      <c r="N43" s="93">
        <f>base0!N104</f>
        <v>13</v>
      </c>
      <c r="O43" s="93">
        <f>base0!O118</f>
        <v>11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14</v>
      </c>
      <c r="T43" s="93">
        <f>base0!O91</f>
        <v>9</v>
      </c>
      <c r="U43" s="93">
        <f>base0!P91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base0!M110</f>
        <v>6</v>
      </c>
      <c r="E44" s="93">
        <f>base0!N110</f>
        <v>14</v>
      </c>
      <c r="F44" s="93">
        <f>base0!O96</f>
        <v>9</v>
      </c>
      <c r="G44" s="93">
        <f>base0!P96</f>
        <v>16</v>
      </c>
      <c r="H44" s="93">
        <f>base0!Q96</f>
        <v>10</v>
      </c>
      <c r="I44" s="93">
        <f>base0!R96</f>
        <v>14</v>
      </c>
      <c r="J44" s="93">
        <f>base0!S96</f>
        <v>17</v>
      </c>
      <c r="K44" s="93">
        <f>base0!K123</f>
        <v>6</v>
      </c>
      <c r="L44" s="93">
        <f>base0!L123</f>
        <v>7</v>
      </c>
      <c r="M44" s="93">
        <f>base0!M123</f>
        <v>1</v>
      </c>
      <c r="N44" s="93">
        <f>base0!N105</f>
        <v>16</v>
      </c>
      <c r="O44" s="93">
        <f>base0!O119</f>
        <v>9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9</v>
      </c>
      <c r="T44" s="93">
        <f>base0!O92</f>
        <v>13</v>
      </c>
      <c r="U44" s="93">
        <f>base0!P92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base0!M111</f>
        <v>5</v>
      </c>
      <c r="E45" s="93">
        <f>base0!N111</f>
        <v>11</v>
      </c>
      <c r="F45" s="93">
        <f>base0!O97</f>
        <v>9</v>
      </c>
      <c r="G45" s="93">
        <f>base0!P97</f>
        <v>14</v>
      </c>
      <c r="H45" s="93">
        <f>base0!Q97</f>
        <v>13</v>
      </c>
      <c r="I45" s="93">
        <f>base0!R97</f>
        <v>1</v>
      </c>
      <c r="J45" s="93">
        <f>base0!S97</f>
        <v>17</v>
      </c>
      <c r="K45" s="93">
        <f>base0!K124</f>
        <v>6</v>
      </c>
      <c r="L45" s="93">
        <f>base0!L124</f>
        <v>14</v>
      </c>
      <c r="M45" s="93">
        <f>base0!M124</f>
        <v>7</v>
      </c>
      <c r="N45" s="93">
        <f>base0!N106</f>
        <v>11</v>
      </c>
      <c r="O45" s="93">
        <f>base0!O120</f>
        <v>11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7</v>
      </c>
      <c r="T45" s="93">
        <f>base0!O93</f>
        <v>14</v>
      </c>
      <c r="U45" s="93">
        <f>base0!P93</f>
        <v>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base0!M112</f>
        <v>2</v>
      </c>
      <c r="E46" s="93">
        <f>base0!N112</f>
        <v>13</v>
      </c>
      <c r="F46" s="93">
        <f>base0!O98</f>
        <v>14</v>
      </c>
      <c r="G46" s="93">
        <f>base0!P98</f>
        <v>7</v>
      </c>
      <c r="H46" s="93">
        <f>base0!Q98</f>
        <v>13</v>
      </c>
      <c r="I46" s="93">
        <f>base0!R98</f>
        <v>1</v>
      </c>
      <c r="J46" s="93">
        <f>base0!S98</f>
        <v>17</v>
      </c>
      <c r="K46" s="93">
        <f>base0!K125</f>
        <v>14</v>
      </c>
      <c r="L46" s="93">
        <f>base0!L125</f>
        <v>10</v>
      </c>
      <c r="M46" s="93">
        <f>base0!M125</f>
        <v>12</v>
      </c>
      <c r="N46" s="93">
        <f>base0!N107</f>
        <v>16</v>
      </c>
      <c r="O46" s="93">
        <f>base0!O121</f>
        <v>9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2</v>
      </c>
      <c r="T46" s="93">
        <f>base0!O94</f>
        <v>7</v>
      </c>
      <c r="U46" s="93">
        <f>base0!P94</f>
        <v>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base0!M113</f>
        <v>13</v>
      </c>
      <c r="E47" s="93">
        <f>base0!N113</f>
        <v>1</v>
      </c>
      <c r="F47" s="93">
        <f>base0!O99</f>
        <v>16</v>
      </c>
      <c r="G47" s="93">
        <f>base0!P99</f>
        <v>7</v>
      </c>
      <c r="H47" s="93">
        <f>base0!Q99</f>
        <v>13</v>
      </c>
      <c r="I47" s="93">
        <f>base0!R99</f>
        <v>1</v>
      </c>
      <c r="J47" s="93">
        <f>base0!S99</f>
        <v>17</v>
      </c>
      <c r="K47" s="93">
        <f>base0!K126</f>
        <v>14</v>
      </c>
      <c r="L47" s="93">
        <f>base0!L126</f>
        <v>10</v>
      </c>
      <c r="M47" s="93">
        <f>base0!M126</f>
        <v>1</v>
      </c>
      <c r="N47" s="93">
        <f>base0!N108</f>
        <v>11</v>
      </c>
      <c r="O47" s="93">
        <f>base0!O122</f>
        <v>9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11</v>
      </c>
      <c r="U47" s="93">
        <f>base0!P95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base0!M114</f>
        <v>2</v>
      </c>
      <c r="E48" s="93">
        <f>base0!N114</f>
        <v>13</v>
      </c>
      <c r="F48" s="93">
        <f>base0!O100</f>
        <v>11</v>
      </c>
      <c r="G48" s="93">
        <f>base0!P100</f>
        <v>14</v>
      </c>
      <c r="H48" s="93">
        <f>base0!Q100</f>
        <v>6</v>
      </c>
      <c r="I48" s="93">
        <f>base0!R100</f>
        <v>16</v>
      </c>
      <c r="J48" s="93">
        <f>base0!S100</f>
        <v>18</v>
      </c>
      <c r="K48" s="93">
        <f>base0!K77</f>
        <v>9</v>
      </c>
      <c r="L48" s="93">
        <f>base0!L77</f>
        <v>10</v>
      </c>
      <c r="M48" s="93">
        <f>base0!M77</f>
        <v>14</v>
      </c>
      <c r="N48" s="93">
        <f>base0!N109</f>
        <v>14</v>
      </c>
      <c r="O48" s="93">
        <f>base0!O123</f>
        <v>9</v>
      </c>
      <c r="P48" s="93">
        <f>base0!P82</f>
        <v>15</v>
      </c>
      <c r="Q48" s="93">
        <f>base0!Q82</f>
        <v>11</v>
      </c>
      <c r="R48" s="93">
        <f>base0!R82</f>
        <v>16</v>
      </c>
      <c r="S48" s="93">
        <f>base0!N78</f>
        <v>12</v>
      </c>
      <c r="T48" s="93">
        <f>base0!O96</f>
        <v>9</v>
      </c>
      <c r="U48" s="93">
        <f>base0!P96</f>
        <v>16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base0!M115</f>
        <v>13</v>
      </c>
      <c r="E49" s="93">
        <f>base0!N115</f>
        <v>7</v>
      </c>
      <c r="F49" s="93">
        <f>base0!O101</f>
        <v>13</v>
      </c>
      <c r="G49" s="93">
        <f>base0!P101</f>
        <v>14</v>
      </c>
      <c r="H49" s="93">
        <f>base0!Q101</f>
        <v>6</v>
      </c>
      <c r="I49" s="93">
        <f>base0!R101</f>
        <v>16</v>
      </c>
      <c r="J49" s="93">
        <f>base0!S101</f>
        <v>18</v>
      </c>
      <c r="K49" s="93">
        <f>base0!K78</f>
        <v>11</v>
      </c>
      <c r="L49" s="93">
        <f>base0!L78</f>
        <v>8</v>
      </c>
      <c r="M49" s="93">
        <f>base0!M78</f>
        <v>9</v>
      </c>
      <c r="N49" s="93">
        <f>base0!N110</f>
        <v>14</v>
      </c>
      <c r="O49" s="93">
        <f>base0!O124</f>
        <v>1</v>
      </c>
      <c r="P49" s="93">
        <f>base0!P83</f>
        <v>14</v>
      </c>
      <c r="Q49" s="93">
        <f>base0!Q83</f>
        <v>13</v>
      </c>
      <c r="R49" s="93">
        <f>base0!R83</f>
        <v>16</v>
      </c>
      <c r="S49" s="93">
        <f>base0!N79</f>
        <v>12</v>
      </c>
      <c r="T49" s="93">
        <f>base0!O97</f>
        <v>9</v>
      </c>
      <c r="U49" s="93">
        <f>base0!P97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base0!M116</f>
        <v>8</v>
      </c>
      <c r="E50" s="93">
        <f>base0!N116</f>
        <v>13</v>
      </c>
      <c r="F50" s="93">
        <f>base0!O102</f>
        <v>13</v>
      </c>
      <c r="G50" s="93">
        <f>base0!P102</f>
        <v>11</v>
      </c>
      <c r="H50" s="93">
        <f>base0!Q102</f>
        <v>14</v>
      </c>
      <c r="I50" s="93">
        <f>base0!R102</f>
        <v>16</v>
      </c>
      <c r="J50" s="93">
        <f>base0!S102</f>
        <v>18</v>
      </c>
      <c r="K50" s="93">
        <f>base0!K79</f>
        <v>2</v>
      </c>
      <c r="L50" s="93">
        <f>base0!L79</f>
        <v>8</v>
      </c>
      <c r="M50" s="93">
        <f>base0!M79</f>
        <v>9</v>
      </c>
      <c r="N50" s="93">
        <f>base0!N111</f>
        <v>11</v>
      </c>
      <c r="O50" s="93">
        <f>base0!O125</f>
        <v>9</v>
      </c>
      <c r="P50" s="93">
        <f>base0!P84</f>
        <v>14</v>
      </c>
      <c r="Q50" s="93">
        <f>base0!Q84</f>
        <v>1</v>
      </c>
      <c r="R50" s="93">
        <f>base0!R84</f>
        <v>13</v>
      </c>
      <c r="S50" s="93">
        <f>base0!N80</f>
        <v>5</v>
      </c>
      <c r="T50" s="93">
        <f>base0!O98</f>
        <v>14</v>
      </c>
      <c r="U50" s="93">
        <f>base0!P98</f>
        <v>7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base0!M117</f>
        <v>11</v>
      </c>
      <c r="E51" s="93">
        <f>base0!N117</f>
        <v>7</v>
      </c>
      <c r="F51" s="93">
        <f>base0!O103</f>
        <v>14</v>
      </c>
      <c r="G51" s="93">
        <f>base0!P103</f>
        <v>8</v>
      </c>
      <c r="H51" s="93">
        <f>base0!Q103</f>
        <v>6</v>
      </c>
      <c r="I51" s="93">
        <f>base0!R103</f>
        <v>7</v>
      </c>
      <c r="J51" s="93">
        <f>base0!S103</f>
        <v>17</v>
      </c>
      <c r="K51" s="93">
        <f>base0!K80</f>
        <v>15</v>
      </c>
      <c r="L51" s="93">
        <f>base0!L80</f>
        <v>1</v>
      </c>
      <c r="M51" s="93">
        <f>base0!M80</f>
        <v>2</v>
      </c>
      <c r="N51" s="93">
        <f>base0!N112</f>
        <v>13</v>
      </c>
      <c r="O51" s="93">
        <f>base0!O126</f>
        <v>5</v>
      </c>
      <c r="P51" s="93">
        <f>base0!P85</f>
        <v>9</v>
      </c>
      <c r="Q51" s="93">
        <f>base0!Q85</f>
        <v>1</v>
      </c>
      <c r="R51" s="93">
        <f>base0!R85</f>
        <v>13</v>
      </c>
      <c r="S51" s="93">
        <f>base0!N81</f>
        <v>12</v>
      </c>
      <c r="T51" s="93">
        <f>base0!O99</f>
        <v>16</v>
      </c>
      <c r="U51" s="93">
        <f>base0!P99</f>
        <v>7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29" priority="6" operator="equal">
      <formula>#REF!</formula>
    </cfRule>
    <cfRule type="cellIs" dxfId="728" priority="7" operator="equal">
      <formula>#REF!</formula>
    </cfRule>
    <cfRule type="cellIs" dxfId="727" priority="8" operator="equal">
      <formula>#REF!</formula>
    </cfRule>
    <cfRule type="cellIs" dxfId="726" priority="9" operator="equal">
      <formula>#REF!</formula>
    </cfRule>
    <cfRule type="cellIs" dxfId="725" priority="10" operator="equal">
      <formula>#REF!</formula>
    </cfRule>
  </conditionalFormatting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9EF8A2-C30F-419C-8EB2-483EB986C63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534DF48-3860-4D32-A834-B7692789146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2D81E7-4922-4F62-AA17-75DE35C1AC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24243-ADA5-41EC-AA31-AF81971BE1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AD456-B6B5-422C-BF6B-2A7CC7563C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15" sqref="I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base0!N100</f>
        <v>13</v>
      </c>
      <c r="F2" s="93">
        <f>base0!O90</f>
        <v>6</v>
      </c>
      <c r="G2" s="93">
        <f>base0!P90</f>
        <v>9</v>
      </c>
      <c r="H2" s="93">
        <f>base0!Q90</f>
        <v>1</v>
      </c>
      <c r="I2" s="93">
        <f>base0!R90</f>
        <v>16</v>
      </c>
      <c r="J2" s="93">
        <f>base0!S123</f>
        <v>17</v>
      </c>
      <c r="K2" s="93">
        <f>base0!K112</f>
        <v>16</v>
      </c>
      <c r="L2" s="93">
        <f>base0!L89</f>
        <v>11</v>
      </c>
      <c r="M2" s="93">
        <f>base0!M89</f>
        <v>2</v>
      </c>
      <c r="N2" s="93">
        <f>base0!N89</f>
        <v>7</v>
      </c>
      <c r="O2" s="93">
        <f>base0!O111</f>
        <v>9</v>
      </c>
      <c r="P2" s="93">
        <f>base0!P111</f>
        <v>14</v>
      </c>
      <c r="Q2" s="93">
        <f>base0!Q111</f>
        <v>16</v>
      </c>
      <c r="R2" s="93">
        <f>base0!R108</f>
        <v>13</v>
      </c>
      <c r="S2" s="93">
        <f>base0!N123</f>
        <v>14</v>
      </c>
      <c r="T2" s="93">
        <f>base0!O90</f>
        <v>6</v>
      </c>
      <c r="U2" s="93">
        <f>base0!P90</f>
        <v>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base0!N101</f>
        <v>1</v>
      </c>
      <c r="F3" s="93">
        <f>base0!O91</f>
        <v>9</v>
      </c>
      <c r="G3" s="93">
        <f>base0!P91</f>
        <v>10</v>
      </c>
      <c r="H3" s="93">
        <f>base0!Q91</f>
        <v>16</v>
      </c>
      <c r="I3" s="93">
        <f>base0!R91</f>
        <v>4</v>
      </c>
      <c r="J3" s="93">
        <f>base0!S124</f>
        <v>17</v>
      </c>
      <c r="K3" s="93">
        <f>base0!K113</f>
        <v>16</v>
      </c>
      <c r="L3" s="93">
        <f>base0!L90</f>
        <v>2</v>
      </c>
      <c r="M3" s="93">
        <f>base0!M90</f>
        <v>7</v>
      </c>
      <c r="N3" s="93">
        <f>base0!N90</f>
        <v>13</v>
      </c>
      <c r="O3" s="93">
        <f>base0!O112</f>
        <v>1</v>
      </c>
      <c r="P3" s="93">
        <f>base0!P112</f>
        <v>6</v>
      </c>
      <c r="Q3" s="93">
        <f>base0!Q112</f>
        <v>10</v>
      </c>
      <c r="R3" s="93">
        <f>base0!R109</f>
        <v>1</v>
      </c>
      <c r="S3" s="93">
        <f>base0!N124</f>
        <v>9</v>
      </c>
      <c r="T3" s="93">
        <f>base0!O91</f>
        <v>9</v>
      </c>
      <c r="U3" s="93">
        <f>base0!P91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base0!N102</f>
        <v>1</v>
      </c>
      <c r="F4" s="93">
        <f>base0!O92</f>
        <v>13</v>
      </c>
      <c r="G4" s="93">
        <f>base0!P92</f>
        <v>6</v>
      </c>
      <c r="H4" s="93">
        <f>base0!Q92</f>
        <v>1</v>
      </c>
      <c r="I4" s="93">
        <f>base0!R92</f>
        <v>4</v>
      </c>
      <c r="J4" s="93">
        <f>base0!S125</f>
        <v>17</v>
      </c>
      <c r="K4" s="93">
        <f>base0!K114</f>
        <v>16</v>
      </c>
      <c r="L4" s="93">
        <f>base0!L91</f>
        <v>5</v>
      </c>
      <c r="M4" s="93">
        <f>base0!M91</f>
        <v>13</v>
      </c>
      <c r="N4" s="93">
        <f>base0!N91</f>
        <v>1</v>
      </c>
      <c r="O4" s="93">
        <f>base0!O113</f>
        <v>6</v>
      </c>
      <c r="P4" s="93">
        <f>base0!P113</f>
        <v>5</v>
      </c>
      <c r="Q4" s="93">
        <f>base0!Q113</f>
        <v>14</v>
      </c>
      <c r="R4" s="93">
        <f>base0!R110</f>
        <v>1</v>
      </c>
      <c r="S4" s="93">
        <f>base0!N125</f>
        <v>7</v>
      </c>
      <c r="T4" s="93">
        <f>base0!O92</f>
        <v>13</v>
      </c>
      <c r="U4" s="93">
        <f>base0!P92</f>
        <v>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base0!N103</f>
        <v>13</v>
      </c>
      <c r="F5" s="93">
        <f>base0!O93</f>
        <v>14</v>
      </c>
      <c r="G5" s="93">
        <f>base0!P93</f>
        <v>3</v>
      </c>
      <c r="H5" s="93">
        <f>base0!Q93</f>
        <v>10</v>
      </c>
      <c r="I5" s="93">
        <f>base0!R93</f>
        <v>16</v>
      </c>
      <c r="J5" s="93">
        <f>base0!S126</f>
        <v>17</v>
      </c>
      <c r="K5" s="93">
        <f>base0!K115</f>
        <v>6</v>
      </c>
      <c r="L5" s="93">
        <f>base0!L92</f>
        <v>10</v>
      </c>
      <c r="M5" s="93">
        <f>base0!M92</f>
        <v>16</v>
      </c>
      <c r="N5" s="93">
        <f>base0!N92</f>
        <v>9</v>
      </c>
      <c r="O5" s="93">
        <f>base0!O114</f>
        <v>1</v>
      </c>
      <c r="P5" s="93">
        <f>base0!P114</f>
        <v>6</v>
      </c>
      <c r="Q5" s="93">
        <f>base0!Q114</f>
        <v>14</v>
      </c>
      <c r="R5" s="93">
        <f>base0!R111</f>
        <v>1</v>
      </c>
      <c r="S5" s="93">
        <f>base0!N126</f>
        <v>2</v>
      </c>
      <c r="T5" s="93">
        <f>base0!O93</f>
        <v>14</v>
      </c>
      <c r="U5" s="93">
        <f>base0!P93</f>
        <v>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base0!N104</f>
        <v>13</v>
      </c>
      <c r="F6" s="93">
        <f>base0!O94</f>
        <v>7</v>
      </c>
      <c r="G6" s="93">
        <f>base0!P94</f>
        <v>8</v>
      </c>
      <c r="H6" s="93">
        <f>base0!Q94</f>
        <v>2</v>
      </c>
      <c r="I6" s="93">
        <f>base0!R94</f>
        <v>3</v>
      </c>
      <c r="J6" s="93">
        <f>base0!S77</f>
        <v>17</v>
      </c>
      <c r="K6" s="93">
        <f>base0!K116</f>
        <v>6</v>
      </c>
      <c r="L6" s="93">
        <f>base0!L93</f>
        <v>7</v>
      </c>
      <c r="M6" s="93">
        <f>base0!M93</f>
        <v>13</v>
      </c>
      <c r="N6" s="93">
        <f>base0!N93</f>
        <v>4</v>
      </c>
      <c r="O6" s="93">
        <f>base0!O115</f>
        <v>9</v>
      </c>
      <c r="P6" s="93">
        <f>base0!P115</f>
        <v>2</v>
      </c>
      <c r="Q6" s="93">
        <f>base0!Q115</f>
        <v>4</v>
      </c>
      <c r="R6" s="93">
        <f>base0!R112</f>
        <v>14</v>
      </c>
      <c r="S6" s="93">
        <f>base0!N77</f>
        <v>2</v>
      </c>
      <c r="T6" s="93">
        <f>base0!O94</f>
        <v>7</v>
      </c>
      <c r="U6" s="93">
        <f>base0!P94</f>
        <v>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base0!N105</f>
        <v>16</v>
      </c>
      <c r="F7" s="93">
        <f>base0!O95</f>
        <v>11</v>
      </c>
      <c r="G7" s="93">
        <f>base0!P95</f>
        <v>6</v>
      </c>
      <c r="H7" s="93">
        <f>base0!Q95</f>
        <v>9</v>
      </c>
      <c r="I7" s="93">
        <f>base0!R95</f>
        <v>4</v>
      </c>
      <c r="J7" s="93">
        <f>base0!S78</f>
        <v>17</v>
      </c>
      <c r="K7" s="93">
        <f>base0!K117</f>
        <v>1</v>
      </c>
      <c r="L7" s="93">
        <f>base0!L94</f>
        <v>6</v>
      </c>
      <c r="M7" s="93">
        <f>base0!M94</f>
        <v>1</v>
      </c>
      <c r="N7" s="93">
        <f>base0!N94</f>
        <v>4</v>
      </c>
      <c r="O7" s="93">
        <f>base0!O116</f>
        <v>7</v>
      </c>
      <c r="P7" s="93">
        <f>base0!P116</f>
        <v>10</v>
      </c>
      <c r="Q7" s="93">
        <f>base0!Q116</f>
        <v>14</v>
      </c>
      <c r="R7" s="93">
        <f>base0!R113</f>
        <v>7</v>
      </c>
      <c r="S7" s="93">
        <f>base0!N78</f>
        <v>12</v>
      </c>
      <c r="T7" s="93">
        <f>base0!O95</f>
        <v>11</v>
      </c>
      <c r="U7" s="93">
        <f>base0!P95</f>
        <v>6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base0!N106</f>
        <v>11</v>
      </c>
      <c r="F8" s="93">
        <f>base0!O96</f>
        <v>9</v>
      </c>
      <c r="G8" s="93">
        <f>base0!P96</f>
        <v>16</v>
      </c>
      <c r="H8" s="93">
        <f>base0!Q96</f>
        <v>10</v>
      </c>
      <c r="I8" s="93">
        <f>base0!R96</f>
        <v>14</v>
      </c>
      <c r="J8" s="93">
        <f>base0!S79</f>
        <v>17</v>
      </c>
      <c r="K8" s="93">
        <f>base0!K118</f>
        <v>7</v>
      </c>
      <c r="L8" s="93">
        <f>base0!L95</f>
        <v>10</v>
      </c>
      <c r="M8" s="93">
        <f>base0!M95</f>
        <v>12</v>
      </c>
      <c r="N8" s="93">
        <f>base0!N95</f>
        <v>5</v>
      </c>
      <c r="O8" s="93">
        <f>base0!O117</f>
        <v>9</v>
      </c>
      <c r="P8" s="93">
        <f>base0!P117</f>
        <v>10</v>
      </c>
      <c r="Q8" s="93">
        <f>base0!Q117</f>
        <v>14</v>
      </c>
      <c r="R8" s="93">
        <f>base0!R114</f>
        <v>7</v>
      </c>
      <c r="S8" s="93">
        <f>base0!N79</f>
        <v>12</v>
      </c>
      <c r="T8" s="93">
        <f>base0!O96</f>
        <v>9</v>
      </c>
      <c r="U8" s="93">
        <f>base0!P96</f>
        <v>16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base0!N107</f>
        <v>16</v>
      </c>
      <c r="F9" s="93">
        <f>base0!O97</f>
        <v>9</v>
      </c>
      <c r="G9" s="93">
        <f>base0!P97</f>
        <v>14</v>
      </c>
      <c r="H9" s="93">
        <f>base0!Q97</f>
        <v>13</v>
      </c>
      <c r="I9" s="93">
        <f>base0!R97</f>
        <v>1</v>
      </c>
      <c r="J9" s="93">
        <f>base0!S80</f>
        <v>17</v>
      </c>
      <c r="K9" s="93">
        <f>base0!K119</f>
        <v>10</v>
      </c>
      <c r="L9" s="93">
        <f>base0!L96</f>
        <v>13</v>
      </c>
      <c r="M9" s="93">
        <f>base0!M96</f>
        <v>1</v>
      </c>
      <c r="N9" s="93">
        <f>base0!N96</f>
        <v>7</v>
      </c>
      <c r="O9" s="93">
        <f>base0!O118</f>
        <v>11</v>
      </c>
      <c r="P9" s="93">
        <f>base0!P118</f>
        <v>9</v>
      </c>
      <c r="Q9" s="93">
        <f>base0!Q118</f>
        <v>14</v>
      </c>
      <c r="R9" s="93">
        <f>base0!R115</f>
        <v>16</v>
      </c>
      <c r="S9" s="93">
        <f>base0!N80</f>
        <v>5</v>
      </c>
      <c r="T9" s="93">
        <f>base0!O97</f>
        <v>9</v>
      </c>
      <c r="U9" s="93">
        <f>base0!P97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base0!N108</f>
        <v>11</v>
      </c>
      <c r="F10" s="93">
        <f>base0!O98</f>
        <v>14</v>
      </c>
      <c r="G10" s="93">
        <f>base0!P98</f>
        <v>7</v>
      </c>
      <c r="H10" s="93">
        <f>base0!Q98</f>
        <v>13</v>
      </c>
      <c r="I10" s="93">
        <f>base0!R98</f>
        <v>1</v>
      </c>
      <c r="J10" s="93">
        <f>base0!S81</f>
        <v>17</v>
      </c>
      <c r="K10" s="93">
        <f>base0!K120</f>
        <v>3</v>
      </c>
      <c r="L10" s="93">
        <f>base0!L97</f>
        <v>12</v>
      </c>
      <c r="M10" s="93">
        <f>base0!M97</f>
        <v>2</v>
      </c>
      <c r="N10" s="93">
        <f>base0!N97</f>
        <v>5</v>
      </c>
      <c r="O10" s="93">
        <f>base0!O119</f>
        <v>9</v>
      </c>
      <c r="P10" s="93">
        <f>base0!P119</f>
        <v>13</v>
      </c>
      <c r="Q10" s="93">
        <f>base0!Q119</f>
        <v>16</v>
      </c>
      <c r="R10" s="93">
        <f>base0!R116</f>
        <v>16</v>
      </c>
      <c r="S10" s="93">
        <f>base0!N81</f>
        <v>12</v>
      </c>
      <c r="T10" s="93">
        <f>base0!O98</f>
        <v>14</v>
      </c>
      <c r="U10" s="93">
        <f>base0!P98</f>
        <v>7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base0!N109</f>
        <v>14</v>
      </c>
      <c r="F11" s="93">
        <f>base0!O99</f>
        <v>16</v>
      </c>
      <c r="G11" s="93">
        <f>base0!P99</f>
        <v>7</v>
      </c>
      <c r="H11" s="93">
        <f>base0!Q99</f>
        <v>13</v>
      </c>
      <c r="I11" s="93">
        <f>base0!R99</f>
        <v>1</v>
      </c>
      <c r="J11" s="93">
        <f>base0!S82</f>
        <v>17</v>
      </c>
      <c r="K11" s="93">
        <f>base0!K121</f>
        <v>6</v>
      </c>
      <c r="L11" s="93">
        <f>base0!L98</f>
        <v>11</v>
      </c>
      <c r="M11" s="93">
        <f>base0!M98</f>
        <v>6</v>
      </c>
      <c r="N11" s="93">
        <f>base0!N98</f>
        <v>9</v>
      </c>
      <c r="O11" s="93">
        <f>base0!O120</f>
        <v>11</v>
      </c>
      <c r="P11" s="93">
        <f>base0!P120</f>
        <v>9</v>
      </c>
      <c r="Q11" s="93">
        <f>base0!Q120</f>
        <v>14</v>
      </c>
      <c r="R11" s="93">
        <f>base0!R117</f>
        <v>16</v>
      </c>
      <c r="S11" s="93">
        <f>base0!N82</f>
        <v>1</v>
      </c>
      <c r="T11" s="93">
        <f>base0!O99</f>
        <v>16</v>
      </c>
      <c r="U11" s="93">
        <f>base0!P99</f>
        <v>7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base0!N110</f>
        <v>14</v>
      </c>
      <c r="F12" s="93">
        <f>base0!O100</f>
        <v>11</v>
      </c>
      <c r="G12" s="93">
        <f>base0!P100</f>
        <v>14</v>
      </c>
      <c r="H12" s="93">
        <f>base0!Q100</f>
        <v>6</v>
      </c>
      <c r="I12" s="93">
        <f>base0!R100</f>
        <v>16</v>
      </c>
      <c r="J12" s="93">
        <f>base0!S83</f>
        <v>17</v>
      </c>
      <c r="K12" s="93">
        <f>base0!K122</f>
        <v>6</v>
      </c>
      <c r="L12" s="93">
        <f>base0!L99</f>
        <v>6</v>
      </c>
      <c r="M12" s="93">
        <f>base0!M99</f>
        <v>9</v>
      </c>
      <c r="N12" s="93">
        <f>base0!N99</f>
        <v>14</v>
      </c>
      <c r="O12" s="93">
        <f>base0!O121</f>
        <v>9</v>
      </c>
      <c r="P12" s="93">
        <f>base0!P121</f>
        <v>11</v>
      </c>
      <c r="Q12" s="93">
        <f>base0!Q121</f>
        <v>13</v>
      </c>
      <c r="R12" s="93">
        <f>base0!R118</f>
        <v>13</v>
      </c>
      <c r="S12" s="93">
        <f>base0!N83</f>
        <v>11</v>
      </c>
      <c r="T12" s="93">
        <f>base0!O100</f>
        <v>11</v>
      </c>
      <c r="U12" s="93">
        <f>base0!P100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base0!N111</f>
        <v>11</v>
      </c>
      <c r="F13" s="93">
        <f>base0!O101</f>
        <v>13</v>
      </c>
      <c r="G13" s="93">
        <f>base0!P101</f>
        <v>14</v>
      </c>
      <c r="H13" s="93">
        <f>base0!Q101</f>
        <v>6</v>
      </c>
      <c r="I13" s="93">
        <f>base0!R101</f>
        <v>16</v>
      </c>
      <c r="J13" s="93">
        <f>base0!S84</f>
        <v>17</v>
      </c>
      <c r="K13" s="93">
        <f>base0!K123</f>
        <v>6</v>
      </c>
      <c r="L13" s="93">
        <f>base0!L100</f>
        <v>9</v>
      </c>
      <c r="M13" s="93">
        <f>base0!M100</f>
        <v>1</v>
      </c>
      <c r="N13" s="93">
        <f>base0!N100</f>
        <v>13</v>
      </c>
      <c r="O13" s="93">
        <f>base0!O122</f>
        <v>9</v>
      </c>
      <c r="P13" s="93">
        <f>base0!P122</f>
        <v>11</v>
      </c>
      <c r="Q13" s="93">
        <f>base0!Q122</f>
        <v>13</v>
      </c>
      <c r="R13" s="93">
        <f>base0!R119</f>
        <v>17</v>
      </c>
      <c r="S13" s="93">
        <f>base0!N84</f>
        <v>16</v>
      </c>
      <c r="T13" s="93">
        <f>base0!O101</f>
        <v>13</v>
      </c>
      <c r="U13" s="93">
        <f>base0!P101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base0!N112</f>
        <v>13</v>
      </c>
      <c r="F14" s="93">
        <f>base0!O102</f>
        <v>13</v>
      </c>
      <c r="G14" s="93">
        <f>base0!P102</f>
        <v>11</v>
      </c>
      <c r="H14" s="93">
        <f>base0!Q102</f>
        <v>14</v>
      </c>
      <c r="I14" s="93">
        <f>base0!R102</f>
        <v>16</v>
      </c>
      <c r="J14" s="93">
        <f>base0!S85</f>
        <v>17</v>
      </c>
      <c r="K14" s="93">
        <f>base0!K124</f>
        <v>6</v>
      </c>
      <c r="L14" s="93">
        <f>base0!L101</f>
        <v>9</v>
      </c>
      <c r="M14" s="93">
        <f>base0!M101</f>
        <v>5</v>
      </c>
      <c r="N14" s="93">
        <f>base0!N101</f>
        <v>1</v>
      </c>
      <c r="O14" s="93">
        <f>base0!O123</f>
        <v>9</v>
      </c>
      <c r="P14" s="93">
        <f>base0!P123</f>
        <v>11</v>
      </c>
      <c r="Q14" s="93">
        <f>base0!Q123</f>
        <v>13</v>
      </c>
      <c r="R14" s="93">
        <f>base0!R120</f>
        <v>13</v>
      </c>
      <c r="S14" s="93">
        <f>base0!N85</f>
        <v>11</v>
      </c>
      <c r="T14" s="93">
        <f>base0!O102</f>
        <v>13</v>
      </c>
      <c r="U14" s="93">
        <f>base0!P102</f>
        <v>11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base0!N113</f>
        <v>1</v>
      </c>
      <c r="F15" s="93">
        <f>base0!O103</f>
        <v>14</v>
      </c>
      <c r="G15" s="93">
        <f>base0!P103</f>
        <v>8</v>
      </c>
      <c r="H15" s="93">
        <f>base0!Q103</f>
        <v>6</v>
      </c>
      <c r="I15" s="93" t="s">
        <v>54</v>
      </c>
      <c r="J15" s="93">
        <f>base0!S86</f>
        <v>17</v>
      </c>
      <c r="K15" s="93">
        <f>base0!K125</f>
        <v>14</v>
      </c>
      <c r="L15" s="93">
        <f>base0!L102</f>
        <v>2</v>
      </c>
      <c r="M15" s="93">
        <f>base0!M102</f>
        <v>5</v>
      </c>
      <c r="N15" s="93">
        <f>base0!N102</f>
        <v>1</v>
      </c>
      <c r="O15" s="93">
        <f>base0!O124</f>
        <v>1</v>
      </c>
      <c r="P15" s="93">
        <f>base0!P124</f>
        <v>16</v>
      </c>
      <c r="Q15" s="93">
        <f>base0!Q124</f>
        <v>11</v>
      </c>
      <c r="R15" s="93">
        <f>base0!R121</f>
        <v>16</v>
      </c>
      <c r="S15" s="93">
        <f>base0!N86</f>
        <v>2</v>
      </c>
      <c r="T15" s="93">
        <f>base0!O103</f>
        <v>14</v>
      </c>
      <c r="U15" s="93">
        <f>base0!P103</f>
        <v>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base0!N114</f>
        <v>13</v>
      </c>
      <c r="F16" s="93">
        <f>base0!O104</f>
        <v>11</v>
      </c>
      <c r="G16" s="93">
        <f>base0!P104</f>
        <v>14</v>
      </c>
      <c r="H16" s="93">
        <f>base0!Q104</f>
        <v>6</v>
      </c>
      <c r="I16" s="93">
        <f>base0!R104</f>
        <v>7</v>
      </c>
      <c r="J16" s="93">
        <f>base0!S87</f>
        <v>17</v>
      </c>
      <c r="K16" s="93">
        <f>base0!K126</f>
        <v>14</v>
      </c>
      <c r="L16" s="93">
        <f>base0!L103</f>
        <v>5</v>
      </c>
      <c r="M16" s="93">
        <f>base0!M103</f>
        <v>16</v>
      </c>
      <c r="N16" s="93">
        <f>base0!N103</f>
        <v>13</v>
      </c>
      <c r="O16" s="93">
        <f>base0!O125</f>
        <v>9</v>
      </c>
      <c r="P16" s="93">
        <f>base0!P125</f>
        <v>1</v>
      </c>
      <c r="Q16" s="93">
        <f>base0!Q125</f>
        <v>2</v>
      </c>
      <c r="R16" s="93">
        <f>base0!R122</f>
        <v>16</v>
      </c>
      <c r="S16" s="93">
        <f>base0!N87</f>
        <v>5</v>
      </c>
      <c r="T16" s="93">
        <f>base0!O104</f>
        <v>11</v>
      </c>
      <c r="U16" s="93">
        <f>base0!P104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base0!N115</f>
        <v>7</v>
      </c>
      <c r="F17" s="93">
        <f>base0!O105</f>
        <v>13</v>
      </c>
      <c r="G17" s="93">
        <f>base0!P105</f>
        <v>14</v>
      </c>
      <c r="H17" s="93">
        <f>base0!Q105</f>
        <v>6</v>
      </c>
      <c r="I17" s="93">
        <f>base0!R105</f>
        <v>7</v>
      </c>
      <c r="J17" s="93">
        <f>base0!S88</f>
        <v>19</v>
      </c>
      <c r="K17" s="93">
        <f>base0!K77</f>
        <v>9</v>
      </c>
      <c r="L17" s="93">
        <f>base0!L104</f>
        <v>1</v>
      </c>
      <c r="M17" s="93">
        <f>base0!M104</f>
        <v>16</v>
      </c>
      <c r="N17" s="93">
        <f>base0!N104</f>
        <v>13</v>
      </c>
      <c r="O17" s="93">
        <f>base0!O126</f>
        <v>5</v>
      </c>
      <c r="P17" s="93">
        <f>base0!P126</f>
        <v>16</v>
      </c>
      <c r="Q17" s="93">
        <f>base0!Q126</f>
        <v>11</v>
      </c>
      <c r="R17" s="93">
        <f>base0!R123</f>
        <v>16</v>
      </c>
      <c r="S17" s="93">
        <f>base0!N88</f>
        <v>7</v>
      </c>
      <c r="T17" s="93">
        <f>base0!O105</f>
        <v>13</v>
      </c>
      <c r="U17" s="93">
        <f>base0!P105</f>
        <v>14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base0!N116</f>
        <v>13</v>
      </c>
      <c r="F18" s="93">
        <f>base0!O106</f>
        <v>14</v>
      </c>
      <c r="G18" s="93">
        <f>base0!P106</f>
        <v>9</v>
      </c>
      <c r="H18" s="93">
        <f>base0!Q106</f>
        <v>1</v>
      </c>
      <c r="I18" s="93">
        <f>base0!R106</f>
        <v>13</v>
      </c>
      <c r="J18" s="93">
        <f>base0!S89</f>
        <v>20</v>
      </c>
      <c r="K18" s="93">
        <f>base0!K78</f>
        <v>11</v>
      </c>
      <c r="L18" s="93">
        <f>base0!L105</f>
        <v>1</v>
      </c>
      <c r="M18" s="93">
        <f>base0!M105</f>
        <v>5</v>
      </c>
      <c r="N18" s="93">
        <f>base0!N105</f>
        <v>16</v>
      </c>
      <c r="O18" s="93">
        <f>base0!O77</f>
        <v>4</v>
      </c>
      <c r="P18" s="93">
        <f>base0!P77</f>
        <v>5</v>
      </c>
      <c r="Q18" s="93">
        <f>base0!Q77</f>
        <v>15</v>
      </c>
      <c r="R18" s="93">
        <f>base0!R124</f>
        <v>13</v>
      </c>
      <c r="S18" s="93">
        <f>base0!N89</f>
        <v>7</v>
      </c>
      <c r="T18" s="93">
        <f>base0!O106</f>
        <v>14</v>
      </c>
      <c r="U18" s="93">
        <f>base0!P106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base0!N117</f>
        <v>7</v>
      </c>
      <c r="F19" s="93">
        <f>base0!O107</f>
        <v>6</v>
      </c>
      <c r="G19" s="93">
        <f>base0!P107</f>
        <v>9</v>
      </c>
      <c r="H19" s="93">
        <f>base0!Q107</f>
        <v>1</v>
      </c>
      <c r="I19" s="93">
        <f>base0!R107</f>
        <v>13</v>
      </c>
      <c r="J19" s="93">
        <f>base0!S90</f>
        <v>20</v>
      </c>
      <c r="K19" s="93">
        <f>base0!K79</f>
        <v>2</v>
      </c>
      <c r="L19" s="93">
        <f>base0!L106</f>
        <v>7</v>
      </c>
      <c r="M19" s="93">
        <f>base0!M106</f>
        <v>16</v>
      </c>
      <c r="N19" s="93">
        <f>base0!N106</f>
        <v>11</v>
      </c>
      <c r="O19" s="93">
        <f>base0!O78</f>
        <v>14</v>
      </c>
      <c r="P19" s="93">
        <f>base0!P78</f>
        <v>13</v>
      </c>
      <c r="Q19" s="93">
        <f>base0!Q78</f>
        <v>15</v>
      </c>
      <c r="R19" s="93">
        <f>base0!R125</f>
        <v>13</v>
      </c>
      <c r="S19" s="93">
        <f>base0!N90</f>
        <v>13</v>
      </c>
      <c r="T19" s="93">
        <f>base0!O107</f>
        <v>6</v>
      </c>
      <c r="U19" s="93">
        <f>base0!P107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base0!N118</f>
        <v>1</v>
      </c>
      <c r="F20" s="93">
        <f>base0!O108</f>
        <v>14</v>
      </c>
      <c r="G20" s="93">
        <f>base0!P108</f>
        <v>9</v>
      </c>
      <c r="H20" s="93">
        <f>base0!Q108</f>
        <v>1</v>
      </c>
      <c r="I20" s="93">
        <f>base0!R108</f>
        <v>13</v>
      </c>
      <c r="J20" s="93">
        <f>base0!S91</f>
        <v>17</v>
      </c>
      <c r="K20" s="93">
        <f>base0!K80</f>
        <v>15</v>
      </c>
      <c r="L20" s="93">
        <f>base0!L107</f>
        <v>12</v>
      </c>
      <c r="M20" s="93">
        <f>base0!M107</f>
        <v>7</v>
      </c>
      <c r="N20" s="93">
        <f>base0!N107</f>
        <v>16</v>
      </c>
      <c r="O20" s="93">
        <f>base0!O79</f>
        <v>11</v>
      </c>
      <c r="P20" s="93">
        <f>base0!P79</f>
        <v>13</v>
      </c>
      <c r="Q20" s="93">
        <f>base0!Q79</f>
        <v>15</v>
      </c>
      <c r="R20" s="93">
        <f>base0!R126</f>
        <v>13</v>
      </c>
      <c r="S20" s="93">
        <f>base0!N91</f>
        <v>1</v>
      </c>
      <c r="T20" s="93">
        <f>base0!O108</f>
        <v>14</v>
      </c>
      <c r="U20" s="93">
        <f>base0!P108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base0!N119</f>
        <v>8</v>
      </c>
      <c r="F21" s="93">
        <f>base0!O109</f>
        <v>16</v>
      </c>
      <c r="G21" s="93">
        <f>base0!P109</f>
        <v>7</v>
      </c>
      <c r="H21" s="93">
        <f>base0!Q109</f>
        <v>13</v>
      </c>
      <c r="I21" s="93">
        <f>base0!R109</f>
        <v>1</v>
      </c>
      <c r="J21" s="93">
        <f>base0!S92</f>
        <v>17</v>
      </c>
      <c r="K21" s="93">
        <f>base0!K81</f>
        <v>14</v>
      </c>
      <c r="L21" s="93">
        <f>base0!L108</f>
        <v>7</v>
      </c>
      <c r="M21" s="93">
        <f>base0!M108</f>
        <v>16</v>
      </c>
      <c r="N21" s="93">
        <f>base0!N108</f>
        <v>11</v>
      </c>
      <c r="O21" s="93">
        <f>base0!O80</f>
        <v>16</v>
      </c>
      <c r="P21" s="93">
        <f>base0!P80</f>
        <v>4</v>
      </c>
      <c r="Q21" s="93">
        <f>base0!Q80</f>
        <v>11</v>
      </c>
      <c r="R21" s="93">
        <f>base0!R77</f>
        <v>16</v>
      </c>
      <c r="S21" s="93">
        <f>base0!N92</f>
        <v>9</v>
      </c>
      <c r="T21" s="93">
        <f>base0!O109</f>
        <v>16</v>
      </c>
      <c r="U21" s="93">
        <f>base0!P109</f>
        <v>7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base0!N120</f>
        <v>1</v>
      </c>
      <c r="F22" s="93">
        <f>base0!O110</f>
        <v>16</v>
      </c>
      <c r="G22" s="93">
        <f>base0!P110</f>
        <v>7</v>
      </c>
      <c r="H22" s="93">
        <f>base0!Q110</f>
        <v>13</v>
      </c>
      <c r="I22" s="93">
        <f>base0!R110</f>
        <v>1</v>
      </c>
      <c r="J22" s="93">
        <f>base0!S93</f>
        <v>17</v>
      </c>
      <c r="K22" s="93">
        <f>base0!K82</f>
        <v>2</v>
      </c>
      <c r="L22" s="93">
        <f>base0!L109</f>
        <v>11</v>
      </c>
      <c r="M22" s="93">
        <f>base0!M109</f>
        <v>9</v>
      </c>
      <c r="N22" s="93">
        <f>base0!N109</f>
        <v>14</v>
      </c>
      <c r="O22" s="93">
        <f>base0!O81</f>
        <v>8</v>
      </c>
      <c r="P22" s="93">
        <f>base0!P81</f>
        <v>13</v>
      </c>
      <c r="Q22" s="93">
        <f>base0!Q81</f>
        <v>11</v>
      </c>
      <c r="R22" s="93">
        <f>base0!R78</f>
        <v>16</v>
      </c>
      <c r="S22" s="93">
        <f>base0!N93</f>
        <v>4</v>
      </c>
      <c r="T22" s="93">
        <f>base0!O110</f>
        <v>16</v>
      </c>
      <c r="U22" s="93">
        <f>base0!P110</f>
        <v>7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base0!N121</f>
        <v>14</v>
      </c>
      <c r="F23" s="93">
        <f>base0!O111</f>
        <v>9</v>
      </c>
      <c r="G23" s="93">
        <f>base0!P111</f>
        <v>14</v>
      </c>
      <c r="H23" s="93">
        <f>base0!Q111</f>
        <v>16</v>
      </c>
      <c r="I23" s="93">
        <f>base0!R111</f>
        <v>1</v>
      </c>
      <c r="J23" s="93">
        <f>base0!S94</f>
        <v>17</v>
      </c>
      <c r="K23" s="93">
        <f>base0!K83</f>
        <v>12</v>
      </c>
      <c r="L23" s="93">
        <f>base0!L110</f>
        <v>3</v>
      </c>
      <c r="M23" s="93">
        <f>base0!M110</f>
        <v>6</v>
      </c>
      <c r="N23" s="93">
        <f>base0!N110</f>
        <v>14</v>
      </c>
      <c r="O23" s="93">
        <f>base0!O82</f>
        <v>12</v>
      </c>
      <c r="P23" s="93">
        <f>base0!P82</f>
        <v>15</v>
      </c>
      <c r="Q23" s="93">
        <f>base0!Q82</f>
        <v>11</v>
      </c>
      <c r="R23" s="93">
        <f>base0!R79</f>
        <v>16</v>
      </c>
      <c r="S23" s="93">
        <f>base0!N94</f>
        <v>4</v>
      </c>
      <c r="T23" s="93">
        <f>base0!O111</f>
        <v>9</v>
      </c>
      <c r="U23" s="93">
        <f>base0!P111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base0!N122</f>
        <v>14</v>
      </c>
      <c r="F24" s="93">
        <f>base0!O112</f>
        <v>1</v>
      </c>
      <c r="G24" s="93">
        <f>base0!P112</f>
        <v>6</v>
      </c>
      <c r="H24" s="93">
        <f>base0!Q112</f>
        <v>10</v>
      </c>
      <c r="I24" s="93">
        <f>base0!R112</f>
        <v>14</v>
      </c>
      <c r="J24" s="93">
        <f>base0!S95</f>
        <v>17</v>
      </c>
      <c r="K24" s="93">
        <f>base0!K84</f>
        <v>6</v>
      </c>
      <c r="L24" s="93">
        <f>base0!L111</f>
        <v>2</v>
      </c>
      <c r="M24" s="93">
        <f>base0!M111</f>
        <v>5</v>
      </c>
      <c r="N24" s="93">
        <f>base0!N111</f>
        <v>11</v>
      </c>
      <c r="O24" s="93">
        <f>base0!O83</f>
        <v>7</v>
      </c>
      <c r="P24" s="93">
        <f>base0!P83</f>
        <v>14</v>
      </c>
      <c r="Q24" s="93">
        <f>base0!Q83</f>
        <v>13</v>
      </c>
      <c r="R24" s="93">
        <f>base0!R80</f>
        <v>13</v>
      </c>
      <c r="S24" s="93">
        <f>base0!N95</f>
        <v>5</v>
      </c>
      <c r="T24" s="93">
        <f>base0!O112</f>
        <v>1</v>
      </c>
      <c r="U24" s="93">
        <f>base0!P112</f>
        <v>6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base0!N123</f>
        <v>14</v>
      </c>
      <c r="F25" s="93">
        <f>base0!O113</f>
        <v>6</v>
      </c>
      <c r="G25" s="93">
        <f>base0!P113</f>
        <v>5</v>
      </c>
      <c r="H25" s="93">
        <f>base0!Q113</f>
        <v>14</v>
      </c>
      <c r="I25" s="93">
        <f>base0!R113</f>
        <v>7</v>
      </c>
      <c r="J25" s="93">
        <f>base0!S96</f>
        <v>17</v>
      </c>
      <c r="K25" s="93">
        <f>base0!K85</f>
        <v>7</v>
      </c>
      <c r="L25" s="93">
        <f>base0!L112</f>
        <v>9</v>
      </c>
      <c r="M25" s="93">
        <f>base0!M112</f>
        <v>2</v>
      </c>
      <c r="N25" s="93">
        <f>base0!N112</f>
        <v>13</v>
      </c>
      <c r="O25" s="93">
        <f>base0!O84</f>
        <v>9</v>
      </c>
      <c r="P25" s="93">
        <f>base0!P84</f>
        <v>14</v>
      </c>
      <c r="Q25" s="93">
        <f>base0!Q84</f>
        <v>1</v>
      </c>
      <c r="R25" s="93">
        <f>base0!R81</f>
        <v>16</v>
      </c>
      <c r="S25" s="93">
        <f>base0!N96</f>
        <v>7</v>
      </c>
      <c r="T25" s="93">
        <f>base0!O113</f>
        <v>6</v>
      </c>
      <c r="U25" s="93">
        <f>base0!P113</f>
        <v>5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base0!N124</f>
        <v>9</v>
      </c>
      <c r="F26" s="93">
        <f>base0!O114</f>
        <v>1</v>
      </c>
      <c r="G26" s="93">
        <f>base0!P114</f>
        <v>6</v>
      </c>
      <c r="H26" s="93">
        <f>base0!Q114</f>
        <v>14</v>
      </c>
      <c r="I26" s="93">
        <f>base0!R114</f>
        <v>7</v>
      </c>
      <c r="J26" s="93">
        <f>base0!S97</f>
        <v>17</v>
      </c>
      <c r="K26" s="93">
        <f>base0!K86</f>
        <v>8</v>
      </c>
      <c r="L26" s="93">
        <f>base0!L113</f>
        <v>2</v>
      </c>
      <c r="M26" s="93">
        <f>base0!M113</f>
        <v>13</v>
      </c>
      <c r="N26" s="93">
        <f>base0!N113</f>
        <v>1</v>
      </c>
      <c r="O26" s="93">
        <f>base0!O85</f>
        <v>14</v>
      </c>
      <c r="P26" s="93">
        <f>base0!P85</f>
        <v>9</v>
      </c>
      <c r="Q26" s="93">
        <f>base0!Q85</f>
        <v>1</v>
      </c>
      <c r="R26" s="93">
        <f>base0!R82</f>
        <v>16</v>
      </c>
      <c r="S26" s="93">
        <f>base0!N97</f>
        <v>5</v>
      </c>
      <c r="T26" s="93">
        <f>base0!O114</f>
        <v>1</v>
      </c>
      <c r="U26" s="93">
        <f>base0!P114</f>
        <v>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base0!N125</f>
        <v>7</v>
      </c>
      <c r="F27" s="93">
        <f>base0!O115</f>
        <v>9</v>
      </c>
      <c r="G27" s="93">
        <f>base0!P115</f>
        <v>2</v>
      </c>
      <c r="H27" s="93">
        <f>base0!Q115</f>
        <v>4</v>
      </c>
      <c r="I27" s="93">
        <f>base0!R115</f>
        <v>16</v>
      </c>
      <c r="J27" s="93">
        <f>base0!S98</f>
        <v>17</v>
      </c>
      <c r="K27" s="93">
        <f>base0!K87</f>
        <v>2</v>
      </c>
      <c r="L27" s="93">
        <f>base0!L114</f>
        <v>9</v>
      </c>
      <c r="M27" s="93">
        <f>base0!M114</f>
        <v>2</v>
      </c>
      <c r="N27" s="93">
        <f>base0!N114</f>
        <v>13</v>
      </c>
      <c r="O27" s="93">
        <f>base0!O86</f>
        <v>10</v>
      </c>
      <c r="P27" s="93">
        <f>base0!P86</f>
        <v>15</v>
      </c>
      <c r="Q27" s="93">
        <f>base0!Q86</f>
        <v>9</v>
      </c>
      <c r="R27" s="93">
        <f>base0!R83</f>
        <v>16</v>
      </c>
      <c r="S27" s="93">
        <f>base0!N98</f>
        <v>9</v>
      </c>
      <c r="T27" s="93">
        <f>base0!O115</f>
        <v>9</v>
      </c>
      <c r="U27" s="93">
        <f>base0!P115</f>
        <v>2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base0!N126</f>
        <v>2</v>
      </c>
      <c r="F28" s="93">
        <f>base0!O116</f>
        <v>7</v>
      </c>
      <c r="G28" s="93">
        <f>base0!P116</f>
        <v>10</v>
      </c>
      <c r="H28" s="93">
        <f>base0!Q116</f>
        <v>14</v>
      </c>
      <c r="I28" s="93">
        <f>base0!R116</f>
        <v>16</v>
      </c>
      <c r="J28" s="93">
        <f>base0!S99</f>
        <v>17</v>
      </c>
      <c r="K28" s="93">
        <f>base0!K88</f>
        <v>13</v>
      </c>
      <c r="L28" s="93">
        <f>base0!L115</f>
        <v>1</v>
      </c>
      <c r="M28" s="93">
        <f>base0!M115</f>
        <v>13</v>
      </c>
      <c r="N28" s="93">
        <f>base0!N115</f>
        <v>7</v>
      </c>
      <c r="O28" s="93">
        <f>base0!O87</f>
        <v>16</v>
      </c>
      <c r="P28" s="93">
        <f>base0!P87</f>
        <v>12</v>
      </c>
      <c r="Q28" s="93">
        <f>base0!Q87</f>
        <v>13</v>
      </c>
      <c r="R28" s="93">
        <f>base0!R84</f>
        <v>13</v>
      </c>
      <c r="S28" s="93">
        <f>base0!N99</f>
        <v>14</v>
      </c>
      <c r="T28" s="93">
        <f>base0!O116</f>
        <v>7</v>
      </c>
      <c r="U28" s="93">
        <f>base0!P116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base0!N77</f>
        <v>2</v>
      </c>
      <c r="F29" s="93">
        <f>base0!O117</f>
        <v>9</v>
      </c>
      <c r="G29" s="93">
        <f>base0!P117</f>
        <v>10</v>
      </c>
      <c r="H29" s="93">
        <f>base0!Q117</f>
        <v>14</v>
      </c>
      <c r="I29" s="93">
        <f>base0!R117</f>
        <v>16</v>
      </c>
      <c r="J29" s="93">
        <f>base0!S100</f>
        <v>18</v>
      </c>
      <c r="K29" s="93">
        <f>base0!K89</f>
        <v>5</v>
      </c>
      <c r="L29" s="93">
        <f>base0!L116</f>
        <v>1</v>
      </c>
      <c r="M29" s="93">
        <f>base0!M116</f>
        <v>8</v>
      </c>
      <c r="N29" s="93">
        <f>base0!N116</f>
        <v>13</v>
      </c>
      <c r="O29" s="93">
        <f>base0!O88</f>
        <v>9</v>
      </c>
      <c r="P29" s="93">
        <f>base0!P88</f>
        <v>12</v>
      </c>
      <c r="Q29" s="93">
        <f>base0!Q88</f>
        <v>1</v>
      </c>
      <c r="R29" s="93">
        <f>base0!R85</f>
        <v>13</v>
      </c>
      <c r="S29" s="93">
        <f>base0!N100</f>
        <v>13</v>
      </c>
      <c r="T29" s="93">
        <f>base0!O117</f>
        <v>9</v>
      </c>
      <c r="U29" s="93">
        <f>base0!P117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base0!N78</f>
        <v>12</v>
      </c>
      <c r="F30" s="93">
        <f>base0!O118</f>
        <v>11</v>
      </c>
      <c r="G30" s="93">
        <f>base0!P118</f>
        <v>9</v>
      </c>
      <c r="H30" s="93">
        <f>base0!Q118</f>
        <v>14</v>
      </c>
      <c r="I30" s="93">
        <f>base0!R118</f>
        <v>13</v>
      </c>
      <c r="J30" s="93">
        <f>base0!S101</f>
        <v>18</v>
      </c>
      <c r="K30" s="93">
        <f>base0!K90</f>
        <v>3</v>
      </c>
      <c r="L30" s="93">
        <f>base0!L117</f>
        <v>13</v>
      </c>
      <c r="M30" s="93">
        <f>base0!M117</f>
        <v>11</v>
      </c>
      <c r="N30" s="93">
        <f>base0!N117</f>
        <v>7</v>
      </c>
      <c r="O30" s="93">
        <f>base0!O89</f>
        <v>13</v>
      </c>
      <c r="P30" s="93">
        <f>base0!P89</f>
        <v>6</v>
      </c>
      <c r="Q30" s="93">
        <f>base0!Q89</f>
        <v>9</v>
      </c>
      <c r="R30" s="93">
        <f>base0!R86</f>
        <v>16</v>
      </c>
      <c r="S30" s="93">
        <f>base0!N101</f>
        <v>1</v>
      </c>
      <c r="T30" s="93">
        <f>base0!O118</f>
        <v>11</v>
      </c>
      <c r="U30" s="93">
        <f>base0!P118</f>
        <v>9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base0!N79</f>
        <v>12</v>
      </c>
      <c r="F31" s="93">
        <f>base0!O119</f>
        <v>9</v>
      </c>
      <c r="G31" s="93">
        <f>base0!P119</f>
        <v>13</v>
      </c>
      <c r="H31" s="93">
        <f>base0!Q119</f>
        <v>16</v>
      </c>
      <c r="I31" s="93">
        <f>base0!R119</f>
        <v>17</v>
      </c>
      <c r="J31" s="93">
        <f>base0!S102</f>
        <v>18</v>
      </c>
      <c r="K31" s="93">
        <f>base0!K91</f>
        <v>7</v>
      </c>
      <c r="L31" s="93">
        <f>base0!L118</f>
        <v>6</v>
      </c>
      <c r="M31" s="93">
        <f>base0!M118</f>
        <v>2</v>
      </c>
      <c r="N31" s="93">
        <f>base0!N118</f>
        <v>1</v>
      </c>
      <c r="O31" s="93">
        <f>base0!O90</f>
        <v>6</v>
      </c>
      <c r="P31" s="93">
        <f>base0!P90</f>
        <v>9</v>
      </c>
      <c r="Q31" s="93">
        <f>base0!Q90</f>
        <v>1</v>
      </c>
      <c r="R31" s="93">
        <f>base0!R87</f>
        <v>3</v>
      </c>
      <c r="S31" s="93">
        <f>base0!N102</f>
        <v>1</v>
      </c>
      <c r="T31" s="93">
        <f>base0!O119</f>
        <v>9</v>
      </c>
      <c r="U31" s="93">
        <f>base0!P119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base0!N80</f>
        <v>5</v>
      </c>
      <c r="F32" s="93">
        <f>base0!O120</f>
        <v>11</v>
      </c>
      <c r="G32" s="93">
        <f>base0!P120</f>
        <v>9</v>
      </c>
      <c r="H32" s="93">
        <f>base0!Q120</f>
        <v>14</v>
      </c>
      <c r="I32" s="93">
        <f>base0!R120</f>
        <v>13</v>
      </c>
      <c r="J32" s="93">
        <f>base0!S103</f>
        <v>17</v>
      </c>
      <c r="K32" s="93">
        <f>base0!K92</f>
        <v>2</v>
      </c>
      <c r="L32" s="93">
        <f>base0!L119</f>
        <v>1</v>
      </c>
      <c r="M32" s="93">
        <f>base0!M119</f>
        <v>11</v>
      </c>
      <c r="N32" s="93">
        <f>base0!N119</f>
        <v>8</v>
      </c>
      <c r="O32" s="93">
        <f>base0!O91</f>
        <v>9</v>
      </c>
      <c r="P32" s="93">
        <f>base0!P91</f>
        <v>10</v>
      </c>
      <c r="Q32" s="93">
        <f>base0!Q91</f>
        <v>16</v>
      </c>
      <c r="R32" s="93">
        <f>base0!R88</f>
        <v>20</v>
      </c>
      <c r="S32" s="93">
        <f>base0!N103</f>
        <v>13</v>
      </c>
      <c r="T32" s="93">
        <f>base0!O120</f>
        <v>11</v>
      </c>
      <c r="U32" s="93">
        <f>base0!P120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base0!N81</f>
        <v>12</v>
      </c>
      <c r="F33" s="93">
        <f>base0!O121</f>
        <v>9</v>
      </c>
      <c r="G33" s="93">
        <f>base0!P121</f>
        <v>11</v>
      </c>
      <c r="H33" s="93">
        <f>base0!Q121</f>
        <v>13</v>
      </c>
      <c r="I33" s="93">
        <f>base0!R121</f>
        <v>16</v>
      </c>
      <c r="J33" s="93">
        <f>base0!S104</f>
        <v>17</v>
      </c>
      <c r="K33" s="93">
        <f>base0!K93</f>
        <v>15</v>
      </c>
      <c r="L33" s="93">
        <f>base0!L120</f>
        <v>7</v>
      </c>
      <c r="M33" s="93">
        <f>base0!M120</f>
        <v>6</v>
      </c>
      <c r="N33" s="93">
        <f>base0!N120</f>
        <v>1</v>
      </c>
      <c r="O33" s="93">
        <f>base0!O92</f>
        <v>13</v>
      </c>
      <c r="P33" s="93">
        <f>base0!P92</f>
        <v>6</v>
      </c>
      <c r="Q33" s="93">
        <f>base0!Q92</f>
        <v>1</v>
      </c>
      <c r="R33" s="93">
        <f>base0!R89</f>
        <v>1</v>
      </c>
      <c r="S33" s="93">
        <f>base0!N104</f>
        <v>13</v>
      </c>
      <c r="T33" s="93">
        <f>base0!O121</f>
        <v>9</v>
      </c>
      <c r="U33" s="93">
        <f>base0!P121</f>
        <v>11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base0!N82</f>
        <v>1</v>
      </c>
      <c r="F34" s="93">
        <f>base0!O122</f>
        <v>9</v>
      </c>
      <c r="G34" s="93">
        <f>base0!P122</f>
        <v>11</v>
      </c>
      <c r="H34" s="93">
        <f>base0!Q122</f>
        <v>13</v>
      </c>
      <c r="I34" s="93">
        <f>base0!R122</f>
        <v>16</v>
      </c>
      <c r="J34" s="93">
        <f>base0!S105</f>
        <v>17</v>
      </c>
      <c r="K34" s="93">
        <f>base0!K94</f>
        <v>9</v>
      </c>
      <c r="L34" s="93">
        <f>base0!L121</f>
        <v>7</v>
      </c>
      <c r="M34" s="93">
        <f>base0!M121</f>
        <v>1</v>
      </c>
      <c r="N34" s="93">
        <f>base0!N121</f>
        <v>14</v>
      </c>
      <c r="O34" s="93">
        <f>base0!O93</f>
        <v>14</v>
      </c>
      <c r="P34" s="93">
        <f>base0!P93</f>
        <v>3</v>
      </c>
      <c r="Q34" s="93">
        <f>base0!Q93</f>
        <v>10</v>
      </c>
      <c r="R34" s="93">
        <f>base0!R90</f>
        <v>16</v>
      </c>
      <c r="S34" s="93">
        <f>base0!N105</f>
        <v>16</v>
      </c>
      <c r="T34" s="93">
        <f>base0!O122</f>
        <v>9</v>
      </c>
      <c r="U34" s="93">
        <f>base0!P122</f>
        <v>11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base0!N83</f>
        <v>11</v>
      </c>
      <c r="F35" s="93">
        <f>base0!O123</f>
        <v>9</v>
      </c>
      <c r="G35" s="93">
        <f>base0!P123</f>
        <v>11</v>
      </c>
      <c r="H35" s="93">
        <f>base0!Q123</f>
        <v>13</v>
      </c>
      <c r="I35" s="93">
        <f>base0!R123</f>
        <v>16</v>
      </c>
      <c r="J35" s="93">
        <f>base0!S106</f>
        <v>17</v>
      </c>
      <c r="K35" s="93">
        <f>base0!K95</f>
        <v>7</v>
      </c>
      <c r="L35" s="93">
        <f>base0!L122</f>
        <v>7</v>
      </c>
      <c r="M35" s="93">
        <f>base0!M122</f>
        <v>1</v>
      </c>
      <c r="N35" s="93">
        <f>base0!N122</f>
        <v>14</v>
      </c>
      <c r="O35" s="93">
        <f>base0!O94</f>
        <v>7</v>
      </c>
      <c r="P35" s="93">
        <f>base0!P94</f>
        <v>8</v>
      </c>
      <c r="Q35" s="93">
        <f>base0!Q94</f>
        <v>2</v>
      </c>
      <c r="R35" s="93">
        <f>base0!R91</f>
        <v>4</v>
      </c>
      <c r="S35" s="93">
        <f>base0!N106</f>
        <v>11</v>
      </c>
      <c r="T35" s="93">
        <f>base0!O123</f>
        <v>9</v>
      </c>
      <c r="U35" s="93">
        <f>base0!P123</f>
        <v>11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base0!N84</f>
        <v>16</v>
      </c>
      <c r="F36" s="93">
        <f>base0!O124</f>
        <v>1</v>
      </c>
      <c r="G36" s="93">
        <f>base0!P124</f>
        <v>16</v>
      </c>
      <c r="H36" s="93">
        <f>base0!Q124</f>
        <v>11</v>
      </c>
      <c r="I36" s="93">
        <f>base0!R124</f>
        <v>13</v>
      </c>
      <c r="J36" s="93">
        <f>base0!S107</f>
        <v>17</v>
      </c>
      <c r="K36" s="93">
        <f>base0!K96</f>
        <v>3</v>
      </c>
      <c r="L36" s="93">
        <f>base0!L123</f>
        <v>7</v>
      </c>
      <c r="M36" s="93">
        <f>base0!M123</f>
        <v>1</v>
      </c>
      <c r="N36" s="93">
        <f>base0!N123</f>
        <v>14</v>
      </c>
      <c r="O36" s="93">
        <f>base0!O95</f>
        <v>11</v>
      </c>
      <c r="P36" s="93">
        <f>base0!P95</f>
        <v>6</v>
      </c>
      <c r="Q36" s="93">
        <f>base0!Q95</f>
        <v>9</v>
      </c>
      <c r="R36" s="93">
        <f>base0!R92</f>
        <v>4</v>
      </c>
      <c r="S36" s="93">
        <f>base0!N107</f>
        <v>16</v>
      </c>
      <c r="T36" s="93">
        <f>base0!O124</f>
        <v>1</v>
      </c>
      <c r="U36" s="93">
        <f>base0!P124</f>
        <v>16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base0!N85</f>
        <v>11</v>
      </c>
      <c r="F37" s="93">
        <f>base0!O125</f>
        <v>9</v>
      </c>
      <c r="G37" s="93">
        <f>base0!P125</f>
        <v>1</v>
      </c>
      <c r="H37" s="93">
        <f>base0!Q125</f>
        <v>2</v>
      </c>
      <c r="I37" s="93">
        <f>base0!R125</f>
        <v>13</v>
      </c>
      <c r="J37" s="93">
        <f>base0!S108</f>
        <v>17</v>
      </c>
      <c r="K37" s="93">
        <f>base0!K97</f>
        <v>4</v>
      </c>
      <c r="L37" s="93">
        <f>base0!L124</f>
        <v>14</v>
      </c>
      <c r="M37" s="93">
        <f>base0!M124</f>
        <v>7</v>
      </c>
      <c r="N37" s="93">
        <f>base0!N124</f>
        <v>9</v>
      </c>
      <c r="O37" s="93">
        <f>base0!O96</f>
        <v>9</v>
      </c>
      <c r="P37" s="93">
        <f>base0!P96</f>
        <v>16</v>
      </c>
      <c r="Q37" s="93">
        <f>base0!Q96</f>
        <v>10</v>
      </c>
      <c r="R37" s="93">
        <f>base0!R93</f>
        <v>16</v>
      </c>
      <c r="S37" s="93">
        <f>base0!N108</f>
        <v>11</v>
      </c>
      <c r="T37" s="93">
        <f>base0!O125</f>
        <v>9</v>
      </c>
      <c r="U37" s="93">
        <f>base0!P125</f>
        <v>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base0!N86</f>
        <v>2</v>
      </c>
      <c r="F38" s="93">
        <f>base0!O126</f>
        <v>5</v>
      </c>
      <c r="G38" s="93">
        <f>base0!P126</f>
        <v>16</v>
      </c>
      <c r="H38" s="93">
        <f>base0!Q126</f>
        <v>11</v>
      </c>
      <c r="I38" s="93">
        <f>base0!R126</f>
        <v>13</v>
      </c>
      <c r="J38" s="93">
        <f>base0!S109</f>
        <v>17</v>
      </c>
      <c r="K38" s="93">
        <f>base0!K98</f>
        <v>4</v>
      </c>
      <c r="L38" s="93">
        <f>base0!L125</f>
        <v>10</v>
      </c>
      <c r="M38" s="93">
        <f>base0!M125</f>
        <v>12</v>
      </c>
      <c r="N38" s="93">
        <f>base0!N125</f>
        <v>7</v>
      </c>
      <c r="O38" s="93">
        <f>base0!O97</f>
        <v>9</v>
      </c>
      <c r="P38" s="93">
        <f>base0!P97</f>
        <v>14</v>
      </c>
      <c r="Q38" s="93">
        <f>base0!Q97</f>
        <v>13</v>
      </c>
      <c r="R38" s="93">
        <f>base0!R94</f>
        <v>3</v>
      </c>
      <c r="S38" s="93">
        <f>base0!N109</f>
        <v>14</v>
      </c>
      <c r="T38" s="93">
        <f>base0!O126</f>
        <v>5</v>
      </c>
      <c r="U38" s="93">
        <f>base0!P126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base0!N87</f>
        <v>5</v>
      </c>
      <c r="F39" s="93">
        <f>base0!O77</f>
        <v>4</v>
      </c>
      <c r="G39" s="93">
        <f>base0!P77</f>
        <v>5</v>
      </c>
      <c r="H39" s="93">
        <f>base0!Q77</f>
        <v>15</v>
      </c>
      <c r="I39" s="93">
        <f>base0!R77</f>
        <v>16</v>
      </c>
      <c r="J39" s="93">
        <f>base0!S110</f>
        <v>17</v>
      </c>
      <c r="K39" s="93">
        <f>base0!K99</f>
        <v>5</v>
      </c>
      <c r="L39" s="93">
        <f>base0!L126</f>
        <v>10</v>
      </c>
      <c r="M39" s="93">
        <f>base0!M126</f>
        <v>1</v>
      </c>
      <c r="N39" s="93">
        <f>base0!N126</f>
        <v>2</v>
      </c>
      <c r="O39" s="93">
        <f>base0!O98</f>
        <v>14</v>
      </c>
      <c r="P39" s="93">
        <f>base0!P98</f>
        <v>7</v>
      </c>
      <c r="Q39" s="93">
        <f>base0!Q98</f>
        <v>13</v>
      </c>
      <c r="R39" s="93">
        <f>base0!R95</f>
        <v>4</v>
      </c>
      <c r="S39" s="93">
        <f>base0!N110</f>
        <v>14</v>
      </c>
      <c r="T39" s="93">
        <f>base0!O77</f>
        <v>4</v>
      </c>
      <c r="U39" s="93">
        <f>base0!P77</f>
        <v>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base0!N88</f>
        <v>7</v>
      </c>
      <c r="F40" s="93">
        <f>base0!O78</f>
        <v>14</v>
      </c>
      <c r="G40" s="93">
        <f>base0!P78</f>
        <v>13</v>
      </c>
      <c r="H40" s="93">
        <f>base0!Q78</f>
        <v>15</v>
      </c>
      <c r="I40" s="93">
        <f>base0!R78</f>
        <v>16</v>
      </c>
      <c r="J40" s="93">
        <f>base0!S111</f>
        <v>17</v>
      </c>
      <c r="K40" s="93">
        <f>base0!K100</f>
        <v>16</v>
      </c>
      <c r="L40" s="93">
        <f>base0!L77</f>
        <v>10</v>
      </c>
      <c r="M40" s="93">
        <f>base0!M77</f>
        <v>14</v>
      </c>
      <c r="N40" s="93">
        <f>base0!N77</f>
        <v>2</v>
      </c>
      <c r="O40" s="93">
        <f>base0!O99</f>
        <v>16</v>
      </c>
      <c r="P40" s="93">
        <f>base0!P99</f>
        <v>7</v>
      </c>
      <c r="Q40" s="93">
        <f>base0!Q99</f>
        <v>13</v>
      </c>
      <c r="R40" s="93">
        <f>base0!R96</f>
        <v>14</v>
      </c>
      <c r="S40" s="93">
        <f>base0!N111</f>
        <v>11</v>
      </c>
      <c r="T40" s="93">
        <f>base0!O78</f>
        <v>14</v>
      </c>
      <c r="U40" s="93">
        <f>base0!P78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base0!N89</f>
        <v>7</v>
      </c>
      <c r="F41" s="93">
        <f>base0!O79</f>
        <v>11</v>
      </c>
      <c r="G41" s="93">
        <f>base0!P79</f>
        <v>13</v>
      </c>
      <c r="H41" s="93">
        <f>base0!Q79</f>
        <v>15</v>
      </c>
      <c r="I41" s="93">
        <f>base0!R79</f>
        <v>16</v>
      </c>
      <c r="J41" s="93">
        <f>base0!S112</f>
        <v>17</v>
      </c>
      <c r="K41" s="93">
        <f>base0!K101</f>
        <v>16</v>
      </c>
      <c r="L41" s="93">
        <f>base0!L78</f>
        <v>8</v>
      </c>
      <c r="M41" s="93">
        <f>base0!M78</f>
        <v>9</v>
      </c>
      <c r="N41" s="93">
        <f>base0!N78</f>
        <v>12</v>
      </c>
      <c r="O41" s="93">
        <f>base0!O100</f>
        <v>11</v>
      </c>
      <c r="P41" s="93">
        <f>base0!P100</f>
        <v>14</v>
      </c>
      <c r="Q41" s="93">
        <f>base0!Q100</f>
        <v>6</v>
      </c>
      <c r="R41" s="93">
        <f>base0!R97</f>
        <v>1</v>
      </c>
      <c r="S41" s="93">
        <f>base0!N112</f>
        <v>13</v>
      </c>
      <c r="T41" s="93">
        <f>base0!O79</f>
        <v>11</v>
      </c>
      <c r="U41" s="93">
        <f>base0!P79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base0!N90</f>
        <v>13</v>
      </c>
      <c r="F42" s="93">
        <f>base0!O80</f>
        <v>16</v>
      </c>
      <c r="G42" s="93">
        <f>base0!P80</f>
        <v>4</v>
      </c>
      <c r="H42" s="93">
        <f>base0!Q80</f>
        <v>11</v>
      </c>
      <c r="I42" s="93">
        <f>base0!R80</f>
        <v>13</v>
      </c>
      <c r="J42" s="93">
        <f>base0!S113</f>
        <v>17</v>
      </c>
      <c r="K42" s="93">
        <f>base0!K102</f>
        <v>16</v>
      </c>
      <c r="L42" s="93">
        <f>base0!L79</f>
        <v>8</v>
      </c>
      <c r="M42" s="93">
        <f>base0!M79</f>
        <v>9</v>
      </c>
      <c r="N42" s="93">
        <f>base0!N79</f>
        <v>12</v>
      </c>
      <c r="O42" s="93">
        <f>base0!O101</f>
        <v>13</v>
      </c>
      <c r="P42" s="93">
        <f>base0!P101</f>
        <v>14</v>
      </c>
      <c r="Q42" s="93">
        <f>base0!Q101</f>
        <v>6</v>
      </c>
      <c r="R42" s="93">
        <f>base0!R98</f>
        <v>1</v>
      </c>
      <c r="S42" s="93">
        <f>base0!N113</f>
        <v>1</v>
      </c>
      <c r="T42" s="93">
        <f>base0!O80</f>
        <v>16</v>
      </c>
      <c r="U42" s="93">
        <f>base0!P80</f>
        <v>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base0!N91</f>
        <v>1</v>
      </c>
      <c r="F43" s="93">
        <f>base0!O81</f>
        <v>8</v>
      </c>
      <c r="G43" s="93">
        <f>base0!P81</f>
        <v>13</v>
      </c>
      <c r="H43" s="93">
        <f>base0!Q81</f>
        <v>11</v>
      </c>
      <c r="I43" s="93">
        <f>base0!R81</f>
        <v>16</v>
      </c>
      <c r="J43" s="93">
        <f>base0!S114</f>
        <v>17</v>
      </c>
      <c r="K43" s="93">
        <f>base0!K103</f>
        <v>1</v>
      </c>
      <c r="L43" s="93">
        <f>base0!L80</f>
        <v>1</v>
      </c>
      <c r="M43" s="93">
        <f>base0!M80</f>
        <v>2</v>
      </c>
      <c r="N43" s="93">
        <f>base0!N80</f>
        <v>5</v>
      </c>
      <c r="O43" s="93">
        <f>base0!O102</f>
        <v>13</v>
      </c>
      <c r="P43" s="93">
        <f>base0!P102</f>
        <v>11</v>
      </c>
      <c r="Q43" s="93">
        <f>base0!Q102</f>
        <v>14</v>
      </c>
      <c r="R43" s="93">
        <f>base0!R99</f>
        <v>1</v>
      </c>
      <c r="S43" s="93">
        <f>base0!N114</f>
        <v>13</v>
      </c>
      <c r="T43" s="93">
        <f>base0!O81</f>
        <v>8</v>
      </c>
      <c r="U43" s="93">
        <f>base0!P81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base0!N92</f>
        <v>9</v>
      </c>
      <c r="F44" s="93">
        <f>base0!O82</f>
        <v>12</v>
      </c>
      <c r="G44" s="93">
        <f>base0!P82</f>
        <v>15</v>
      </c>
      <c r="H44" s="93">
        <f>base0!Q82</f>
        <v>11</v>
      </c>
      <c r="I44" s="93">
        <f>base0!R82</f>
        <v>16</v>
      </c>
      <c r="J44" s="93">
        <f>base0!S115</f>
        <v>17</v>
      </c>
      <c r="K44" s="93">
        <f>base0!K104</f>
        <v>9</v>
      </c>
      <c r="L44" s="93">
        <f>base0!L81</f>
        <v>1</v>
      </c>
      <c r="M44" s="93">
        <f>base0!M81</f>
        <v>9</v>
      </c>
      <c r="N44" s="93">
        <f>base0!N81</f>
        <v>12</v>
      </c>
      <c r="O44" s="93">
        <f>base0!O103</f>
        <v>14</v>
      </c>
      <c r="P44" s="93">
        <f>base0!P103</f>
        <v>8</v>
      </c>
      <c r="Q44" s="93">
        <f>base0!Q103</f>
        <v>6</v>
      </c>
      <c r="R44" s="93">
        <f>base0!R100</f>
        <v>16</v>
      </c>
      <c r="S44" s="93">
        <f>base0!N115</f>
        <v>7</v>
      </c>
      <c r="T44" s="93">
        <f>base0!O82</f>
        <v>12</v>
      </c>
      <c r="U44" s="93">
        <f>base0!P82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base0!N93</f>
        <v>4</v>
      </c>
      <c r="F45" s="93">
        <f>base0!O83</f>
        <v>7</v>
      </c>
      <c r="G45" s="93">
        <f>base0!P83</f>
        <v>14</v>
      </c>
      <c r="H45" s="93">
        <f>base0!Q83</f>
        <v>13</v>
      </c>
      <c r="I45" s="93">
        <f>base0!R83</f>
        <v>16</v>
      </c>
      <c r="J45" s="93">
        <f>base0!S116</f>
        <v>17</v>
      </c>
      <c r="K45" s="93">
        <f>base0!K105</f>
        <v>2</v>
      </c>
      <c r="L45" s="93">
        <f>base0!L82</f>
        <v>7</v>
      </c>
      <c r="M45" s="93">
        <f>base0!M82</f>
        <v>13</v>
      </c>
      <c r="N45" s="93">
        <f>base0!N82</f>
        <v>1</v>
      </c>
      <c r="O45" s="93">
        <f>base0!O104</f>
        <v>11</v>
      </c>
      <c r="P45" s="93">
        <f>base0!P104</f>
        <v>14</v>
      </c>
      <c r="Q45" s="93">
        <f>base0!Q104</f>
        <v>6</v>
      </c>
      <c r="R45" s="93">
        <f>base0!R101</f>
        <v>16</v>
      </c>
      <c r="S45" s="93">
        <f>base0!N116</f>
        <v>13</v>
      </c>
      <c r="T45" s="93">
        <f>base0!O83</f>
        <v>7</v>
      </c>
      <c r="U45" s="93">
        <f>base0!P83</f>
        <v>14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base0!N94</f>
        <v>4</v>
      </c>
      <c r="F46" s="93">
        <f>base0!O84</f>
        <v>9</v>
      </c>
      <c r="G46" s="93">
        <f>base0!P84</f>
        <v>14</v>
      </c>
      <c r="H46" s="93">
        <f>base0!Q84</f>
        <v>1</v>
      </c>
      <c r="I46" s="93">
        <f>base0!R84</f>
        <v>13</v>
      </c>
      <c r="J46" s="93">
        <f>base0!S117</f>
        <v>17</v>
      </c>
      <c r="K46" s="93">
        <f>base0!K106</f>
        <v>10</v>
      </c>
      <c r="L46" s="93">
        <f>base0!L83</f>
        <v>1</v>
      </c>
      <c r="M46" s="93">
        <f>base0!M83</f>
        <v>9</v>
      </c>
      <c r="N46" s="93">
        <f>base0!N83</f>
        <v>11</v>
      </c>
      <c r="O46" s="93">
        <f>base0!O105</f>
        <v>13</v>
      </c>
      <c r="P46" s="93">
        <f>base0!P105</f>
        <v>14</v>
      </c>
      <c r="Q46" s="93">
        <f>base0!Q105</f>
        <v>6</v>
      </c>
      <c r="R46" s="93">
        <f>base0!R102</f>
        <v>16</v>
      </c>
      <c r="S46" s="93">
        <f>base0!N117</f>
        <v>7</v>
      </c>
      <c r="T46" s="93">
        <f>base0!O84</f>
        <v>9</v>
      </c>
      <c r="U46" s="93">
        <f>base0!P84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base0!N95</f>
        <v>5</v>
      </c>
      <c r="F47" s="93">
        <f>base0!O85</f>
        <v>14</v>
      </c>
      <c r="G47" s="93">
        <f>base0!P85</f>
        <v>9</v>
      </c>
      <c r="H47" s="93">
        <f>base0!Q85</f>
        <v>1</v>
      </c>
      <c r="I47" s="93">
        <f>base0!R85</f>
        <v>13</v>
      </c>
      <c r="J47" s="93">
        <f>base0!S118</f>
        <v>17</v>
      </c>
      <c r="K47" s="93">
        <f>base0!K107</f>
        <v>3</v>
      </c>
      <c r="L47" s="93">
        <f>base0!L84</f>
        <v>7</v>
      </c>
      <c r="M47" s="93">
        <f>base0!M84</f>
        <v>11</v>
      </c>
      <c r="N47" s="93">
        <f>base0!N84</f>
        <v>16</v>
      </c>
      <c r="O47" s="93">
        <f>base0!O106</f>
        <v>14</v>
      </c>
      <c r="P47" s="93">
        <f>base0!P106</f>
        <v>9</v>
      </c>
      <c r="Q47" s="93">
        <f>base0!Q106</f>
        <v>1</v>
      </c>
      <c r="R47" s="93">
        <f>base0!R103</f>
        <v>7</v>
      </c>
      <c r="S47" s="93">
        <f>base0!N118</f>
        <v>1</v>
      </c>
      <c r="T47" s="93">
        <f>base0!O85</f>
        <v>14</v>
      </c>
      <c r="U47" s="93">
        <f>base0!P85</f>
        <v>9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base0!N96</f>
        <v>7</v>
      </c>
      <c r="F48" s="93">
        <f>base0!O86</f>
        <v>10</v>
      </c>
      <c r="G48" s="93">
        <f>base0!P86</f>
        <v>15</v>
      </c>
      <c r="H48" s="93">
        <f>base0!Q86</f>
        <v>9</v>
      </c>
      <c r="I48" s="93">
        <f>base0!R86</f>
        <v>16</v>
      </c>
      <c r="J48" s="93">
        <f>base0!S119</f>
        <v>18</v>
      </c>
      <c r="K48" s="93">
        <f>base0!K108</f>
        <v>10</v>
      </c>
      <c r="L48" s="93">
        <f>base0!L85</f>
        <v>16</v>
      </c>
      <c r="M48" s="93">
        <f>base0!M85</f>
        <v>6</v>
      </c>
      <c r="N48" s="93">
        <f>base0!N85</f>
        <v>11</v>
      </c>
      <c r="O48" s="93">
        <f>base0!O107</f>
        <v>6</v>
      </c>
      <c r="P48" s="93">
        <f>base0!P107</f>
        <v>9</v>
      </c>
      <c r="Q48" s="93">
        <f>base0!Q107</f>
        <v>1</v>
      </c>
      <c r="R48" s="93">
        <f>base0!R104</f>
        <v>7</v>
      </c>
      <c r="S48" s="93">
        <f>base0!N119</f>
        <v>8</v>
      </c>
      <c r="T48" s="93">
        <f>base0!O86</f>
        <v>10</v>
      </c>
      <c r="U48" s="93">
        <f>base0!P86</f>
        <v>15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base0!N97</f>
        <v>5</v>
      </c>
      <c r="F49" s="93">
        <f>base0!O87</f>
        <v>16</v>
      </c>
      <c r="G49" s="93">
        <f>base0!P87</f>
        <v>12</v>
      </c>
      <c r="H49" s="93">
        <f>base0!Q87</f>
        <v>13</v>
      </c>
      <c r="I49" s="93">
        <f>base0!R87</f>
        <v>3</v>
      </c>
      <c r="J49" s="93">
        <f>base0!S120</f>
        <v>17</v>
      </c>
      <c r="K49" s="93">
        <f>base0!K109</f>
        <v>3</v>
      </c>
      <c r="L49" s="93">
        <f>base0!L86</f>
        <v>6</v>
      </c>
      <c r="M49" s="93">
        <f>base0!M86</f>
        <v>12</v>
      </c>
      <c r="N49" s="93">
        <f>base0!N86</f>
        <v>2</v>
      </c>
      <c r="O49" s="93">
        <f>base0!O108</f>
        <v>14</v>
      </c>
      <c r="P49" s="93">
        <f>base0!P108</f>
        <v>9</v>
      </c>
      <c r="Q49" s="93">
        <f>base0!Q108</f>
        <v>1</v>
      </c>
      <c r="R49" s="93">
        <f>base0!R105</f>
        <v>7</v>
      </c>
      <c r="S49" s="93">
        <f>base0!N120</f>
        <v>1</v>
      </c>
      <c r="T49" s="93">
        <f>base0!O87</f>
        <v>16</v>
      </c>
      <c r="U49" s="93">
        <f>base0!P87</f>
        <v>12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base0!N98</f>
        <v>9</v>
      </c>
      <c r="F50" s="93">
        <f>base0!O88</f>
        <v>9</v>
      </c>
      <c r="G50" s="93">
        <f>base0!P88</f>
        <v>12</v>
      </c>
      <c r="H50" s="93">
        <f>base0!Q88</f>
        <v>1</v>
      </c>
      <c r="I50" s="93">
        <f>base0!R88</f>
        <v>20</v>
      </c>
      <c r="J50" s="93">
        <f>base0!S121</f>
        <v>17</v>
      </c>
      <c r="K50" s="93">
        <f>base0!K110</f>
        <v>4</v>
      </c>
      <c r="L50" s="93">
        <f>base0!L87</f>
        <v>6</v>
      </c>
      <c r="M50" s="93">
        <f>base0!M87</f>
        <v>11</v>
      </c>
      <c r="N50" s="93">
        <f>base0!N87</f>
        <v>5</v>
      </c>
      <c r="O50" s="93">
        <f>base0!O109</f>
        <v>16</v>
      </c>
      <c r="P50" s="93">
        <f>base0!P109</f>
        <v>7</v>
      </c>
      <c r="Q50" s="93">
        <f>base0!Q109</f>
        <v>13</v>
      </c>
      <c r="R50" s="93">
        <f>base0!R106</f>
        <v>13</v>
      </c>
      <c r="S50" s="93">
        <f>base0!N121</f>
        <v>14</v>
      </c>
      <c r="T50" s="93">
        <f>base0!O88</f>
        <v>9</v>
      </c>
      <c r="U50" s="93">
        <f>base0!P88</f>
        <v>12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base0!N99</f>
        <v>14</v>
      </c>
      <c r="F51" s="93">
        <f>base0!O89</f>
        <v>13</v>
      </c>
      <c r="G51" s="93">
        <f>base0!P89</f>
        <v>6</v>
      </c>
      <c r="H51" s="93">
        <f>base0!Q89</f>
        <v>9</v>
      </c>
      <c r="I51" s="93">
        <f>base0!R89</f>
        <v>1</v>
      </c>
      <c r="J51" s="93">
        <f>base0!S122</f>
        <v>17</v>
      </c>
      <c r="K51" s="93">
        <f>base0!K111</f>
        <v>8</v>
      </c>
      <c r="L51" s="93">
        <f>base0!L88</f>
        <v>3</v>
      </c>
      <c r="M51" s="93">
        <f>base0!M88</f>
        <v>6</v>
      </c>
      <c r="N51" s="93">
        <f>base0!N88</f>
        <v>7</v>
      </c>
      <c r="O51" s="93">
        <f>base0!O110</f>
        <v>16</v>
      </c>
      <c r="P51" s="93">
        <f>base0!P110</f>
        <v>7</v>
      </c>
      <c r="Q51" s="93">
        <f>base0!Q110</f>
        <v>13</v>
      </c>
      <c r="R51" s="93">
        <f>base0!R107</f>
        <v>13</v>
      </c>
      <c r="S51" s="93">
        <f>base0!N122</f>
        <v>14</v>
      </c>
      <c r="T51" s="93">
        <f>base0!O89</f>
        <v>13</v>
      </c>
      <c r="U51" s="93">
        <f>base0!P89</f>
        <v>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14" priority="6" operator="equal">
      <formula>#REF!</formula>
    </cfRule>
    <cfRule type="cellIs" dxfId="713" priority="7" operator="equal">
      <formula>#REF!</formula>
    </cfRule>
    <cfRule type="cellIs" dxfId="712" priority="8" operator="equal">
      <formula>#REF!</formula>
    </cfRule>
    <cfRule type="cellIs" dxfId="711" priority="9" operator="equal">
      <formula>#REF!</formula>
    </cfRule>
    <cfRule type="cellIs" dxfId="710" priority="10" operator="equal">
      <formula>#REF!</formula>
    </cfRule>
  </conditionalFormatting>
  <conditionalFormatting sqref="B1:P1">
    <cfRule type="cellIs" dxfId="709" priority="11" operator="equal">
      <formula>#REF!</formula>
    </cfRule>
    <cfRule type="cellIs" dxfId="708" priority="12" operator="equal">
      <formula>#REF!</formula>
    </cfRule>
    <cfRule type="cellIs" dxfId="707" priority="13" operator="equal">
      <formula>#REF!</formula>
    </cfRule>
    <cfRule type="cellIs" dxfId="706" priority="14" operator="equal">
      <formula>#REF!</formula>
    </cfRule>
    <cfRule type="cellIs" dxfId="7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7FC9E1-0709-4039-A9B6-7FF011A0FA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F1D1A0C-031B-4FFC-A1A4-5FAA8CF3320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B3BB19-3A2A-4B7A-B06E-B83A9F6741E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6A011C-878C-453E-A3F3-04C8ED7264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DD9425-732D-4BEE-A93E-0BC746C234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1" sqref="G2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base0!P121</f>
        <v>11</v>
      </c>
      <c r="H2" s="93">
        <f>base0!Q121</f>
        <v>13</v>
      </c>
      <c r="I2" s="93">
        <f>base0!R121</f>
        <v>16</v>
      </c>
      <c r="J2" s="93">
        <f>base0!S121</f>
        <v>17</v>
      </c>
      <c r="K2" s="93">
        <f>base0!K110</f>
        <v>4</v>
      </c>
      <c r="L2" s="93">
        <f>base0!L110</f>
        <v>3</v>
      </c>
      <c r="M2" s="93">
        <f>base0!M110</f>
        <v>6</v>
      </c>
      <c r="N2" s="93">
        <f>base0!N110</f>
        <v>14</v>
      </c>
      <c r="O2" s="93">
        <f>base0!O116</f>
        <v>7</v>
      </c>
      <c r="P2" s="93">
        <f>base0!P116</f>
        <v>10</v>
      </c>
      <c r="Q2" s="93">
        <f>base0!Q101</f>
        <v>6</v>
      </c>
      <c r="R2" s="93">
        <f>base0!R101</f>
        <v>16</v>
      </c>
      <c r="S2" s="93">
        <f>base0!N88</f>
        <v>7</v>
      </c>
      <c r="T2" s="93">
        <f>base0!O88</f>
        <v>9</v>
      </c>
      <c r="U2" s="93">
        <f>base0!P88</f>
        <v>12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base0!P122</f>
        <v>11</v>
      </c>
      <c r="H3" s="93">
        <f>base0!Q122</f>
        <v>13</v>
      </c>
      <c r="I3" s="93">
        <f>base0!R122</f>
        <v>16</v>
      </c>
      <c r="J3" s="93">
        <f>base0!S122</f>
        <v>17</v>
      </c>
      <c r="K3" s="93">
        <f>base0!K111</f>
        <v>8</v>
      </c>
      <c r="L3" s="93">
        <f>base0!L111</f>
        <v>2</v>
      </c>
      <c r="M3" s="93">
        <f>base0!M111</f>
        <v>5</v>
      </c>
      <c r="N3" s="93">
        <f>base0!N111</f>
        <v>11</v>
      </c>
      <c r="O3" s="93">
        <f>base0!O117</f>
        <v>9</v>
      </c>
      <c r="P3" s="93">
        <f>base0!P117</f>
        <v>10</v>
      </c>
      <c r="Q3" s="93">
        <f>base0!Q102</f>
        <v>14</v>
      </c>
      <c r="R3" s="93">
        <f>base0!R102</f>
        <v>16</v>
      </c>
      <c r="S3" s="93">
        <f>base0!N89</f>
        <v>7</v>
      </c>
      <c r="T3" s="93">
        <f>base0!O89</f>
        <v>13</v>
      </c>
      <c r="U3" s="93">
        <f>base0!P89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base0!P123</f>
        <v>11</v>
      </c>
      <c r="H4" s="93">
        <f>base0!Q123</f>
        <v>13</v>
      </c>
      <c r="I4" s="93">
        <f>base0!R123</f>
        <v>16</v>
      </c>
      <c r="J4" s="93">
        <f>base0!S123</f>
        <v>17</v>
      </c>
      <c r="K4" s="93">
        <f>base0!K112</f>
        <v>16</v>
      </c>
      <c r="L4" s="93">
        <f>base0!L112</f>
        <v>9</v>
      </c>
      <c r="M4" s="93">
        <f>base0!M112</f>
        <v>2</v>
      </c>
      <c r="N4" s="93">
        <f>base0!N112</f>
        <v>13</v>
      </c>
      <c r="O4" s="93">
        <f>base0!O118</f>
        <v>11</v>
      </c>
      <c r="P4" s="93">
        <f>base0!P118</f>
        <v>9</v>
      </c>
      <c r="Q4" s="93">
        <f>base0!Q103</f>
        <v>6</v>
      </c>
      <c r="R4" s="93">
        <f>base0!R103</f>
        <v>7</v>
      </c>
      <c r="S4" s="93">
        <f>base0!N90</f>
        <v>13</v>
      </c>
      <c r="T4" s="93">
        <f>base0!O90</f>
        <v>6</v>
      </c>
      <c r="U4" s="93">
        <f>base0!P90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base0!P124</f>
        <v>16</v>
      </c>
      <c r="H5" s="93">
        <f>base0!Q124</f>
        <v>11</v>
      </c>
      <c r="I5" s="93">
        <f>base0!R124</f>
        <v>13</v>
      </c>
      <c r="J5" s="93">
        <f>base0!S124</f>
        <v>17</v>
      </c>
      <c r="K5" s="93">
        <f>base0!K113</f>
        <v>16</v>
      </c>
      <c r="L5" s="93">
        <f>base0!L113</f>
        <v>2</v>
      </c>
      <c r="M5" s="93">
        <f>base0!M113</f>
        <v>13</v>
      </c>
      <c r="N5" s="93">
        <f>base0!N113</f>
        <v>1</v>
      </c>
      <c r="O5" s="93">
        <f>base0!O119</f>
        <v>9</v>
      </c>
      <c r="P5" s="93">
        <f>base0!P119</f>
        <v>13</v>
      </c>
      <c r="Q5" s="93">
        <f>base0!Q104</f>
        <v>6</v>
      </c>
      <c r="R5" s="93">
        <f>base0!R104</f>
        <v>7</v>
      </c>
      <c r="S5" s="93">
        <f>base0!N91</f>
        <v>1</v>
      </c>
      <c r="T5" s="93">
        <f>base0!O91</f>
        <v>9</v>
      </c>
      <c r="U5" s="93">
        <f>base0!P91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base0!P125</f>
        <v>1</v>
      </c>
      <c r="H6" s="93">
        <f>base0!Q125</f>
        <v>2</v>
      </c>
      <c r="I6" s="93">
        <f>base0!R125</f>
        <v>13</v>
      </c>
      <c r="J6" s="93">
        <f>base0!S125</f>
        <v>17</v>
      </c>
      <c r="K6" s="93">
        <f>base0!K114</f>
        <v>16</v>
      </c>
      <c r="L6" s="93">
        <f>base0!L114</f>
        <v>9</v>
      </c>
      <c r="M6" s="93">
        <f>base0!M114</f>
        <v>2</v>
      </c>
      <c r="N6" s="93">
        <f>base0!N114</f>
        <v>13</v>
      </c>
      <c r="O6" s="93">
        <f>base0!O120</f>
        <v>11</v>
      </c>
      <c r="P6" s="93">
        <f>base0!P120</f>
        <v>9</v>
      </c>
      <c r="Q6" s="93">
        <f>base0!Q105</f>
        <v>6</v>
      </c>
      <c r="R6" s="93">
        <f>base0!R105</f>
        <v>7</v>
      </c>
      <c r="S6" s="93">
        <f>base0!N92</f>
        <v>9</v>
      </c>
      <c r="T6" s="93">
        <f>base0!O92</f>
        <v>13</v>
      </c>
      <c r="U6" s="93">
        <f>base0!P92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base0!P126</f>
        <v>16</v>
      </c>
      <c r="H7" s="93">
        <f>base0!Q126</f>
        <v>11</v>
      </c>
      <c r="I7" s="93">
        <f>base0!R126</f>
        <v>13</v>
      </c>
      <c r="J7" s="93">
        <f>base0!S126</f>
        <v>17</v>
      </c>
      <c r="K7" s="93">
        <f>base0!K115</f>
        <v>6</v>
      </c>
      <c r="L7" s="93">
        <f>base0!L115</f>
        <v>1</v>
      </c>
      <c r="M7" s="93">
        <f>base0!M115</f>
        <v>13</v>
      </c>
      <c r="N7" s="93">
        <f>base0!N115</f>
        <v>7</v>
      </c>
      <c r="O7" s="93">
        <f>base0!O121</f>
        <v>9</v>
      </c>
      <c r="P7" s="93">
        <f>base0!P121</f>
        <v>11</v>
      </c>
      <c r="Q7" s="93">
        <f>base0!Q106</f>
        <v>1</v>
      </c>
      <c r="R7" s="93">
        <f>base0!R106</f>
        <v>13</v>
      </c>
      <c r="S7" s="93">
        <f>base0!N93</f>
        <v>4</v>
      </c>
      <c r="T7" s="93">
        <f>base0!O93</f>
        <v>14</v>
      </c>
      <c r="U7" s="93">
        <f>base0!P93</f>
        <v>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base0!P77</f>
        <v>5</v>
      </c>
      <c r="H8" s="93">
        <f>base0!Q77</f>
        <v>15</v>
      </c>
      <c r="I8" s="93">
        <f>base0!R77</f>
        <v>16</v>
      </c>
      <c r="J8" s="93">
        <f>base0!S77</f>
        <v>17</v>
      </c>
      <c r="K8" s="93">
        <f>base0!K116</f>
        <v>6</v>
      </c>
      <c r="L8" s="93">
        <f>base0!L116</f>
        <v>1</v>
      </c>
      <c r="M8" s="93">
        <f>base0!M116</f>
        <v>8</v>
      </c>
      <c r="N8" s="93">
        <f>base0!N116</f>
        <v>13</v>
      </c>
      <c r="O8" s="93">
        <f>base0!O122</f>
        <v>9</v>
      </c>
      <c r="P8" s="93">
        <f>base0!P122</f>
        <v>11</v>
      </c>
      <c r="Q8" s="93">
        <f>base0!Q107</f>
        <v>1</v>
      </c>
      <c r="R8" s="93">
        <f>base0!R107</f>
        <v>13</v>
      </c>
      <c r="S8" s="93">
        <f>base0!N94</f>
        <v>4</v>
      </c>
      <c r="T8" s="93">
        <f>base0!O94</f>
        <v>7</v>
      </c>
      <c r="U8" s="93">
        <f>base0!P94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base0!P78</f>
        <v>13</v>
      </c>
      <c r="H9" s="93">
        <f>base0!Q78</f>
        <v>15</v>
      </c>
      <c r="I9" s="93">
        <f>base0!R78</f>
        <v>16</v>
      </c>
      <c r="J9" s="93">
        <f>base0!S78</f>
        <v>17</v>
      </c>
      <c r="K9" s="93">
        <f>base0!K117</f>
        <v>1</v>
      </c>
      <c r="L9" s="93">
        <f>base0!L117</f>
        <v>13</v>
      </c>
      <c r="M9" s="93">
        <f>base0!M117</f>
        <v>11</v>
      </c>
      <c r="N9" s="93">
        <f>base0!N117</f>
        <v>7</v>
      </c>
      <c r="O9" s="93">
        <f>base0!O123</f>
        <v>9</v>
      </c>
      <c r="P9" s="93">
        <f>base0!P123</f>
        <v>11</v>
      </c>
      <c r="Q9" s="93">
        <f>base0!Q108</f>
        <v>1</v>
      </c>
      <c r="R9" s="93">
        <f>base0!R108</f>
        <v>13</v>
      </c>
      <c r="S9" s="93">
        <f>base0!N95</f>
        <v>5</v>
      </c>
      <c r="T9" s="93">
        <f>base0!O95</f>
        <v>11</v>
      </c>
      <c r="U9" s="93">
        <f>base0!P95</f>
        <v>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base0!P79</f>
        <v>13</v>
      </c>
      <c r="H10" s="93">
        <f>base0!Q79</f>
        <v>15</v>
      </c>
      <c r="I10" s="93">
        <f>base0!R79</f>
        <v>16</v>
      </c>
      <c r="J10" s="93">
        <f>base0!S79</f>
        <v>17</v>
      </c>
      <c r="K10" s="93">
        <f>base0!K118</f>
        <v>7</v>
      </c>
      <c r="L10" s="93">
        <f>base0!L118</f>
        <v>6</v>
      </c>
      <c r="M10" s="93">
        <f>base0!M118</f>
        <v>2</v>
      </c>
      <c r="N10" s="93">
        <f>base0!N118</f>
        <v>1</v>
      </c>
      <c r="O10" s="93">
        <f>base0!O124</f>
        <v>1</v>
      </c>
      <c r="P10" s="93">
        <f>base0!P124</f>
        <v>16</v>
      </c>
      <c r="Q10" s="93">
        <f>base0!Q109</f>
        <v>13</v>
      </c>
      <c r="R10" s="93">
        <f>base0!R109</f>
        <v>1</v>
      </c>
      <c r="S10" s="93">
        <f>base0!N96</f>
        <v>7</v>
      </c>
      <c r="T10" s="93">
        <f>base0!O96</f>
        <v>9</v>
      </c>
      <c r="U10" s="93">
        <f>base0!P96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base0!P80</f>
        <v>4</v>
      </c>
      <c r="H11" s="93">
        <f>base0!Q80</f>
        <v>11</v>
      </c>
      <c r="I11" s="93">
        <f>base0!R80</f>
        <v>13</v>
      </c>
      <c r="J11" s="93">
        <f>base0!S80</f>
        <v>17</v>
      </c>
      <c r="K11" s="93">
        <f>base0!K119</f>
        <v>10</v>
      </c>
      <c r="L11" s="93">
        <f>base0!L119</f>
        <v>1</v>
      </c>
      <c r="M11" s="93">
        <f>base0!M119</f>
        <v>11</v>
      </c>
      <c r="N11" s="93">
        <f>base0!N119</f>
        <v>8</v>
      </c>
      <c r="O11" s="93">
        <f>base0!O125</f>
        <v>9</v>
      </c>
      <c r="P11" s="93">
        <f>base0!P125</f>
        <v>1</v>
      </c>
      <c r="Q11" s="93">
        <f>base0!Q110</f>
        <v>13</v>
      </c>
      <c r="R11" s="93">
        <f>base0!R110</f>
        <v>1</v>
      </c>
      <c r="S11" s="93">
        <f>base0!N97</f>
        <v>5</v>
      </c>
      <c r="T11" s="93">
        <f>base0!O97</f>
        <v>9</v>
      </c>
      <c r="U11" s="93">
        <f>base0!P97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base0!P81</f>
        <v>13</v>
      </c>
      <c r="H12" s="93">
        <f>base0!Q81</f>
        <v>11</v>
      </c>
      <c r="I12" s="93">
        <f>base0!R81</f>
        <v>16</v>
      </c>
      <c r="J12" s="93">
        <f>base0!S81</f>
        <v>17</v>
      </c>
      <c r="K12" s="93">
        <f>base0!K120</f>
        <v>3</v>
      </c>
      <c r="L12" s="93">
        <f>base0!L120</f>
        <v>7</v>
      </c>
      <c r="M12" s="93">
        <f>base0!M120</f>
        <v>6</v>
      </c>
      <c r="N12" s="93">
        <f>base0!N120</f>
        <v>1</v>
      </c>
      <c r="O12" s="93">
        <f>base0!O126</f>
        <v>5</v>
      </c>
      <c r="P12" s="93">
        <f>base0!P126</f>
        <v>16</v>
      </c>
      <c r="Q12" s="93">
        <f>base0!Q111</f>
        <v>16</v>
      </c>
      <c r="R12" s="93">
        <f>base0!R111</f>
        <v>1</v>
      </c>
      <c r="S12" s="93">
        <f>base0!N98</f>
        <v>9</v>
      </c>
      <c r="T12" s="93">
        <f>base0!O98</f>
        <v>14</v>
      </c>
      <c r="U12" s="93">
        <f>base0!P98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base0!P82</f>
        <v>15</v>
      </c>
      <c r="H13" s="93">
        <f>base0!Q82</f>
        <v>11</v>
      </c>
      <c r="I13" s="93">
        <f>base0!R82</f>
        <v>16</v>
      </c>
      <c r="J13" s="93">
        <f>base0!S82</f>
        <v>17</v>
      </c>
      <c r="K13" s="93">
        <f>base0!K121</f>
        <v>6</v>
      </c>
      <c r="L13" s="93">
        <f>base0!L121</f>
        <v>7</v>
      </c>
      <c r="M13" s="93">
        <f>base0!M121</f>
        <v>1</v>
      </c>
      <c r="N13" s="93">
        <f>base0!N121</f>
        <v>14</v>
      </c>
      <c r="O13" s="93">
        <f>base0!O77</f>
        <v>4</v>
      </c>
      <c r="P13" s="93">
        <f>base0!P77</f>
        <v>5</v>
      </c>
      <c r="Q13" s="93">
        <f>base0!Q112</f>
        <v>10</v>
      </c>
      <c r="R13" s="93">
        <f>base0!R112</f>
        <v>14</v>
      </c>
      <c r="S13" s="93">
        <f>base0!N99</f>
        <v>14</v>
      </c>
      <c r="T13" s="93">
        <f>base0!O99</f>
        <v>16</v>
      </c>
      <c r="U13" s="93">
        <f>base0!P99</f>
        <v>7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base0!P83</f>
        <v>14</v>
      </c>
      <c r="H14" s="93">
        <f>base0!Q83</f>
        <v>13</v>
      </c>
      <c r="I14" s="93">
        <f>base0!R83</f>
        <v>16</v>
      </c>
      <c r="J14" s="93">
        <f>base0!S83</f>
        <v>17</v>
      </c>
      <c r="K14" s="93">
        <f>base0!K122</f>
        <v>6</v>
      </c>
      <c r="L14" s="93">
        <f>base0!L122</f>
        <v>7</v>
      </c>
      <c r="M14" s="93">
        <f>base0!M122</f>
        <v>1</v>
      </c>
      <c r="N14" s="93">
        <f>base0!N122</f>
        <v>14</v>
      </c>
      <c r="O14" s="93">
        <f>base0!O78</f>
        <v>14</v>
      </c>
      <c r="P14" s="93">
        <f>base0!P78</f>
        <v>13</v>
      </c>
      <c r="Q14" s="93">
        <f>base0!Q113</f>
        <v>14</v>
      </c>
      <c r="R14" s="93">
        <f>base0!R113</f>
        <v>7</v>
      </c>
      <c r="S14" s="93">
        <f>base0!N100</f>
        <v>13</v>
      </c>
      <c r="T14" s="93">
        <f>base0!O100</f>
        <v>11</v>
      </c>
      <c r="U14" s="93">
        <f>base0!P100</f>
        <v>14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base0!P84</f>
        <v>14</v>
      </c>
      <c r="H15" s="93">
        <f>base0!Q84</f>
        <v>1</v>
      </c>
      <c r="I15" s="93">
        <f>base0!R84</f>
        <v>13</v>
      </c>
      <c r="J15" s="93">
        <f>base0!S84</f>
        <v>17</v>
      </c>
      <c r="K15" s="93">
        <f>base0!K123</f>
        <v>6</v>
      </c>
      <c r="L15" s="93">
        <f>base0!L123</f>
        <v>7</v>
      </c>
      <c r="M15" s="93">
        <f>base0!M123</f>
        <v>1</v>
      </c>
      <c r="N15" s="93">
        <f>base0!N123</f>
        <v>14</v>
      </c>
      <c r="O15" s="93">
        <f>base0!O79</f>
        <v>11</v>
      </c>
      <c r="P15" s="93">
        <f>base0!P79</f>
        <v>13</v>
      </c>
      <c r="Q15" s="93">
        <f>base0!Q114</f>
        <v>14</v>
      </c>
      <c r="R15" s="93">
        <f>base0!R114</f>
        <v>7</v>
      </c>
      <c r="S15" s="93">
        <f>base0!N101</f>
        <v>1</v>
      </c>
      <c r="T15" s="93">
        <f>base0!O101</f>
        <v>13</v>
      </c>
      <c r="U15" s="93">
        <f>base0!P101</f>
        <v>14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base0!P85</f>
        <v>9</v>
      </c>
      <c r="H16" s="93">
        <f>base0!Q85</f>
        <v>1</v>
      </c>
      <c r="I16" s="93">
        <f>base0!R85</f>
        <v>13</v>
      </c>
      <c r="J16" s="93">
        <f>base0!S85</f>
        <v>17</v>
      </c>
      <c r="K16" s="93">
        <f>base0!K124</f>
        <v>6</v>
      </c>
      <c r="L16" s="93">
        <f>base0!L124</f>
        <v>14</v>
      </c>
      <c r="M16" s="93">
        <f>base0!M124</f>
        <v>7</v>
      </c>
      <c r="N16" s="93">
        <f>base0!N124</f>
        <v>9</v>
      </c>
      <c r="O16" s="93">
        <f>base0!O80</f>
        <v>16</v>
      </c>
      <c r="P16" s="93">
        <f>base0!P80</f>
        <v>4</v>
      </c>
      <c r="Q16" s="93">
        <f>base0!Q115</f>
        <v>4</v>
      </c>
      <c r="R16" s="93">
        <f>base0!R115</f>
        <v>16</v>
      </c>
      <c r="S16" s="93">
        <f>base0!N102</f>
        <v>1</v>
      </c>
      <c r="T16" s="93">
        <f>base0!O102</f>
        <v>13</v>
      </c>
      <c r="U16" s="93">
        <f>base0!P102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base0!P86</f>
        <v>15</v>
      </c>
      <c r="H17" s="93">
        <f>base0!Q86</f>
        <v>9</v>
      </c>
      <c r="I17" s="93">
        <f>base0!R86</f>
        <v>16</v>
      </c>
      <c r="J17" s="93">
        <f>base0!S86</f>
        <v>17</v>
      </c>
      <c r="K17" s="93">
        <f>base0!K125</f>
        <v>14</v>
      </c>
      <c r="L17" s="93">
        <f>base0!L125</f>
        <v>10</v>
      </c>
      <c r="M17" s="93">
        <f>base0!M125</f>
        <v>12</v>
      </c>
      <c r="N17" s="93">
        <f>base0!N125</f>
        <v>7</v>
      </c>
      <c r="O17" s="93">
        <f>base0!O81</f>
        <v>8</v>
      </c>
      <c r="P17" s="93">
        <f>base0!P81</f>
        <v>13</v>
      </c>
      <c r="Q17" s="93">
        <f>base0!Q116</f>
        <v>14</v>
      </c>
      <c r="R17" s="93">
        <f>base0!R116</f>
        <v>16</v>
      </c>
      <c r="S17" s="93">
        <f>base0!N103</f>
        <v>13</v>
      </c>
      <c r="T17" s="93">
        <f>base0!O103</f>
        <v>14</v>
      </c>
      <c r="U17" s="93">
        <f>base0!P103</f>
        <v>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base0!P87</f>
        <v>12</v>
      </c>
      <c r="H18" s="93">
        <f>base0!Q87</f>
        <v>13</v>
      </c>
      <c r="I18" s="93">
        <f>base0!R87</f>
        <v>3</v>
      </c>
      <c r="J18" s="93">
        <f>base0!S87</f>
        <v>17</v>
      </c>
      <c r="K18" s="93">
        <f>base0!K126</f>
        <v>14</v>
      </c>
      <c r="L18" s="93">
        <f>base0!L126</f>
        <v>10</v>
      </c>
      <c r="M18" s="93">
        <f>base0!M126</f>
        <v>1</v>
      </c>
      <c r="N18" s="93">
        <f>base0!N126</f>
        <v>2</v>
      </c>
      <c r="O18" s="93">
        <f>base0!O82</f>
        <v>12</v>
      </c>
      <c r="P18" s="93">
        <f>base0!P82</f>
        <v>15</v>
      </c>
      <c r="Q18" s="93">
        <f>base0!Q117</f>
        <v>14</v>
      </c>
      <c r="R18" s="93">
        <f>base0!R117</f>
        <v>16</v>
      </c>
      <c r="S18" s="93">
        <f>base0!N104</f>
        <v>13</v>
      </c>
      <c r="T18" s="93">
        <f>base0!O104</f>
        <v>11</v>
      </c>
      <c r="U18" s="93">
        <f>base0!P104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base0!P88</f>
        <v>12</v>
      </c>
      <c r="H19" s="93">
        <f>base0!Q88</f>
        <v>1</v>
      </c>
      <c r="I19" s="93">
        <f>base0!R88</f>
        <v>20</v>
      </c>
      <c r="J19" s="93">
        <f>base0!S88</f>
        <v>19</v>
      </c>
      <c r="K19" s="93">
        <f>base0!K77</f>
        <v>9</v>
      </c>
      <c r="L19" s="93">
        <f>base0!L77</f>
        <v>10</v>
      </c>
      <c r="M19" s="93">
        <f>base0!M77</f>
        <v>14</v>
      </c>
      <c r="N19" s="93">
        <f>base0!N77</f>
        <v>2</v>
      </c>
      <c r="O19" s="93">
        <f>base0!O83</f>
        <v>7</v>
      </c>
      <c r="P19" s="93">
        <f>base0!P83</f>
        <v>14</v>
      </c>
      <c r="Q19" s="93">
        <f>base0!Q118</f>
        <v>14</v>
      </c>
      <c r="R19" s="93">
        <f>base0!R118</f>
        <v>13</v>
      </c>
      <c r="S19" s="93">
        <f>base0!N105</f>
        <v>16</v>
      </c>
      <c r="T19" s="93">
        <f>base0!O105</f>
        <v>13</v>
      </c>
      <c r="U19" s="93">
        <f>base0!P105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base0!P89</f>
        <v>6</v>
      </c>
      <c r="H20" s="93">
        <f>base0!Q89</f>
        <v>9</v>
      </c>
      <c r="I20" s="93">
        <f>base0!R89</f>
        <v>1</v>
      </c>
      <c r="J20" s="93">
        <f>base0!S89</f>
        <v>20</v>
      </c>
      <c r="K20" s="93">
        <f>base0!K78</f>
        <v>11</v>
      </c>
      <c r="L20" s="93">
        <f>base0!L78</f>
        <v>8</v>
      </c>
      <c r="M20" s="93">
        <f>base0!M78</f>
        <v>9</v>
      </c>
      <c r="N20" s="93">
        <f>base0!N78</f>
        <v>12</v>
      </c>
      <c r="O20" s="93">
        <f>base0!O84</f>
        <v>9</v>
      </c>
      <c r="P20" s="93">
        <f>base0!P84</f>
        <v>14</v>
      </c>
      <c r="Q20" s="93">
        <f>base0!Q119</f>
        <v>16</v>
      </c>
      <c r="R20" s="93">
        <f>base0!R119</f>
        <v>17</v>
      </c>
      <c r="S20" s="93">
        <f>base0!N106</f>
        <v>11</v>
      </c>
      <c r="T20" s="93">
        <f>base0!O106</f>
        <v>14</v>
      </c>
      <c r="U20" s="93">
        <f>base0!P106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base0!P90</f>
        <v>9</v>
      </c>
      <c r="H21" s="93">
        <f>base0!Q90</f>
        <v>1</v>
      </c>
      <c r="I21" s="93">
        <f>base0!R90</f>
        <v>16</v>
      </c>
      <c r="J21" s="93">
        <f>base0!S90</f>
        <v>20</v>
      </c>
      <c r="K21" s="93">
        <f>base0!K79</f>
        <v>2</v>
      </c>
      <c r="L21" s="93">
        <f>base0!L79</f>
        <v>8</v>
      </c>
      <c r="M21" s="93">
        <f>base0!M79</f>
        <v>9</v>
      </c>
      <c r="N21" s="93">
        <f>base0!N79</f>
        <v>12</v>
      </c>
      <c r="O21" s="93">
        <f>base0!O85</f>
        <v>14</v>
      </c>
      <c r="P21" s="93">
        <f>base0!P85</f>
        <v>9</v>
      </c>
      <c r="Q21" s="93">
        <f>base0!Q120</f>
        <v>14</v>
      </c>
      <c r="R21" s="93">
        <f>base0!R120</f>
        <v>13</v>
      </c>
      <c r="S21" s="93">
        <f>base0!N107</f>
        <v>16</v>
      </c>
      <c r="T21" s="93">
        <f>base0!O107</f>
        <v>6</v>
      </c>
      <c r="U21" s="93">
        <f>base0!P107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base0!P91</f>
        <v>10</v>
      </c>
      <c r="H22" s="93">
        <f>base0!Q91</f>
        <v>16</v>
      </c>
      <c r="I22" s="93">
        <f>base0!R91</f>
        <v>4</v>
      </c>
      <c r="J22" s="93">
        <f>base0!S91</f>
        <v>17</v>
      </c>
      <c r="K22" s="93">
        <f>base0!K80</f>
        <v>15</v>
      </c>
      <c r="L22" s="93">
        <f>base0!L80</f>
        <v>1</v>
      </c>
      <c r="M22" s="93">
        <f>base0!M80</f>
        <v>2</v>
      </c>
      <c r="N22" s="93">
        <f>base0!N80</f>
        <v>5</v>
      </c>
      <c r="O22" s="93">
        <f>base0!O86</f>
        <v>10</v>
      </c>
      <c r="P22" s="93">
        <f>base0!P86</f>
        <v>15</v>
      </c>
      <c r="Q22" s="93">
        <f>base0!Q121</f>
        <v>13</v>
      </c>
      <c r="R22" s="93">
        <f>base0!R121</f>
        <v>16</v>
      </c>
      <c r="S22" s="93">
        <f>base0!N108</f>
        <v>11</v>
      </c>
      <c r="T22" s="93">
        <f>base0!O108</f>
        <v>14</v>
      </c>
      <c r="U22" s="93">
        <f>base0!P108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base0!P92</f>
        <v>6</v>
      </c>
      <c r="H23" s="93">
        <f>base0!Q92</f>
        <v>1</v>
      </c>
      <c r="I23" s="93">
        <f>base0!R92</f>
        <v>4</v>
      </c>
      <c r="J23" s="93">
        <f>base0!S92</f>
        <v>17</v>
      </c>
      <c r="K23" s="93">
        <f>base0!K81</f>
        <v>14</v>
      </c>
      <c r="L23" s="93">
        <f>base0!L81</f>
        <v>1</v>
      </c>
      <c r="M23" s="93">
        <f>base0!M81</f>
        <v>9</v>
      </c>
      <c r="N23" s="93">
        <f>base0!N81</f>
        <v>12</v>
      </c>
      <c r="O23" s="93">
        <f>base0!O87</f>
        <v>16</v>
      </c>
      <c r="P23" s="93">
        <f>base0!P87</f>
        <v>12</v>
      </c>
      <c r="Q23" s="93">
        <f>base0!Q122</f>
        <v>13</v>
      </c>
      <c r="R23" s="93">
        <f>base0!R122</f>
        <v>16</v>
      </c>
      <c r="S23" s="93">
        <f>base0!N109</f>
        <v>14</v>
      </c>
      <c r="T23" s="93">
        <f>base0!O109</f>
        <v>16</v>
      </c>
      <c r="U23" s="93">
        <f>base0!P109</f>
        <v>7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base0!P93</f>
        <v>3</v>
      </c>
      <c r="H24" s="93">
        <f>base0!Q93</f>
        <v>10</v>
      </c>
      <c r="I24" s="93">
        <f>base0!R93</f>
        <v>16</v>
      </c>
      <c r="J24" s="93">
        <f>base0!S93</f>
        <v>17</v>
      </c>
      <c r="K24" s="93">
        <f>base0!K82</f>
        <v>2</v>
      </c>
      <c r="L24" s="93">
        <f>base0!L82</f>
        <v>7</v>
      </c>
      <c r="M24" s="93">
        <f>base0!M82</f>
        <v>13</v>
      </c>
      <c r="N24" s="93">
        <f>base0!N82</f>
        <v>1</v>
      </c>
      <c r="O24" s="93">
        <f>base0!O88</f>
        <v>9</v>
      </c>
      <c r="P24" s="93">
        <f>base0!P88</f>
        <v>12</v>
      </c>
      <c r="Q24" s="93">
        <f>base0!Q123</f>
        <v>13</v>
      </c>
      <c r="R24" s="93">
        <f>base0!R123</f>
        <v>16</v>
      </c>
      <c r="S24" s="93">
        <f>base0!N110</f>
        <v>14</v>
      </c>
      <c r="T24" s="93">
        <f>base0!O110</f>
        <v>16</v>
      </c>
      <c r="U24" s="93">
        <f>base0!P110</f>
        <v>7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base0!P94</f>
        <v>8</v>
      </c>
      <c r="H25" s="93">
        <f>base0!Q94</f>
        <v>2</v>
      </c>
      <c r="I25" s="93">
        <f>base0!R94</f>
        <v>3</v>
      </c>
      <c r="J25" s="93">
        <f>base0!S94</f>
        <v>17</v>
      </c>
      <c r="K25" s="93">
        <f>base0!K83</f>
        <v>12</v>
      </c>
      <c r="L25" s="93">
        <f>base0!L83</f>
        <v>1</v>
      </c>
      <c r="M25" s="93">
        <f>base0!M83</f>
        <v>9</v>
      </c>
      <c r="N25" s="93">
        <f>base0!N83</f>
        <v>11</v>
      </c>
      <c r="O25" s="93">
        <f>base0!O89</f>
        <v>13</v>
      </c>
      <c r="P25" s="93">
        <f>base0!P89</f>
        <v>6</v>
      </c>
      <c r="Q25" s="93">
        <f>base0!Q124</f>
        <v>11</v>
      </c>
      <c r="R25" s="93">
        <f>base0!R124</f>
        <v>13</v>
      </c>
      <c r="S25" s="93">
        <f>base0!N111</f>
        <v>11</v>
      </c>
      <c r="T25" s="93">
        <f>base0!O111</f>
        <v>9</v>
      </c>
      <c r="U25" s="93">
        <f>base0!P111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base0!P95</f>
        <v>6</v>
      </c>
      <c r="H26" s="93">
        <f>base0!Q95</f>
        <v>9</v>
      </c>
      <c r="I26" s="93">
        <f>base0!R95</f>
        <v>4</v>
      </c>
      <c r="J26" s="93">
        <f>base0!S95</f>
        <v>17</v>
      </c>
      <c r="K26" s="93">
        <f>base0!K84</f>
        <v>6</v>
      </c>
      <c r="L26" s="93">
        <f>base0!L84</f>
        <v>7</v>
      </c>
      <c r="M26" s="93">
        <f>base0!M84</f>
        <v>11</v>
      </c>
      <c r="N26" s="93">
        <f>base0!N84</f>
        <v>16</v>
      </c>
      <c r="O26" s="93">
        <f>base0!O90</f>
        <v>6</v>
      </c>
      <c r="P26" s="93">
        <f>base0!P90</f>
        <v>9</v>
      </c>
      <c r="Q26" s="93">
        <f>base0!Q125</f>
        <v>2</v>
      </c>
      <c r="R26" s="93">
        <f>base0!R125</f>
        <v>13</v>
      </c>
      <c r="S26" s="93">
        <f>base0!N112</f>
        <v>13</v>
      </c>
      <c r="T26" s="93">
        <f>base0!O112</f>
        <v>1</v>
      </c>
      <c r="U26" s="93">
        <f>base0!P112</f>
        <v>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base0!P96</f>
        <v>16</v>
      </c>
      <c r="H27" s="93">
        <f>base0!Q96</f>
        <v>10</v>
      </c>
      <c r="I27" s="93">
        <f>base0!R96</f>
        <v>14</v>
      </c>
      <c r="J27" s="93">
        <f>base0!S96</f>
        <v>17</v>
      </c>
      <c r="K27" s="93">
        <f>base0!K85</f>
        <v>7</v>
      </c>
      <c r="L27" s="93">
        <f>base0!L85</f>
        <v>16</v>
      </c>
      <c r="M27" s="93">
        <f>base0!M85</f>
        <v>6</v>
      </c>
      <c r="N27" s="93">
        <f>base0!N85</f>
        <v>11</v>
      </c>
      <c r="O27" s="93">
        <f>base0!O91</f>
        <v>9</v>
      </c>
      <c r="P27" s="93">
        <f>base0!P91</f>
        <v>10</v>
      </c>
      <c r="Q27" s="93">
        <f>base0!Q126</f>
        <v>11</v>
      </c>
      <c r="R27" s="93">
        <f>base0!R126</f>
        <v>13</v>
      </c>
      <c r="S27" s="93">
        <f>base0!N113</f>
        <v>1</v>
      </c>
      <c r="T27" s="93">
        <f>base0!O113</f>
        <v>6</v>
      </c>
      <c r="U27" s="93">
        <f>base0!P113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base0!P97</f>
        <v>14</v>
      </c>
      <c r="H28" s="93">
        <f>base0!Q97</f>
        <v>13</v>
      </c>
      <c r="I28" s="93">
        <f>base0!R97</f>
        <v>1</v>
      </c>
      <c r="J28" s="93">
        <f>base0!S97</f>
        <v>17</v>
      </c>
      <c r="K28" s="93">
        <f>base0!K86</f>
        <v>8</v>
      </c>
      <c r="L28" s="93">
        <f>base0!L86</f>
        <v>6</v>
      </c>
      <c r="M28" s="93">
        <f>base0!M86</f>
        <v>12</v>
      </c>
      <c r="N28" s="93">
        <f>base0!N86</f>
        <v>2</v>
      </c>
      <c r="O28" s="93">
        <f>base0!O92</f>
        <v>13</v>
      </c>
      <c r="P28" s="93">
        <f>base0!P92</f>
        <v>6</v>
      </c>
      <c r="Q28" s="93">
        <f>base0!Q77</f>
        <v>15</v>
      </c>
      <c r="R28" s="93">
        <f>base0!R77</f>
        <v>16</v>
      </c>
      <c r="S28" s="93">
        <f>base0!N114</f>
        <v>13</v>
      </c>
      <c r="T28" s="93">
        <f>base0!O114</f>
        <v>1</v>
      </c>
      <c r="U28" s="93">
        <f>base0!P114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base0!P98</f>
        <v>7</v>
      </c>
      <c r="H29" s="93">
        <f>base0!Q98</f>
        <v>13</v>
      </c>
      <c r="I29" s="93">
        <f>base0!R98</f>
        <v>1</v>
      </c>
      <c r="J29" s="93">
        <f>base0!S98</f>
        <v>17</v>
      </c>
      <c r="K29" s="93">
        <f>base0!K87</f>
        <v>2</v>
      </c>
      <c r="L29" s="93">
        <f>base0!L87</f>
        <v>6</v>
      </c>
      <c r="M29" s="93">
        <f>base0!M87</f>
        <v>11</v>
      </c>
      <c r="N29" s="93">
        <f>base0!N87</f>
        <v>5</v>
      </c>
      <c r="O29" s="93">
        <f>base0!O93</f>
        <v>14</v>
      </c>
      <c r="P29" s="93">
        <f>base0!P93</f>
        <v>3</v>
      </c>
      <c r="Q29" s="93">
        <f>base0!Q78</f>
        <v>15</v>
      </c>
      <c r="R29" s="93">
        <f>base0!R78</f>
        <v>16</v>
      </c>
      <c r="S29" s="93">
        <f>base0!N115</f>
        <v>7</v>
      </c>
      <c r="T29" s="93">
        <f>base0!O115</f>
        <v>9</v>
      </c>
      <c r="U29" s="93">
        <f>base0!P115</f>
        <v>2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base0!P99</f>
        <v>7</v>
      </c>
      <c r="H30" s="93">
        <f>base0!Q99</f>
        <v>13</v>
      </c>
      <c r="I30" s="93">
        <f>base0!R99</f>
        <v>1</v>
      </c>
      <c r="J30" s="93">
        <f>base0!S99</f>
        <v>17</v>
      </c>
      <c r="K30" s="93">
        <f>base0!K88</f>
        <v>13</v>
      </c>
      <c r="L30" s="93">
        <f>base0!L88</f>
        <v>3</v>
      </c>
      <c r="M30" s="93">
        <f>base0!M88</f>
        <v>6</v>
      </c>
      <c r="N30" s="93">
        <f>base0!N88</f>
        <v>7</v>
      </c>
      <c r="O30" s="93">
        <f>base0!O94</f>
        <v>7</v>
      </c>
      <c r="P30" s="93">
        <f>base0!P94</f>
        <v>8</v>
      </c>
      <c r="Q30" s="93">
        <f>base0!Q79</f>
        <v>15</v>
      </c>
      <c r="R30" s="93">
        <f>base0!R79</f>
        <v>16</v>
      </c>
      <c r="S30" s="93">
        <f>base0!N116</f>
        <v>13</v>
      </c>
      <c r="T30" s="93">
        <f>base0!O116</f>
        <v>7</v>
      </c>
      <c r="U30" s="93">
        <f>base0!P116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base0!P100</f>
        <v>14</v>
      </c>
      <c r="H31" s="93">
        <f>base0!Q100</f>
        <v>6</v>
      </c>
      <c r="I31" s="93">
        <f>base0!R100</f>
        <v>16</v>
      </c>
      <c r="J31" s="93">
        <f>base0!S100</f>
        <v>18</v>
      </c>
      <c r="K31" s="93">
        <f>base0!K89</f>
        <v>5</v>
      </c>
      <c r="L31" s="93">
        <f>base0!L89</f>
        <v>11</v>
      </c>
      <c r="M31" s="93">
        <f>base0!M89</f>
        <v>2</v>
      </c>
      <c r="N31" s="93">
        <f>base0!N89</f>
        <v>7</v>
      </c>
      <c r="O31" s="93">
        <f>base0!O95</f>
        <v>11</v>
      </c>
      <c r="P31" s="93">
        <f>base0!P95</f>
        <v>6</v>
      </c>
      <c r="Q31" s="93">
        <f>base0!Q80</f>
        <v>11</v>
      </c>
      <c r="R31" s="93">
        <f>base0!R80</f>
        <v>13</v>
      </c>
      <c r="S31" s="93">
        <f>base0!N117</f>
        <v>7</v>
      </c>
      <c r="T31" s="93">
        <f>base0!O117</f>
        <v>9</v>
      </c>
      <c r="U31" s="93">
        <f>base0!P117</f>
        <v>10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base0!P101</f>
        <v>14</v>
      </c>
      <c r="H32" s="93">
        <f>base0!Q101</f>
        <v>6</v>
      </c>
      <c r="I32" s="93">
        <f>base0!R101</f>
        <v>16</v>
      </c>
      <c r="J32" s="93">
        <f>base0!S101</f>
        <v>18</v>
      </c>
      <c r="K32" s="93">
        <f>base0!K90</f>
        <v>3</v>
      </c>
      <c r="L32" s="93">
        <f>base0!L90</f>
        <v>2</v>
      </c>
      <c r="M32" s="93">
        <f>base0!M90</f>
        <v>7</v>
      </c>
      <c r="N32" s="93">
        <f>base0!N90</f>
        <v>13</v>
      </c>
      <c r="O32" s="93">
        <f>base0!O96</f>
        <v>9</v>
      </c>
      <c r="P32" s="93">
        <f>base0!P96</f>
        <v>16</v>
      </c>
      <c r="Q32" s="93">
        <f>base0!Q81</f>
        <v>11</v>
      </c>
      <c r="R32" s="93">
        <f>base0!R81</f>
        <v>16</v>
      </c>
      <c r="S32" s="93">
        <f>base0!N118</f>
        <v>1</v>
      </c>
      <c r="T32" s="93">
        <f>base0!O118</f>
        <v>11</v>
      </c>
      <c r="U32" s="93">
        <f>base0!P118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base0!P102</f>
        <v>11</v>
      </c>
      <c r="H33" s="93">
        <f>base0!Q102</f>
        <v>14</v>
      </c>
      <c r="I33" s="93">
        <f>base0!R102</f>
        <v>16</v>
      </c>
      <c r="J33" s="93">
        <f>base0!S102</f>
        <v>18</v>
      </c>
      <c r="K33" s="93">
        <f>base0!K91</f>
        <v>7</v>
      </c>
      <c r="L33" s="93">
        <f>base0!L91</f>
        <v>5</v>
      </c>
      <c r="M33" s="93">
        <f>base0!M91</f>
        <v>13</v>
      </c>
      <c r="N33" s="93">
        <f>base0!N91</f>
        <v>1</v>
      </c>
      <c r="O33" s="93">
        <f>base0!O97</f>
        <v>9</v>
      </c>
      <c r="P33" s="93">
        <f>base0!P97</f>
        <v>14</v>
      </c>
      <c r="Q33" s="93">
        <f>base0!Q82</f>
        <v>11</v>
      </c>
      <c r="R33" s="93">
        <f>base0!R82</f>
        <v>16</v>
      </c>
      <c r="S33" s="93">
        <f>base0!N119</f>
        <v>8</v>
      </c>
      <c r="T33" s="93">
        <f>base0!O119</f>
        <v>9</v>
      </c>
      <c r="U33" s="93">
        <f>base0!P119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base0!P103</f>
        <v>8</v>
      </c>
      <c r="H34" s="93">
        <f>base0!Q103</f>
        <v>6</v>
      </c>
      <c r="I34" s="93">
        <f>base0!R103</f>
        <v>7</v>
      </c>
      <c r="J34" s="93">
        <f>base0!S103</f>
        <v>17</v>
      </c>
      <c r="K34" s="93">
        <f>base0!K92</f>
        <v>2</v>
      </c>
      <c r="L34" s="93">
        <f>base0!L92</f>
        <v>10</v>
      </c>
      <c r="M34" s="93">
        <f>base0!M92</f>
        <v>16</v>
      </c>
      <c r="N34" s="93">
        <f>base0!N92</f>
        <v>9</v>
      </c>
      <c r="O34" s="93">
        <f>base0!O98</f>
        <v>14</v>
      </c>
      <c r="P34" s="93">
        <f>base0!P98</f>
        <v>7</v>
      </c>
      <c r="Q34" s="93">
        <f>base0!Q83</f>
        <v>13</v>
      </c>
      <c r="R34" s="93">
        <f>base0!R83</f>
        <v>16</v>
      </c>
      <c r="S34" s="93">
        <f>base0!N120</f>
        <v>1</v>
      </c>
      <c r="T34" s="93">
        <f>base0!O120</f>
        <v>11</v>
      </c>
      <c r="U34" s="93">
        <f>base0!P120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base0!P104</f>
        <v>14</v>
      </c>
      <c r="H35" s="93">
        <f>base0!Q104</f>
        <v>6</v>
      </c>
      <c r="I35" s="93">
        <f>base0!R104</f>
        <v>7</v>
      </c>
      <c r="J35" s="93">
        <f>base0!S104</f>
        <v>17</v>
      </c>
      <c r="K35" s="93">
        <f>base0!K93</f>
        <v>15</v>
      </c>
      <c r="L35" s="93">
        <f>base0!L93</f>
        <v>7</v>
      </c>
      <c r="M35" s="93">
        <f>base0!M93</f>
        <v>13</v>
      </c>
      <c r="N35" s="93">
        <f>base0!N93</f>
        <v>4</v>
      </c>
      <c r="O35" s="93">
        <f>base0!O99</f>
        <v>16</v>
      </c>
      <c r="P35" s="93">
        <f>base0!P99</f>
        <v>7</v>
      </c>
      <c r="Q35" s="93">
        <f>base0!Q84</f>
        <v>1</v>
      </c>
      <c r="R35" s="93">
        <f>base0!R84</f>
        <v>13</v>
      </c>
      <c r="S35" s="93">
        <f>base0!N121</f>
        <v>14</v>
      </c>
      <c r="T35" s="93">
        <f>base0!O121</f>
        <v>9</v>
      </c>
      <c r="U35" s="93">
        <f>base0!P121</f>
        <v>11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base0!P105</f>
        <v>14</v>
      </c>
      <c r="H36" s="93">
        <f>base0!Q105</f>
        <v>6</v>
      </c>
      <c r="I36" s="93">
        <f>base0!R105</f>
        <v>7</v>
      </c>
      <c r="J36" s="93">
        <f>base0!S105</f>
        <v>17</v>
      </c>
      <c r="K36" s="93">
        <f>base0!K94</f>
        <v>9</v>
      </c>
      <c r="L36" s="93">
        <f>base0!L94</f>
        <v>6</v>
      </c>
      <c r="M36" s="93">
        <f>base0!M94</f>
        <v>1</v>
      </c>
      <c r="N36" s="93">
        <f>base0!N94</f>
        <v>4</v>
      </c>
      <c r="O36" s="93">
        <f>base0!O100</f>
        <v>11</v>
      </c>
      <c r="P36" s="93">
        <f>base0!P100</f>
        <v>14</v>
      </c>
      <c r="Q36" s="93">
        <f>base0!Q85</f>
        <v>1</v>
      </c>
      <c r="R36" s="93">
        <f>base0!R85</f>
        <v>13</v>
      </c>
      <c r="S36" s="93">
        <f>base0!N122</f>
        <v>14</v>
      </c>
      <c r="T36" s="93">
        <f>base0!O122</f>
        <v>9</v>
      </c>
      <c r="U36" s="93">
        <f>base0!P122</f>
        <v>11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base0!P106</f>
        <v>9</v>
      </c>
      <c r="H37" s="93">
        <f>base0!Q106</f>
        <v>1</v>
      </c>
      <c r="I37" s="93">
        <f>base0!R106</f>
        <v>13</v>
      </c>
      <c r="J37" s="93">
        <f>base0!S106</f>
        <v>17</v>
      </c>
      <c r="K37" s="93">
        <f>base0!K95</f>
        <v>7</v>
      </c>
      <c r="L37" s="93">
        <f>base0!L95</f>
        <v>10</v>
      </c>
      <c r="M37" s="93">
        <f>base0!M95</f>
        <v>12</v>
      </c>
      <c r="N37" s="93">
        <f>base0!N95</f>
        <v>5</v>
      </c>
      <c r="O37" s="93">
        <f>base0!O101</f>
        <v>13</v>
      </c>
      <c r="P37" s="93">
        <f>base0!P101</f>
        <v>14</v>
      </c>
      <c r="Q37" s="93">
        <f>base0!Q86</f>
        <v>9</v>
      </c>
      <c r="R37" s="93">
        <f>base0!R86</f>
        <v>16</v>
      </c>
      <c r="S37" s="93">
        <f>base0!N123</f>
        <v>14</v>
      </c>
      <c r="T37" s="93">
        <f>base0!O123</f>
        <v>9</v>
      </c>
      <c r="U37" s="93">
        <f>base0!P123</f>
        <v>11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base0!P107</f>
        <v>9</v>
      </c>
      <c r="H38" s="93">
        <f>base0!Q107</f>
        <v>1</v>
      </c>
      <c r="I38" s="93">
        <f>base0!R107</f>
        <v>13</v>
      </c>
      <c r="J38" s="93">
        <f>base0!S107</f>
        <v>17</v>
      </c>
      <c r="K38" s="93">
        <f>base0!K96</f>
        <v>3</v>
      </c>
      <c r="L38" s="93">
        <f>base0!L96</f>
        <v>13</v>
      </c>
      <c r="M38" s="93">
        <f>base0!M96</f>
        <v>1</v>
      </c>
      <c r="N38" s="93">
        <f>base0!N96</f>
        <v>7</v>
      </c>
      <c r="O38" s="93">
        <f>base0!O102</f>
        <v>13</v>
      </c>
      <c r="P38" s="93">
        <f>base0!P102</f>
        <v>11</v>
      </c>
      <c r="Q38" s="93">
        <f>base0!Q87</f>
        <v>13</v>
      </c>
      <c r="R38" s="93">
        <f>base0!R87</f>
        <v>3</v>
      </c>
      <c r="S38" s="93">
        <f>base0!N124</f>
        <v>9</v>
      </c>
      <c r="T38" s="93">
        <f>base0!O124</f>
        <v>1</v>
      </c>
      <c r="U38" s="93">
        <f>base0!P124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base0!P108</f>
        <v>9</v>
      </c>
      <c r="H39" s="93">
        <f>base0!Q108</f>
        <v>1</v>
      </c>
      <c r="I39" s="93">
        <f>base0!R108</f>
        <v>13</v>
      </c>
      <c r="J39" s="93">
        <f>base0!S108</f>
        <v>17</v>
      </c>
      <c r="K39" s="93">
        <f>base0!K97</f>
        <v>4</v>
      </c>
      <c r="L39" s="93">
        <f>base0!L97</f>
        <v>12</v>
      </c>
      <c r="M39" s="93">
        <f>base0!M97</f>
        <v>2</v>
      </c>
      <c r="N39" s="93">
        <f>base0!N97</f>
        <v>5</v>
      </c>
      <c r="O39" s="93">
        <f>base0!O103</f>
        <v>14</v>
      </c>
      <c r="P39" s="93">
        <f>base0!P103</f>
        <v>8</v>
      </c>
      <c r="Q39" s="93">
        <f>base0!Q88</f>
        <v>1</v>
      </c>
      <c r="R39" s="93">
        <f>base0!R88</f>
        <v>20</v>
      </c>
      <c r="S39" s="93">
        <f>base0!N125</f>
        <v>7</v>
      </c>
      <c r="T39" s="93">
        <f>base0!O125</f>
        <v>9</v>
      </c>
      <c r="U39" s="93">
        <f>base0!P125</f>
        <v>1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base0!P109</f>
        <v>7</v>
      </c>
      <c r="H40" s="93">
        <f>base0!Q109</f>
        <v>13</v>
      </c>
      <c r="I40" s="93">
        <f>base0!R109</f>
        <v>1</v>
      </c>
      <c r="J40" s="93">
        <f>base0!S109</f>
        <v>17</v>
      </c>
      <c r="K40" s="93">
        <f>base0!K98</f>
        <v>4</v>
      </c>
      <c r="L40" s="93">
        <f>base0!L98</f>
        <v>11</v>
      </c>
      <c r="M40" s="93">
        <f>base0!M98</f>
        <v>6</v>
      </c>
      <c r="N40" s="93">
        <f>base0!N98</f>
        <v>9</v>
      </c>
      <c r="O40" s="93">
        <f>base0!O104</f>
        <v>11</v>
      </c>
      <c r="P40" s="93">
        <f>base0!P104</f>
        <v>14</v>
      </c>
      <c r="Q40" s="93">
        <f>base0!Q89</f>
        <v>9</v>
      </c>
      <c r="R40" s="93">
        <f>base0!R89</f>
        <v>1</v>
      </c>
      <c r="S40" s="93">
        <f>base0!N126</f>
        <v>2</v>
      </c>
      <c r="T40" s="93">
        <f>base0!O126</f>
        <v>5</v>
      </c>
      <c r="U40" s="93">
        <f>base0!P126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base0!P110</f>
        <v>7</v>
      </c>
      <c r="H41" s="93">
        <f>base0!Q110</f>
        <v>13</v>
      </c>
      <c r="I41" s="93">
        <f>base0!R110</f>
        <v>1</v>
      </c>
      <c r="J41" s="93">
        <f>base0!S110</f>
        <v>17</v>
      </c>
      <c r="K41" s="93">
        <f>base0!K99</f>
        <v>5</v>
      </c>
      <c r="L41" s="93">
        <f>base0!L99</f>
        <v>6</v>
      </c>
      <c r="M41" s="93">
        <f>base0!M99</f>
        <v>9</v>
      </c>
      <c r="N41" s="93">
        <f>base0!N99</f>
        <v>14</v>
      </c>
      <c r="O41" s="93">
        <f>base0!O105</f>
        <v>13</v>
      </c>
      <c r="P41" s="93">
        <f>base0!P105</f>
        <v>14</v>
      </c>
      <c r="Q41" s="93">
        <f>base0!Q90</f>
        <v>1</v>
      </c>
      <c r="R41" s="93">
        <f>base0!R90</f>
        <v>16</v>
      </c>
      <c r="S41" s="93">
        <f>base0!N77</f>
        <v>2</v>
      </c>
      <c r="T41" s="93">
        <f>base0!O77</f>
        <v>4</v>
      </c>
      <c r="U41" s="93">
        <f>base0!P77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base0!P111</f>
        <v>14</v>
      </c>
      <c r="H42" s="93">
        <f>base0!Q111</f>
        <v>16</v>
      </c>
      <c r="I42" s="93">
        <f>base0!R111</f>
        <v>1</v>
      </c>
      <c r="J42" s="93">
        <f>base0!S111</f>
        <v>17</v>
      </c>
      <c r="K42" s="93">
        <f>base0!K100</f>
        <v>16</v>
      </c>
      <c r="L42" s="93">
        <f>base0!L100</f>
        <v>9</v>
      </c>
      <c r="M42" s="93">
        <f>base0!M100</f>
        <v>1</v>
      </c>
      <c r="N42" s="93">
        <f>base0!N100</f>
        <v>13</v>
      </c>
      <c r="O42" s="93">
        <f>base0!O106</f>
        <v>14</v>
      </c>
      <c r="P42" s="93">
        <f>base0!P106</f>
        <v>9</v>
      </c>
      <c r="Q42" s="93">
        <f>base0!Q91</f>
        <v>16</v>
      </c>
      <c r="R42" s="93">
        <f>base0!R91</f>
        <v>4</v>
      </c>
      <c r="S42" s="93">
        <f>base0!N78</f>
        <v>12</v>
      </c>
      <c r="T42" s="93">
        <f>base0!O78</f>
        <v>14</v>
      </c>
      <c r="U42" s="93">
        <f>base0!P78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base0!P112</f>
        <v>6</v>
      </c>
      <c r="H43" s="93">
        <f>base0!Q112</f>
        <v>10</v>
      </c>
      <c r="I43" s="93">
        <f>base0!R112</f>
        <v>14</v>
      </c>
      <c r="J43" s="93">
        <f>base0!S112</f>
        <v>17</v>
      </c>
      <c r="K43" s="93">
        <f>base0!K101</f>
        <v>16</v>
      </c>
      <c r="L43" s="93">
        <f>base0!L101</f>
        <v>9</v>
      </c>
      <c r="M43" s="93">
        <f>base0!M101</f>
        <v>5</v>
      </c>
      <c r="N43" s="93">
        <f>base0!N101</f>
        <v>1</v>
      </c>
      <c r="O43" s="93">
        <f>base0!O107</f>
        <v>6</v>
      </c>
      <c r="P43" s="93">
        <f>base0!P107</f>
        <v>9</v>
      </c>
      <c r="Q43" s="93">
        <f>base0!Q92</f>
        <v>1</v>
      </c>
      <c r="R43" s="93">
        <f>base0!R92</f>
        <v>4</v>
      </c>
      <c r="S43" s="93">
        <f>base0!N79</f>
        <v>12</v>
      </c>
      <c r="T43" s="93">
        <f>base0!O79</f>
        <v>11</v>
      </c>
      <c r="U43" s="93">
        <f>base0!P79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base0!P113</f>
        <v>5</v>
      </c>
      <c r="H44" s="93">
        <f>base0!Q113</f>
        <v>14</v>
      </c>
      <c r="I44" s="93">
        <f>base0!R113</f>
        <v>7</v>
      </c>
      <c r="J44" s="93">
        <f>base0!S113</f>
        <v>17</v>
      </c>
      <c r="K44" s="93">
        <f>base0!K102</f>
        <v>16</v>
      </c>
      <c r="L44" s="93">
        <f>base0!L102</f>
        <v>2</v>
      </c>
      <c r="M44" s="93">
        <f>base0!M102</f>
        <v>5</v>
      </c>
      <c r="N44" s="93">
        <f>base0!N102</f>
        <v>1</v>
      </c>
      <c r="O44" s="93">
        <f>base0!O108</f>
        <v>14</v>
      </c>
      <c r="P44" s="93">
        <f>base0!P108</f>
        <v>9</v>
      </c>
      <c r="Q44" s="93">
        <f>base0!Q93</f>
        <v>10</v>
      </c>
      <c r="R44" s="93">
        <f>base0!R93</f>
        <v>16</v>
      </c>
      <c r="S44" s="93">
        <f>base0!N80</f>
        <v>5</v>
      </c>
      <c r="T44" s="93">
        <f>base0!O80</f>
        <v>16</v>
      </c>
      <c r="U44" s="93">
        <f>base0!P80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base0!P114</f>
        <v>6</v>
      </c>
      <c r="H45" s="93">
        <f>base0!Q114</f>
        <v>14</v>
      </c>
      <c r="I45" s="93">
        <f>base0!R114</f>
        <v>7</v>
      </c>
      <c r="J45" s="93">
        <f>base0!S114</f>
        <v>17</v>
      </c>
      <c r="K45" s="93">
        <f>base0!K103</f>
        <v>1</v>
      </c>
      <c r="L45" s="93">
        <f>base0!L103</f>
        <v>5</v>
      </c>
      <c r="M45" s="93">
        <f>base0!M103</f>
        <v>16</v>
      </c>
      <c r="N45" s="93">
        <f>base0!N103</f>
        <v>13</v>
      </c>
      <c r="O45" s="93">
        <f>base0!O109</f>
        <v>16</v>
      </c>
      <c r="P45" s="93">
        <f>base0!P109</f>
        <v>7</v>
      </c>
      <c r="Q45" s="93">
        <f>base0!Q94</f>
        <v>2</v>
      </c>
      <c r="R45" s="93">
        <f>base0!R94</f>
        <v>3</v>
      </c>
      <c r="S45" s="93">
        <f>base0!N81</f>
        <v>12</v>
      </c>
      <c r="T45" s="93">
        <f>base0!O81</f>
        <v>8</v>
      </c>
      <c r="U45" s="93">
        <f>base0!P81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base0!P115</f>
        <v>2</v>
      </c>
      <c r="H46" s="93">
        <f>base0!Q115</f>
        <v>4</v>
      </c>
      <c r="I46" s="93">
        <f>base0!R115</f>
        <v>16</v>
      </c>
      <c r="J46" s="93">
        <f>base0!S115</f>
        <v>17</v>
      </c>
      <c r="K46" s="93">
        <f>base0!K104</f>
        <v>9</v>
      </c>
      <c r="L46" s="93">
        <f>base0!L104</f>
        <v>1</v>
      </c>
      <c r="M46" s="93">
        <f>base0!M104</f>
        <v>16</v>
      </c>
      <c r="N46" s="93">
        <f>base0!N104</f>
        <v>13</v>
      </c>
      <c r="O46" s="93">
        <f>base0!O110</f>
        <v>16</v>
      </c>
      <c r="P46" s="93">
        <f>base0!P110</f>
        <v>7</v>
      </c>
      <c r="Q46" s="93">
        <f>base0!Q95</f>
        <v>9</v>
      </c>
      <c r="R46" s="93">
        <f>base0!R95</f>
        <v>4</v>
      </c>
      <c r="S46" s="93">
        <f>base0!N82</f>
        <v>1</v>
      </c>
      <c r="T46" s="93">
        <f>base0!O82</f>
        <v>12</v>
      </c>
      <c r="U46" s="93">
        <f>base0!P82</f>
        <v>15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base0!P116</f>
        <v>10</v>
      </c>
      <c r="H47" s="93">
        <f>base0!Q116</f>
        <v>14</v>
      </c>
      <c r="I47" s="93">
        <f>base0!R116</f>
        <v>16</v>
      </c>
      <c r="J47" s="93">
        <f>base0!S116</f>
        <v>17</v>
      </c>
      <c r="K47" s="93">
        <f>base0!K105</f>
        <v>2</v>
      </c>
      <c r="L47" s="93">
        <f>base0!L105</f>
        <v>1</v>
      </c>
      <c r="M47" s="93">
        <f>base0!M105</f>
        <v>5</v>
      </c>
      <c r="N47" s="93">
        <f>base0!N105</f>
        <v>16</v>
      </c>
      <c r="O47" s="93">
        <f>base0!O111</f>
        <v>9</v>
      </c>
      <c r="P47" s="93">
        <f>base0!P111</f>
        <v>14</v>
      </c>
      <c r="Q47" s="93">
        <f>base0!Q96</f>
        <v>10</v>
      </c>
      <c r="R47" s="93">
        <f>base0!R96</f>
        <v>14</v>
      </c>
      <c r="S47" s="93">
        <f>base0!N83</f>
        <v>11</v>
      </c>
      <c r="T47" s="93">
        <f>base0!O83</f>
        <v>7</v>
      </c>
      <c r="U47" s="93">
        <f>base0!P83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base0!P117</f>
        <v>10</v>
      </c>
      <c r="H48" s="93">
        <f>base0!Q117</f>
        <v>14</v>
      </c>
      <c r="I48" s="93">
        <f>base0!R117</f>
        <v>16</v>
      </c>
      <c r="J48" s="93">
        <f>base0!S117</f>
        <v>17</v>
      </c>
      <c r="K48" s="93">
        <f>base0!K106</f>
        <v>10</v>
      </c>
      <c r="L48" s="93">
        <f>base0!L106</f>
        <v>7</v>
      </c>
      <c r="M48" s="93">
        <f>base0!M106</f>
        <v>16</v>
      </c>
      <c r="N48" s="93">
        <f>base0!N106</f>
        <v>11</v>
      </c>
      <c r="O48" s="93">
        <f>base0!O112</f>
        <v>1</v>
      </c>
      <c r="P48" s="93">
        <f>base0!P112</f>
        <v>6</v>
      </c>
      <c r="Q48" s="93">
        <f>base0!Q97</f>
        <v>13</v>
      </c>
      <c r="R48" s="93">
        <f>base0!R97</f>
        <v>1</v>
      </c>
      <c r="S48" s="93">
        <f>base0!N84</f>
        <v>16</v>
      </c>
      <c r="T48" s="93">
        <f>base0!O84</f>
        <v>9</v>
      </c>
      <c r="U48" s="93">
        <f>base0!P84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base0!P118</f>
        <v>9</v>
      </c>
      <c r="H49" s="93">
        <f>base0!Q118</f>
        <v>14</v>
      </c>
      <c r="I49" s="93">
        <f>base0!R118</f>
        <v>13</v>
      </c>
      <c r="J49" s="93">
        <f>base0!S118</f>
        <v>17</v>
      </c>
      <c r="K49" s="93">
        <f>base0!K107</f>
        <v>3</v>
      </c>
      <c r="L49" s="93">
        <f>base0!L107</f>
        <v>12</v>
      </c>
      <c r="M49" s="93">
        <f>base0!M107</f>
        <v>7</v>
      </c>
      <c r="N49" s="93">
        <f>base0!N107</f>
        <v>16</v>
      </c>
      <c r="O49" s="93">
        <f>base0!O113</f>
        <v>6</v>
      </c>
      <c r="P49" s="93">
        <f>base0!P113</f>
        <v>5</v>
      </c>
      <c r="Q49" s="93">
        <f>base0!Q98</f>
        <v>13</v>
      </c>
      <c r="R49" s="93">
        <f>base0!R98</f>
        <v>1</v>
      </c>
      <c r="S49" s="93">
        <f>base0!N85</f>
        <v>11</v>
      </c>
      <c r="T49" s="93">
        <f>base0!O85</f>
        <v>14</v>
      </c>
      <c r="U49" s="93">
        <f>base0!P85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base0!P119</f>
        <v>13</v>
      </c>
      <c r="H50" s="93">
        <f>base0!Q119</f>
        <v>16</v>
      </c>
      <c r="I50" s="93">
        <f>base0!R119</f>
        <v>17</v>
      </c>
      <c r="J50" s="93">
        <f>base0!S119</f>
        <v>18</v>
      </c>
      <c r="K50" s="93">
        <f>base0!K108</f>
        <v>10</v>
      </c>
      <c r="L50" s="93">
        <f>base0!L108</f>
        <v>7</v>
      </c>
      <c r="M50" s="93">
        <f>base0!M108</f>
        <v>16</v>
      </c>
      <c r="N50" s="93">
        <f>base0!N108</f>
        <v>11</v>
      </c>
      <c r="O50" s="93">
        <f>base0!O114</f>
        <v>1</v>
      </c>
      <c r="P50" s="93">
        <f>base0!P114</f>
        <v>6</v>
      </c>
      <c r="Q50" s="93">
        <f>base0!Q99</f>
        <v>13</v>
      </c>
      <c r="R50" s="93">
        <f>base0!R99</f>
        <v>1</v>
      </c>
      <c r="S50" s="93">
        <f>base0!N86</f>
        <v>2</v>
      </c>
      <c r="T50" s="93">
        <f>base0!O86</f>
        <v>10</v>
      </c>
      <c r="U50" s="93">
        <f>base0!P86</f>
        <v>15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base0!P120</f>
        <v>9</v>
      </c>
      <c r="H51" s="93">
        <f>base0!Q120</f>
        <v>14</v>
      </c>
      <c r="I51" s="93">
        <f>base0!R120</f>
        <v>13</v>
      </c>
      <c r="J51" s="93">
        <f>base0!S120</f>
        <v>17</v>
      </c>
      <c r="K51" s="93">
        <f>base0!K109</f>
        <v>3</v>
      </c>
      <c r="L51" s="93">
        <f>base0!L109</f>
        <v>11</v>
      </c>
      <c r="M51" s="93">
        <f>base0!M109</f>
        <v>9</v>
      </c>
      <c r="N51" s="93">
        <f>base0!N109</f>
        <v>14</v>
      </c>
      <c r="O51" s="93">
        <f>base0!O115</f>
        <v>9</v>
      </c>
      <c r="P51" s="93">
        <f>base0!P115</f>
        <v>2</v>
      </c>
      <c r="Q51" s="93">
        <f>base0!Q100</f>
        <v>6</v>
      </c>
      <c r="R51" s="93">
        <f>base0!R100</f>
        <v>16</v>
      </c>
      <c r="S51" s="93">
        <f>base0!N87</f>
        <v>5</v>
      </c>
      <c r="T51" s="93">
        <f>base0!O87</f>
        <v>16</v>
      </c>
      <c r="U51" s="93">
        <f>base0!P87</f>
        <v>12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1D8F23-5712-472F-B570-94AB3EF0E8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9611D0A7-1254-4FA1-91CB-9901EFB0849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6E43CA2-35A5-4431-9B89-C17395DCCB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09DCFFD-39B6-4ABB-9997-454B5B5DE38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22C89C-75AA-4A68-9A9C-3ABE019387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base0!P114</f>
        <v>6</v>
      </c>
      <c r="H2" s="93">
        <f>base0!Q114</f>
        <v>14</v>
      </c>
      <c r="I2" s="93">
        <f>base0!R114</f>
        <v>7</v>
      </c>
      <c r="J2" s="93">
        <f>base0!S114</f>
        <v>17</v>
      </c>
      <c r="K2" s="93">
        <f>base0!K101</f>
        <v>16</v>
      </c>
      <c r="L2" s="93">
        <f>base0!L101</f>
        <v>9</v>
      </c>
      <c r="M2" s="93">
        <f>base0!M101</f>
        <v>5</v>
      </c>
      <c r="N2" s="93">
        <f>base0!N101</f>
        <v>1</v>
      </c>
      <c r="O2" s="93">
        <f>base0!O114</f>
        <v>1</v>
      </c>
      <c r="P2" s="93">
        <f>base0!P114</f>
        <v>6</v>
      </c>
      <c r="Q2" s="93">
        <f>base0!Q114</f>
        <v>14</v>
      </c>
      <c r="R2" s="93">
        <f>base0!R94</f>
        <v>3</v>
      </c>
      <c r="S2" s="93">
        <f>base0!N81</f>
        <v>12</v>
      </c>
      <c r="T2" s="93">
        <f>base0!O81</f>
        <v>8</v>
      </c>
      <c r="U2" s="93">
        <f>base0!P81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base0!P115</f>
        <v>2</v>
      </c>
      <c r="H3" s="93">
        <f>base0!Q115</f>
        <v>4</v>
      </c>
      <c r="I3" s="93">
        <f>base0!R115</f>
        <v>16</v>
      </c>
      <c r="J3" s="93">
        <f>base0!S115</f>
        <v>17</v>
      </c>
      <c r="K3" s="93">
        <f>base0!K102</f>
        <v>16</v>
      </c>
      <c r="L3" s="93">
        <f>base0!L102</f>
        <v>2</v>
      </c>
      <c r="M3" s="93">
        <f>base0!M102</f>
        <v>5</v>
      </c>
      <c r="N3" s="93">
        <f>base0!N102</f>
        <v>1</v>
      </c>
      <c r="O3" s="93">
        <f>base0!O115</f>
        <v>9</v>
      </c>
      <c r="P3" s="93">
        <f>base0!P115</f>
        <v>2</v>
      </c>
      <c r="Q3" s="93">
        <f>base0!Q115</f>
        <v>4</v>
      </c>
      <c r="R3" s="93">
        <f>base0!R95</f>
        <v>4</v>
      </c>
      <c r="S3" s="93">
        <f>base0!N82</f>
        <v>1</v>
      </c>
      <c r="T3" s="93">
        <f>base0!O82</f>
        <v>12</v>
      </c>
      <c r="U3" s="93">
        <f>base0!P82</f>
        <v>15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base0!P116</f>
        <v>10</v>
      </c>
      <c r="H4" s="93">
        <f>base0!Q116</f>
        <v>14</v>
      </c>
      <c r="I4" s="93">
        <f>base0!R116</f>
        <v>16</v>
      </c>
      <c r="J4" s="93">
        <f>base0!S116</f>
        <v>17</v>
      </c>
      <c r="K4" s="93">
        <f>base0!K103</f>
        <v>1</v>
      </c>
      <c r="L4" s="93">
        <f>base0!L103</f>
        <v>5</v>
      </c>
      <c r="M4" s="93">
        <f>base0!M103</f>
        <v>16</v>
      </c>
      <c r="N4" s="93">
        <f>base0!N103</f>
        <v>13</v>
      </c>
      <c r="O4" s="93">
        <f>base0!O116</f>
        <v>7</v>
      </c>
      <c r="P4" s="93">
        <f>base0!P116</f>
        <v>10</v>
      </c>
      <c r="Q4" s="93">
        <f>base0!Q116</f>
        <v>14</v>
      </c>
      <c r="R4" s="93">
        <f>base0!R96</f>
        <v>14</v>
      </c>
      <c r="S4" s="93">
        <f>base0!N83</f>
        <v>11</v>
      </c>
      <c r="T4" s="93">
        <f>base0!O83</f>
        <v>7</v>
      </c>
      <c r="U4" s="93">
        <f>base0!P83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base0!P117</f>
        <v>10</v>
      </c>
      <c r="H5" s="93">
        <f>base0!Q117</f>
        <v>14</v>
      </c>
      <c r="I5" s="93">
        <f>base0!R117</f>
        <v>16</v>
      </c>
      <c r="J5" s="93">
        <f>base0!S117</f>
        <v>17</v>
      </c>
      <c r="K5" s="93">
        <f>base0!K104</f>
        <v>9</v>
      </c>
      <c r="L5" s="93">
        <f>base0!L104</f>
        <v>1</v>
      </c>
      <c r="M5" s="93">
        <f>base0!M104</f>
        <v>16</v>
      </c>
      <c r="N5" s="93">
        <f>base0!N104</f>
        <v>13</v>
      </c>
      <c r="O5" s="93">
        <f>base0!O117</f>
        <v>9</v>
      </c>
      <c r="P5" s="93">
        <f>base0!P117</f>
        <v>10</v>
      </c>
      <c r="Q5" s="93">
        <f>base0!Q117</f>
        <v>14</v>
      </c>
      <c r="R5" s="93">
        <f>base0!R97</f>
        <v>1</v>
      </c>
      <c r="S5" s="93">
        <f>base0!N84</f>
        <v>16</v>
      </c>
      <c r="T5" s="93">
        <f>base0!O84</f>
        <v>9</v>
      </c>
      <c r="U5" s="93">
        <f>base0!P84</f>
        <v>14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base0!P118</f>
        <v>9</v>
      </c>
      <c r="H6" s="93">
        <f>base0!Q118</f>
        <v>14</v>
      </c>
      <c r="I6" s="93">
        <f>base0!R118</f>
        <v>13</v>
      </c>
      <c r="J6" s="93">
        <f>base0!S118</f>
        <v>17</v>
      </c>
      <c r="K6" s="93">
        <f>base0!K105</f>
        <v>2</v>
      </c>
      <c r="L6" s="93">
        <f>base0!L105</f>
        <v>1</v>
      </c>
      <c r="M6" s="93">
        <f>base0!M105</f>
        <v>5</v>
      </c>
      <c r="N6" s="93">
        <f>base0!N105</f>
        <v>16</v>
      </c>
      <c r="O6" s="93">
        <f>base0!O118</f>
        <v>11</v>
      </c>
      <c r="P6" s="93">
        <f>base0!P118</f>
        <v>9</v>
      </c>
      <c r="Q6" s="93">
        <f>base0!Q118</f>
        <v>14</v>
      </c>
      <c r="R6" s="93">
        <f>base0!R98</f>
        <v>1</v>
      </c>
      <c r="S6" s="93">
        <f>base0!N85</f>
        <v>11</v>
      </c>
      <c r="T6" s="93">
        <f>base0!O85</f>
        <v>14</v>
      </c>
      <c r="U6" s="93">
        <f>base0!P85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base0!P119</f>
        <v>13</v>
      </c>
      <c r="H7" s="93">
        <f>base0!Q119</f>
        <v>16</v>
      </c>
      <c r="I7" s="93">
        <f>base0!R119</f>
        <v>17</v>
      </c>
      <c r="J7" s="93">
        <f>base0!S119</f>
        <v>18</v>
      </c>
      <c r="K7" s="93">
        <f>base0!K106</f>
        <v>10</v>
      </c>
      <c r="L7" s="93">
        <f>base0!L106</f>
        <v>7</v>
      </c>
      <c r="M7" s="93">
        <f>base0!M106</f>
        <v>16</v>
      </c>
      <c r="N7" s="93">
        <f>base0!N106</f>
        <v>11</v>
      </c>
      <c r="O7" s="93">
        <f>base0!O119</f>
        <v>9</v>
      </c>
      <c r="P7" s="93">
        <f>base0!P119</f>
        <v>13</v>
      </c>
      <c r="Q7" s="93">
        <f>base0!Q119</f>
        <v>16</v>
      </c>
      <c r="R7" s="93">
        <f>base0!R99</f>
        <v>1</v>
      </c>
      <c r="S7" s="93">
        <f>base0!N86</f>
        <v>2</v>
      </c>
      <c r="T7" s="93">
        <f>base0!O86</f>
        <v>10</v>
      </c>
      <c r="U7" s="93">
        <f>base0!P86</f>
        <v>15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base0!P120</f>
        <v>9</v>
      </c>
      <c r="H8" s="93">
        <f>base0!Q120</f>
        <v>14</v>
      </c>
      <c r="I8" s="93">
        <f>base0!R120</f>
        <v>13</v>
      </c>
      <c r="J8" s="93">
        <f>base0!S120</f>
        <v>17</v>
      </c>
      <c r="K8" s="93">
        <f>base0!K107</f>
        <v>3</v>
      </c>
      <c r="L8" s="93">
        <f>base0!L107</f>
        <v>12</v>
      </c>
      <c r="M8" s="93">
        <f>base0!M107</f>
        <v>7</v>
      </c>
      <c r="N8" s="93">
        <f>base0!N107</f>
        <v>16</v>
      </c>
      <c r="O8" s="93">
        <f>base0!O120</f>
        <v>11</v>
      </c>
      <c r="P8" s="93">
        <f>base0!P120</f>
        <v>9</v>
      </c>
      <c r="Q8" s="93">
        <f>base0!Q120</f>
        <v>14</v>
      </c>
      <c r="R8" s="93">
        <f>base0!R100</f>
        <v>16</v>
      </c>
      <c r="S8" s="93">
        <f>base0!N87</f>
        <v>5</v>
      </c>
      <c r="T8" s="93">
        <f>base0!O87</f>
        <v>16</v>
      </c>
      <c r="U8" s="93">
        <f>base0!P87</f>
        <v>12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base0!P121</f>
        <v>11</v>
      </c>
      <c r="H9" s="93">
        <f>base0!Q121</f>
        <v>13</v>
      </c>
      <c r="I9" s="93">
        <f>base0!R121</f>
        <v>16</v>
      </c>
      <c r="J9" s="93">
        <f>base0!S121</f>
        <v>17</v>
      </c>
      <c r="K9" s="93">
        <f>base0!K108</f>
        <v>10</v>
      </c>
      <c r="L9" s="93">
        <f>base0!L108</f>
        <v>7</v>
      </c>
      <c r="M9" s="93">
        <f>base0!M108</f>
        <v>16</v>
      </c>
      <c r="N9" s="93">
        <f>base0!N108</f>
        <v>11</v>
      </c>
      <c r="O9" s="93">
        <f>base0!O121</f>
        <v>9</v>
      </c>
      <c r="P9" s="93">
        <f>base0!P121</f>
        <v>11</v>
      </c>
      <c r="Q9" s="93">
        <f>base0!Q121</f>
        <v>13</v>
      </c>
      <c r="R9" s="93">
        <f>base0!R101</f>
        <v>16</v>
      </c>
      <c r="S9" s="93">
        <f>base0!N88</f>
        <v>7</v>
      </c>
      <c r="T9" s="93">
        <f>base0!O88</f>
        <v>9</v>
      </c>
      <c r="U9" s="93">
        <f>base0!P88</f>
        <v>12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base0!P122</f>
        <v>11</v>
      </c>
      <c r="H10" s="93">
        <f>base0!Q122</f>
        <v>13</v>
      </c>
      <c r="I10" s="93">
        <f>base0!R122</f>
        <v>16</v>
      </c>
      <c r="J10" s="93">
        <f>base0!S122</f>
        <v>17</v>
      </c>
      <c r="K10" s="93">
        <f>base0!K109</f>
        <v>3</v>
      </c>
      <c r="L10" s="93">
        <f>base0!L109</f>
        <v>11</v>
      </c>
      <c r="M10" s="93">
        <f>base0!M109</f>
        <v>9</v>
      </c>
      <c r="N10" s="93">
        <f>base0!N109</f>
        <v>14</v>
      </c>
      <c r="O10" s="93">
        <f>base0!O122</f>
        <v>9</v>
      </c>
      <c r="P10" s="93">
        <f>base0!P122</f>
        <v>11</v>
      </c>
      <c r="Q10" s="93">
        <f>base0!Q122</f>
        <v>13</v>
      </c>
      <c r="R10" s="93">
        <f>base0!R102</f>
        <v>16</v>
      </c>
      <c r="S10" s="93">
        <f>base0!N89</f>
        <v>7</v>
      </c>
      <c r="T10" s="93">
        <f>base0!O89</f>
        <v>13</v>
      </c>
      <c r="U10" s="93">
        <f>base0!P89</f>
        <v>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base0!P123</f>
        <v>11</v>
      </c>
      <c r="H11" s="93">
        <f>base0!Q123</f>
        <v>13</v>
      </c>
      <c r="I11" s="93">
        <f>base0!R123</f>
        <v>16</v>
      </c>
      <c r="J11" s="93">
        <f>base0!S123</f>
        <v>17</v>
      </c>
      <c r="K11" s="93">
        <f>base0!K110</f>
        <v>4</v>
      </c>
      <c r="L11" s="93">
        <f>base0!L110</f>
        <v>3</v>
      </c>
      <c r="M11" s="93">
        <f>base0!M110</f>
        <v>6</v>
      </c>
      <c r="N11" s="93">
        <f>base0!N110</f>
        <v>14</v>
      </c>
      <c r="O11" s="93">
        <f>base0!O123</f>
        <v>9</v>
      </c>
      <c r="P11" s="93">
        <f>base0!P123</f>
        <v>11</v>
      </c>
      <c r="Q11" s="93">
        <f>base0!Q123</f>
        <v>13</v>
      </c>
      <c r="R11" s="93">
        <f>base0!R103</f>
        <v>7</v>
      </c>
      <c r="S11" s="93">
        <f>base0!N90</f>
        <v>13</v>
      </c>
      <c r="T11" s="93">
        <f>base0!O90</f>
        <v>6</v>
      </c>
      <c r="U11" s="93">
        <f>base0!P90</f>
        <v>9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base0!P124</f>
        <v>16</v>
      </c>
      <c r="H12" s="93">
        <f>base0!Q124</f>
        <v>11</v>
      </c>
      <c r="I12" s="93">
        <f>base0!R124</f>
        <v>13</v>
      </c>
      <c r="J12" s="93">
        <f>base0!S124</f>
        <v>17</v>
      </c>
      <c r="K12" s="93">
        <f>base0!K111</f>
        <v>8</v>
      </c>
      <c r="L12" s="93">
        <f>base0!L111</f>
        <v>2</v>
      </c>
      <c r="M12" s="93">
        <f>base0!M111</f>
        <v>5</v>
      </c>
      <c r="N12" s="93">
        <f>base0!N111</f>
        <v>11</v>
      </c>
      <c r="O12" s="93">
        <f>base0!O124</f>
        <v>1</v>
      </c>
      <c r="P12" s="93">
        <f>base0!P124</f>
        <v>16</v>
      </c>
      <c r="Q12" s="93">
        <f>base0!Q124</f>
        <v>11</v>
      </c>
      <c r="R12" s="93">
        <f>base0!R104</f>
        <v>7</v>
      </c>
      <c r="S12" s="93">
        <f>base0!N91</f>
        <v>1</v>
      </c>
      <c r="T12" s="93">
        <f>base0!O91</f>
        <v>9</v>
      </c>
      <c r="U12" s="93">
        <f>base0!P91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base0!P125</f>
        <v>1</v>
      </c>
      <c r="H13" s="93">
        <f>base0!Q125</f>
        <v>2</v>
      </c>
      <c r="I13" s="93">
        <f>base0!R125</f>
        <v>13</v>
      </c>
      <c r="J13" s="93">
        <f>base0!S125</f>
        <v>17</v>
      </c>
      <c r="K13" s="93">
        <f>base0!K112</f>
        <v>16</v>
      </c>
      <c r="L13" s="93">
        <f>base0!L112</f>
        <v>9</v>
      </c>
      <c r="M13" s="93">
        <f>base0!M112</f>
        <v>2</v>
      </c>
      <c r="N13" s="93">
        <f>base0!N112</f>
        <v>13</v>
      </c>
      <c r="O13" s="93">
        <f>base0!O125</f>
        <v>9</v>
      </c>
      <c r="P13" s="93">
        <f>base0!P125</f>
        <v>1</v>
      </c>
      <c r="Q13" s="93">
        <f>base0!Q125</f>
        <v>2</v>
      </c>
      <c r="R13" s="93">
        <f>base0!R105</f>
        <v>7</v>
      </c>
      <c r="S13" s="93">
        <f>base0!N92</f>
        <v>9</v>
      </c>
      <c r="T13" s="93">
        <f>base0!O92</f>
        <v>13</v>
      </c>
      <c r="U13" s="93">
        <f>base0!P92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base0!P126</f>
        <v>16</v>
      </c>
      <c r="H14" s="93">
        <f>base0!Q126</f>
        <v>11</v>
      </c>
      <c r="I14" s="93">
        <f>base0!R126</f>
        <v>13</v>
      </c>
      <c r="J14" s="93">
        <f>base0!S126</f>
        <v>17</v>
      </c>
      <c r="K14" s="93">
        <f>base0!K113</f>
        <v>16</v>
      </c>
      <c r="L14" s="93">
        <f>base0!L113</f>
        <v>2</v>
      </c>
      <c r="M14" s="93">
        <f>base0!M113</f>
        <v>13</v>
      </c>
      <c r="N14" s="93">
        <f>base0!N113</f>
        <v>1</v>
      </c>
      <c r="O14" s="93">
        <f>base0!O126</f>
        <v>5</v>
      </c>
      <c r="P14" s="93">
        <f>base0!P126</f>
        <v>16</v>
      </c>
      <c r="Q14" s="93">
        <f>base0!Q126</f>
        <v>11</v>
      </c>
      <c r="R14" s="93">
        <f>base0!R106</f>
        <v>13</v>
      </c>
      <c r="S14" s="93">
        <f>base0!N93</f>
        <v>4</v>
      </c>
      <c r="T14" s="93">
        <f>base0!O93</f>
        <v>14</v>
      </c>
      <c r="U14" s="93">
        <f>base0!P93</f>
        <v>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base0!P77</f>
        <v>5</v>
      </c>
      <c r="H15" s="93">
        <f>base0!Q77</f>
        <v>15</v>
      </c>
      <c r="I15" s="93">
        <f>base0!R77</f>
        <v>16</v>
      </c>
      <c r="J15" s="93">
        <f>base0!S77</f>
        <v>17</v>
      </c>
      <c r="K15" s="93">
        <f>base0!K114</f>
        <v>16</v>
      </c>
      <c r="L15" s="93">
        <f>base0!L114</f>
        <v>9</v>
      </c>
      <c r="M15" s="93">
        <f>base0!M114</f>
        <v>2</v>
      </c>
      <c r="N15" s="93">
        <f>base0!N114</f>
        <v>13</v>
      </c>
      <c r="O15" s="93">
        <f>base0!O77</f>
        <v>4</v>
      </c>
      <c r="P15" s="93">
        <f>base0!P77</f>
        <v>5</v>
      </c>
      <c r="Q15" s="93">
        <f>base0!Q77</f>
        <v>15</v>
      </c>
      <c r="R15" s="93">
        <f>base0!R107</f>
        <v>13</v>
      </c>
      <c r="S15" s="93">
        <f>base0!N94</f>
        <v>4</v>
      </c>
      <c r="T15" s="93">
        <f>base0!O94</f>
        <v>7</v>
      </c>
      <c r="U15" s="93">
        <f>base0!P94</f>
        <v>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base0!P78</f>
        <v>13</v>
      </c>
      <c r="H16" s="93">
        <f>base0!Q78</f>
        <v>15</v>
      </c>
      <c r="I16" s="93">
        <f>base0!R78</f>
        <v>16</v>
      </c>
      <c r="J16" s="93">
        <f>base0!S78</f>
        <v>17</v>
      </c>
      <c r="K16" s="93">
        <f>base0!K115</f>
        <v>6</v>
      </c>
      <c r="L16" s="93">
        <f>base0!L115</f>
        <v>1</v>
      </c>
      <c r="M16" s="93">
        <f>base0!M115</f>
        <v>13</v>
      </c>
      <c r="N16" s="93">
        <f>base0!N115</f>
        <v>7</v>
      </c>
      <c r="O16" s="93">
        <f>base0!O78</f>
        <v>14</v>
      </c>
      <c r="P16" s="93">
        <f>base0!P78</f>
        <v>13</v>
      </c>
      <c r="Q16" s="93">
        <f>base0!Q78</f>
        <v>15</v>
      </c>
      <c r="R16" s="93">
        <f>base0!R108</f>
        <v>13</v>
      </c>
      <c r="S16" s="93">
        <f>base0!N95</f>
        <v>5</v>
      </c>
      <c r="T16" s="93">
        <f>base0!O95</f>
        <v>11</v>
      </c>
      <c r="U16" s="93">
        <f>base0!P95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base0!P79</f>
        <v>13</v>
      </c>
      <c r="H17" s="93">
        <f>base0!Q79</f>
        <v>15</v>
      </c>
      <c r="I17" s="93">
        <f>base0!R79</f>
        <v>16</v>
      </c>
      <c r="J17" s="93">
        <f>base0!S79</f>
        <v>17</v>
      </c>
      <c r="K17" s="93">
        <f>base0!K116</f>
        <v>6</v>
      </c>
      <c r="L17" s="93">
        <f>base0!L116</f>
        <v>1</v>
      </c>
      <c r="M17" s="93">
        <f>base0!M116</f>
        <v>8</v>
      </c>
      <c r="N17" s="93">
        <f>base0!N116</f>
        <v>13</v>
      </c>
      <c r="O17" s="93">
        <f>base0!O79</f>
        <v>11</v>
      </c>
      <c r="P17" s="93">
        <f>base0!P79</f>
        <v>13</v>
      </c>
      <c r="Q17" s="93">
        <f>base0!Q79</f>
        <v>15</v>
      </c>
      <c r="R17" s="93">
        <f>base0!R109</f>
        <v>1</v>
      </c>
      <c r="S17" s="93">
        <f>base0!N96</f>
        <v>7</v>
      </c>
      <c r="T17" s="93">
        <f>base0!O96</f>
        <v>9</v>
      </c>
      <c r="U17" s="93">
        <f>base0!P96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base0!P80</f>
        <v>4</v>
      </c>
      <c r="H18" s="93">
        <f>base0!Q80</f>
        <v>11</v>
      </c>
      <c r="I18" s="93">
        <f>base0!R80</f>
        <v>13</v>
      </c>
      <c r="J18" s="93">
        <f>base0!S80</f>
        <v>17</v>
      </c>
      <c r="K18" s="93">
        <f>base0!K117</f>
        <v>1</v>
      </c>
      <c r="L18" s="93">
        <f>base0!L117</f>
        <v>13</v>
      </c>
      <c r="M18" s="93">
        <f>base0!M117</f>
        <v>11</v>
      </c>
      <c r="N18" s="93">
        <f>base0!N117</f>
        <v>7</v>
      </c>
      <c r="O18" s="93">
        <f>base0!O80</f>
        <v>16</v>
      </c>
      <c r="P18" s="93">
        <f>base0!P80</f>
        <v>4</v>
      </c>
      <c r="Q18" s="93">
        <f>base0!Q80</f>
        <v>11</v>
      </c>
      <c r="R18" s="93">
        <f>base0!R110</f>
        <v>1</v>
      </c>
      <c r="S18" s="93">
        <f>base0!N97</f>
        <v>5</v>
      </c>
      <c r="T18" s="93">
        <f>base0!O97</f>
        <v>9</v>
      </c>
      <c r="U18" s="93">
        <f>base0!P97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base0!P81</f>
        <v>13</v>
      </c>
      <c r="H19" s="93">
        <f>base0!Q81</f>
        <v>11</v>
      </c>
      <c r="I19" s="93">
        <f>base0!R81</f>
        <v>16</v>
      </c>
      <c r="J19" s="93">
        <f>base0!S81</f>
        <v>17</v>
      </c>
      <c r="K19" s="93">
        <f>base0!K118</f>
        <v>7</v>
      </c>
      <c r="L19" s="93">
        <f>base0!L118</f>
        <v>6</v>
      </c>
      <c r="M19" s="93">
        <f>base0!M118</f>
        <v>2</v>
      </c>
      <c r="N19" s="93">
        <f>base0!N118</f>
        <v>1</v>
      </c>
      <c r="O19" s="93">
        <f>base0!O81</f>
        <v>8</v>
      </c>
      <c r="P19" s="93">
        <f>base0!P81</f>
        <v>13</v>
      </c>
      <c r="Q19" s="93">
        <f>base0!Q81</f>
        <v>11</v>
      </c>
      <c r="R19" s="93">
        <f>base0!R111</f>
        <v>1</v>
      </c>
      <c r="S19" s="93">
        <f>base0!N98</f>
        <v>9</v>
      </c>
      <c r="T19" s="93">
        <f>base0!O98</f>
        <v>14</v>
      </c>
      <c r="U19" s="93">
        <f>base0!P98</f>
        <v>7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base0!P82</f>
        <v>15</v>
      </c>
      <c r="H20" s="93">
        <f>base0!Q82</f>
        <v>11</v>
      </c>
      <c r="I20" s="93">
        <f>base0!R82</f>
        <v>16</v>
      </c>
      <c r="J20" s="93">
        <f>base0!S82</f>
        <v>17</v>
      </c>
      <c r="K20" s="93">
        <f>base0!K119</f>
        <v>10</v>
      </c>
      <c r="L20" s="93">
        <f>base0!L119</f>
        <v>1</v>
      </c>
      <c r="M20" s="93">
        <f>base0!M119</f>
        <v>11</v>
      </c>
      <c r="N20" s="93">
        <f>base0!N119</f>
        <v>8</v>
      </c>
      <c r="O20" s="93">
        <f>base0!O82</f>
        <v>12</v>
      </c>
      <c r="P20" s="93">
        <f>base0!P82</f>
        <v>15</v>
      </c>
      <c r="Q20" s="93">
        <f>base0!Q82</f>
        <v>11</v>
      </c>
      <c r="R20" s="93">
        <f>base0!R112</f>
        <v>14</v>
      </c>
      <c r="S20" s="93">
        <f>base0!N99</f>
        <v>14</v>
      </c>
      <c r="T20" s="93">
        <f>base0!O99</f>
        <v>16</v>
      </c>
      <c r="U20" s="93">
        <f>base0!P99</f>
        <v>7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base0!P83</f>
        <v>14</v>
      </c>
      <c r="H21" s="93">
        <f>base0!Q83</f>
        <v>13</v>
      </c>
      <c r="I21" s="93">
        <f>base0!R83</f>
        <v>16</v>
      </c>
      <c r="J21" s="93">
        <f>base0!S83</f>
        <v>17</v>
      </c>
      <c r="K21" s="93">
        <f>base0!K120</f>
        <v>3</v>
      </c>
      <c r="L21" s="93">
        <f>base0!L120</f>
        <v>7</v>
      </c>
      <c r="M21" s="93">
        <f>base0!M120</f>
        <v>6</v>
      </c>
      <c r="N21" s="93">
        <f>base0!N120</f>
        <v>1</v>
      </c>
      <c r="O21" s="93">
        <f>base0!O83</f>
        <v>7</v>
      </c>
      <c r="P21" s="93">
        <f>base0!P83</f>
        <v>14</v>
      </c>
      <c r="Q21" s="93">
        <f>base0!Q83</f>
        <v>13</v>
      </c>
      <c r="R21" s="93">
        <f>base0!R113</f>
        <v>7</v>
      </c>
      <c r="S21" s="93">
        <f>base0!N100</f>
        <v>13</v>
      </c>
      <c r="T21" s="93">
        <f>base0!O100</f>
        <v>11</v>
      </c>
      <c r="U21" s="93">
        <f>base0!P100</f>
        <v>14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base0!P84</f>
        <v>14</v>
      </c>
      <c r="H22" s="93">
        <f>base0!Q84</f>
        <v>1</v>
      </c>
      <c r="I22" s="93">
        <f>base0!R84</f>
        <v>13</v>
      </c>
      <c r="J22" s="93">
        <f>base0!S84</f>
        <v>17</v>
      </c>
      <c r="K22" s="93">
        <f>base0!K121</f>
        <v>6</v>
      </c>
      <c r="L22" s="93">
        <f>base0!L121</f>
        <v>7</v>
      </c>
      <c r="M22" s="93">
        <f>base0!M121</f>
        <v>1</v>
      </c>
      <c r="N22" s="93">
        <f>base0!N121</f>
        <v>14</v>
      </c>
      <c r="O22" s="93">
        <f>base0!O84</f>
        <v>9</v>
      </c>
      <c r="P22" s="93">
        <f>base0!P84</f>
        <v>14</v>
      </c>
      <c r="Q22" s="93">
        <f>base0!Q84</f>
        <v>1</v>
      </c>
      <c r="R22" s="93">
        <f>base0!R114</f>
        <v>7</v>
      </c>
      <c r="S22" s="93">
        <f>base0!N101</f>
        <v>1</v>
      </c>
      <c r="T22" s="93">
        <f>base0!O101</f>
        <v>13</v>
      </c>
      <c r="U22" s="93">
        <f>base0!P101</f>
        <v>14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base0!P85</f>
        <v>9</v>
      </c>
      <c r="H23" s="93">
        <f>base0!Q85</f>
        <v>1</v>
      </c>
      <c r="I23" s="93">
        <f>base0!R85</f>
        <v>13</v>
      </c>
      <c r="J23" s="93">
        <f>base0!S85</f>
        <v>17</v>
      </c>
      <c r="K23" s="93">
        <f>base0!K122</f>
        <v>6</v>
      </c>
      <c r="L23" s="93">
        <f>base0!L122</f>
        <v>7</v>
      </c>
      <c r="M23" s="93">
        <f>base0!M122</f>
        <v>1</v>
      </c>
      <c r="N23" s="93">
        <f>base0!N122</f>
        <v>14</v>
      </c>
      <c r="O23" s="93">
        <f>base0!O85</f>
        <v>14</v>
      </c>
      <c r="P23" s="93">
        <f>base0!P85</f>
        <v>9</v>
      </c>
      <c r="Q23" s="93">
        <f>base0!Q85</f>
        <v>1</v>
      </c>
      <c r="R23" s="93">
        <f>base0!R115</f>
        <v>16</v>
      </c>
      <c r="S23" s="93">
        <f>base0!N102</f>
        <v>1</v>
      </c>
      <c r="T23" s="93">
        <f>base0!O102</f>
        <v>13</v>
      </c>
      <c r="U23" s="93">
        <f>base0!P102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base0!P86</f>
        <v>15</v>
      </c>
      <c r="H24" s="93">
        <f>base0!Q86</f>
        <v>9</v>
      </c>
      <c r="I24" s="93">
        <f>base0!R86</f>
        <v>16</v>
      </c>
      <c r="J24" s="93">
        <f>base0!S86</f>
        <v>17</v>
      </c>
      <c r="K24" s="93">
        <f>base0!K123</f>
        <v>6</v>
      </c>
      <c r="L24" s="93">
        <f>base0!L123</f>
        <v>7</v>
      </c>
      <c r="M24" s="93">
        <f>base0!M123</f>
        <v>1</v>
      </c>
      <c r="N24" s="93">
        <f>base0!N123</f>
        <v>14</v>
      </c>
      <c r="O24" s="93">
        <f>base0!O86</f>
        <v>10</v>
      </c>
      <c r="P24" s="93">
        <f>base0!P86</f>
        <v>15</v>
      </c>
      <c r="Q24" s="93">
        <f>base0!Q86</f>
        <v>9</v>
      </c>
      <c r="R24" s="93">
        <f>base0!R116</f>
        <v>16</v>
      </c>
      <c r="S24" s="93">
        <f>base0!N103</f>
        <v>13</v>
      </c>
      <c r="T24" s="93">
        <f>base0!O103</f>
        <v>14</v>
      </c>
      <c r="U24" s="93">
        <f>base0!P103</f>
        <v>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base0!P87</f>
        <v>12</v>
      </c>
      <c r="H25" s="93">
        <f>base0!Q87</f>
        <v>13</v>
      </c>
      <c r="I25" s="93">
        <f>base0!R87</f>
        <v>3</v>
      </c>
      <c r="J25" s="93">
        <f>base0!S87</f>
        <v>17</v>
      </c>
      <c r="K25" s="93">
        <f>base0!K124</f>
        <v>6</v>
      </c>
      <c r="L25" s="93">
        <f>base0!L124</f>
        <v>14</v>
      </c>
      <c r="M25" s="93">
        <f>base0!M124</f>
        <v>7</v>
      </c>
      <c r="N25" s="93">
        <f>base0!N124</f>
        <v>9</v>
      </c>
      <c r="O25" s="93">
        <f>base0!O87</f>
        <v>16</v>
      </c>
      <c r="P25" s="93">
        <f>base0!P87</f>
        <v>12</v>
      </c>
      <c r="Q25" s="93">
        <f>base0!Q87</f>
        <v>13</v>
      </c>
      <c r="R25" s="93">
        <f>base0!R117</f>
        <v>16</v>
      </c>
      <c r="S25" s="93">
        <f>base0!N104</f>
        <v>13</v>
      </c>
      <c r="T25" s="93">
        <f>base0!O104</f>
        <v>11</v>
      </c>
      <c r="U25" s="93">
        <f>base0!P104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base0!P88</f>
        <v>12</v>
      </c>
      <c r="H26" s="93">
        <f>base0!Q88</f>
        <v>1</v>
      </c>
      <c r="I26" s="93">
        <f>base0!R88</f>
        <v>20</v>
      </c>
      <c r="J26" s="93">
        <f>base0!S88</f>
        <v>19</v>
      </c>
      <c r="K26" s="93">
        <f>base0!K125</f>
        <v>14</v>
      </c>
      <c r="L26" s="93">
        <f>base0!L125</f>
        <v>10</v>
      </c>
      <c r="M26" s="93">
        <f>base0!M125</f>
        <v>12</v>
      </c>
      <c r="N26" s="93">
        <f>base0!N125</f>
        <v>7</v>
      </c>
      <c r="O26" s="93">
        <f>base0!O88</f>
        <v>9</v>
      </c>
      <c r="P26" s="93">
        <f>base0!P88</f>
        <v>12</v>
      </c>
      <c r="Q26" s="93">
        <f>base0!Q88</f>
        <v>1</v>
      </c>
      <c r="R26" s="93">
        <f>base0!R118</f>
        <v>13</v>
      </c>
      <c r="S26" s="93">
        <f>base0!N105</f>
        <v>16</v>
      </c>
      <c r="T26" s="93">
        <f>base0!O105</f>
        <v>13</v>
      </c>
      <c r="U26" s="93">
        <f>base0!P105</f>
        <v>14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base0!P89</f>
        <v>6</v>
      </c>
      <c r="H27" s="93">
        <f>base0!Q89</f>
        <v>9</v>
      </c>
      <c r="I27" s="93">
        <f>base0!R89</f>
        <v>1</v>
      </c>
      <c r="J27" s="93">
        <f>base0!S89</f>
        <v>20</v>
      </c>
      <c r="K27" s="93">
        <f>base0!K126</f>
        <v>14</v>
      </c>
      <c r="L27" s="93">
        <f>base0!L126</f>
        <v>10</v>
      </c>
      <c r="M27" s="93">
        <f>base0!M126</f>
        <v>1</v>
      </c>
      <c r="N27" s="93">
        <f>base0!N126</f>
        <v>2</v>
      </c>
      <c r="O27" s="93">
        <f>base0!O89</f>
        <v>13</v>
      </c>
      <c r="P27" s="93">
        <f>base0!P89</f>
        <v>6</v>
      </c>
      <c r="Q27" s="93">
        <f>base0!Q89</f>
        <v>9</v>
      </c>
      <c r="R27" s="93">
        <f>base0!R119</f>
        <v>17</v>
      </c>
      <c r="S27" s="93">
        <f>base0!N106</f>
        <v>11</v>
      </c>
      <c r="T27" s="93">
        <f>base0!O106</f>
        <v>14</v>
      </c>
      <c r="U27" s="93">
        <f>base0!P106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base0!P90</f>
        <v>9</v>
      </c>
      <c r="H28" s="93">
        <f>base0!Q90</f>
        <v>1</v>
      </c>
      <c r="I28" s="93">
        <f>base0!R90</f>
        <v>16</v>
      </c>
      <c r="J28" s="93">
        <f>base0!S90</f>
        <v>20</v>
      </c>
      <c r="K28" s="93">
        <f>base0!K77</f>
        <v>9</v>
      </c>
      <c r="L28" s="93">
        <f>base0!L77</f>
        <v>10</v>
      </c>
      <c r="M28" s="93">
        <f>base0!M77</f>
        <v>14</v>
      </c>
      <c r="N28" s="93">
        <f>base0!N77</f>
        <v>2</v>
      </c>
      <c r="O28" s="93">
        <f>base0!O90</f>
        <v>6</v>
      </c>
      <c r="P28" s="93">
        <f>base0!P90</f>
        <v>9</v>
      </c>
      <c r="Q28" s="93">
        <f>base0!Q90</f>
        <v>1</v>
      </c>
      <c r="R28" s="93">
        <f>base0!R120</f>
        <v>13</v>
      </c>
      <c r="S28" s="93">
        <f>base0!N107</f>
        <v>16</v>
      </c>
      <c r="T28" s="93">
        <f>base0!O107</f>
        <v>6</v>
      </c>
      <c r="U28" s="93">
        <f>base0!P107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base0!P91</f>
        <v>10</v>
      </c>
      <c r="H29" s="93">
        <f>base0!Q91</f>
        <v>16</v>
      </c>
      <c r="I29" s="93">
        <f>base0!R91</f>
        <v>4</v>
      </c>
      <c r="J29" s="93">
        <f>base0!S91</f>
        <v>17</v>
      </c>
      <c r="K29" s="93">
        <f>base0!K78</f>
        <v>11</v>
      </c>
      <c r="L29" s="93">
        <f>base0!L78</f>
        <v>8</v>
      </c>
      <c r="M29" s="93">
        <f>base0!M78</f>
        <v>9</v>
      </c>
      <c r="N29" s="93">
        <f>base0!N78</f>
        <v>12</v>
      </c>
      <c r="O29" s="93">
        <f>base0!O91</f>
        <v>9</v>
      </c>
      <c r="P29" s="93">
        <f>base0!P91</f>
        <v>10</v>
      </c>
      <c r="Q29" s="93">
        <f>base0!Q91</f>
        <v>16</v>
      </c>
      <c r="R29" s="93">
        <f>base0!R121</f>
        <v>16</v>
      </c>
      <c r="S29" s="93">
        <f>base0!N108</f>
        <v>11</v>
      </c>
      <c r="T29" s="93">
        <f>base0!O108</f>
        <v>14</v>
      </c>
      <c r="U29" s="93">
        <f>base0!P108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base0!P92</f>
        <v>6</v>
      </c>
      <c r="H30" s="93">
        <f>base0!Q92</f>
        <v>1</v>
      </c>
      <c r="I30" s="93">
        <f>base0!R92</f>
        <v>4</v>
      </c>
      <c r="J30" s="93">
        <f>base0!S92</f>
        <v>17</v>
      </c>
      <c r="K30" s="93">
        <f>base0!K79</f>
        <v>2</v>
      </c>
      <c r="L30" s="93">
        <f>base0!L79</f>
        <v>8</v>
      </c>
      <c r="M30" s="93">
        <f>base0!M79</f>
        <v>9</v>
      </c>
      <c r="N30" s="93">
        <f>base0!N79</f>
        <v>12</v>
      </c>
      <c r="O30" s="93">
        <f>base0!O92</f>
        <v>13</v>
      </c>
      <c r="P30" s="93">
        <f>base0!P92</f>
        <v>6</v>
      </c>
      <c r="Q30" s="93">
        <f>base0!Q92</f>
        <v>1</v>
      </c>
      <c r="R30" s="93">
        <f>base0!R122</f>
        <v>16</v>
      </c>
      <c r="S30" s="93">
        <f>base0!N109</f>
        <v>14</v>
      </c>
      <c r="T30" s="93">
        <f>base0!O109</f>
        <v>16</v>
      </c>
      <c r="U30" s="93">
        <f>base0!P109</f>
        <v>7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base0!P93</f>
        <v>3</v>
      </c>
      <c r="H31" s="93">
        <f>base0!Q93</f>
        <v>10</v>
      </c>
      <c r="I31" s="93">
        <f>base0!R93</f>
        <v>16</v>
      </c>
      <c r="J31" s="93">
        <f>base0!S93</f>
        <v>17</v>
      </c>
      <c r="K31" s="93">
        <f>base0!K80</f>
        <v>15</v>
      </c>
      <c r="L31" s="93">
        <f>base0!L80</f>
        <v>1</v>
      </c>
      <c r="M31" s="93">
        <f>base0!M80</f>
        <v>2</v>
      </c>
      <c r="N31" s="93">
        <f>base0!N80</f>
        <v>5</v>
      </c>
      <c r="O31" s="93">
        <f>base0!O93</f>
        <v>14</v>
      </c>
      <c r="P31" s="93">
        <f>base0!P93</f>
        <v>3</v>
      </c>
      <c r="Q31" s="93">
        <f>base0!Q93</f>
        <v>10</v>
      </c>
      <c r="R31" s="93">
        <f>base0!R123</f>
        <v>16</v>
      </c>
      <c r="S31" s="93">
        <f>base0!N110</f>
        <v>14</v>
      </c>
      <c r="T31" s="93">
        <f>base0!O110</f>
        <v>16</v>
      </c>
      <c r="U31" s="93">
        <f>base0!P110</f>
        <v>7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base0!P94</f>
        <v>8</v>
      </c>
      <c r="H32" s="93">
        <f>base0!Q94</f>
        <v>2</v>
      </c>
      <c r="I32" s="93">
        <f>base0!R94</f>
        <v>3</v>
      </c>
      <c r="J32" s="93">
        <f>base0!S94</f>
        <v>17</v>
      </c>
      <c r="K32" s="93">
        <f>base0!K81</f>
        <v>14</v>
      </c>
      <c r="L32" s="93">
        <f>base0!L81</f>
        <v>1</v>
      </c>
      <c r="M32" s="93">
        <f>base0!M81</f>
        <v>9</v>
      </c>
      <c r="N32" s="93">
        <f>base0!N81</f>
        <v>12</v>
      </c>
      <c r="O32" s="93">
        <f>base0!O94</f>
        <v>7</v>
      </c>
      <c r="P32" s="93">
        <f>base0!P94</f>
        <v>8</v>
      </c>
      <c r="Q32" s="93">
        <f>base0!Q94</f>
        <v>2</v>
      </c>
      <c r="R32" s="93">
        <f>base0!R124</f>
        <v>13</v>
      </c>
      <c r="S32" s="93">
        <f>base0!N111</f>
        <v>11</v>
      </c>
      <c r="T32" s="93">
        <f>base0!O111</f>
        <v>9</v>
      </c>
      <c r="U32" s="93">
        <f>base0!P111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base0!P95</f>
        <v>6</v>
      </c>
      <c r="H33" s="93">
        <f>base0!Q95</f>
        <v>9</v>
      </c>
      <c r="I33" s="93">
        <f>base0!R95</f>
        <v>4</v>
      </c>
      <c r="J33" s="93">
        <f>base0!S95</f>
        <v>17</v>
      </c>
      <c r="K33" s="93">
        <f>base0!K82</f>
        <v>2</v>
      </c>
      <c r="L33" s="93">
        <f>base0!L82</f>
        <v>7</v>
      </c>
      <c r="M33" s="93">
        <f>base0!M82</f>
        <v>13</v>
      </c>
      <c r="N33" s="93">
        <f>base0!N82</f>
        <v>1</v>
      </c>
      <c r="O33" s="93">
        <f>base0!O95</f>
        <v>11</v>
      </c>
      <c r="P33" s="93">
        <f>base0!P95</f>
        <v>6</v>
      </c>
      <c r="Q33" s="93">
        <f>base0!Q95</f>
        <v>9</v>
      </c>
      <c r="R33" s="93">
        <f>base0!R125</f>
        <v>13</v>
      </c>
      <c r="S33" s="93">
        <f>base0!N112</f>
        <v>13</v>
      </c>
      <c r="T33" s="93">
        <f>base0!O112</f>
        <v>1</v>
      </c>
      <c r="U33" s="93">
        <f>base0!P112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base0!P96</f>
        <v>16</v>
      </c>
      <c r="H34" s="93">
        <f>base0!Q96</f>
        <v>10</v>
      </c>
      <c r="I34" s="93">
        <f>base0!R96</f>
        <v>14</v>
      </c>
      <c r="J34" s="93">
        <f>base0!S96</f>
        <v>17</v>
      </c>
      <c r="K34" s="93">
        <f>base0!K83</f>
        <v>12</v>
      </c>
      <c r="L34" s="93">
        <f>base0!L83</f>
        <v>1</v>
      </c>
      <c r="M34" s="93">
        <f>base0!M83</f>
        <v>9</v>
      </c>
      <c r="N34" s="93">
        <f>base0!N83</f>
        <v>11</v>
      </c>
      <c r="O34" s="93">
        <f>base0!O96</f>
        <v>9</v>
      </c>
      <c r="P34" s="93">
        <f>base0!P96</f>
        <v>16</v>
      </c>
      <c r="Q34" s="93">
        <f>base0!Q96</f>
        <v>10</v>
      </c>
      <c r="R34" s="93">
        <f>base0!R126</f>
        <v>13</v>
      </c>
      <c r="S34" s="93">
        <f>base0!N113</f>
        <v>1</v>
      </c>
      <c r="T34" s="93">
        <f>base0!O113</f>
        <v>6</v>
      </c>
      <c r="U34" s="93">
        <f>base0!P113</f>
        <v>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base0!P97</f>
        <v>14</v>
      </c>
      <c r="H35" s="93">
        <f>base0!Q97</f>
        <v>13</v>
      </c>
      <c r="I35" s="93">
        <f>base0!R97</f>
        <v>1</v>
      </c>
      <c r="J35" s="93">
        <f>base0!S97</f>
        <v>17</v>
      </c>
      <c r="K35" s="93">
        <f>base0!K84</f>
        <v>6</v>
      </c>
      <c r="L35" s="93">
        <f>base0!L84</f>
        <v>7</v>
      </c>
      <c r="M35" s="93">
        <f>base0!M84</f>
        <v>11</v>
      </c>
      <c r="N35" s="93">
        <f>base0!N84</f>
        <v>16</v>
      </c>
      <c r="O35" s="93">
        <f>base0!O97</f>
        <v>9</v>
      </c>
      <c r="P35" s="93">
        <f>base0!P97</f>
        <v>14</v>
      </c>
      <c r="Q35" s="93">
        <f>base0!Q97</f>
        <v>13</v>
      </c>
      <c r="R35" s="93">
        <f>base0!R77</f>
        <v>16</v>
      </c>
      <c r="S35" s="93">
        <f>base0!N114</f>
        <v>13</v>
      </c>
      <c r="T35" s="93">
        <f>base0!O114</f>
        <v>1</v>
      </c>
      <c r="U35" s="93">
        <f>base0!P114</f>
        <v>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base0!P98</f>
        <v>7</v>
      </c>
      <c r="H36" s="93">
        <f>base0!Q98</f>
        <v>13</v>
      </c>
      <c r="I36" s="93">
        <f>base0!R98</f>
        <v>1</v>
      </c>
      <c r="J36" s="93">
        <f>base0!S98</f>
        <v>17</v>
      </c>
      <c r="K36" s="93">
        <f>base0!K85</f>
        <v>7</v>
      </c>
      <c r="L36" s="93">
        <f>base0!L85</f>
        <v>16</v>
      </c>
      <c r="M36" s="93">
        <f>base0!M85</f>
        <v>6</v>
      </c>
      <c r="N36" s="93">
        <f>base0!N85</f>
        <v>11</v>
      </c>
      <c r="O36" s="93">
        <f>base0!O98</f>
        <v>14</v>
      </c>
      <c r="P36" s="93">
        <f>base0!P98</f>
        <v>7</v>
      </c>
      <c r="Q36" s="93">
        <f>base0!Q98</f>
        <v>13</v>
      </c>
      <c r="R36" s="93">
        <f>base0!R78</f>
        <v>16</v>
      </c>
      <c r="S36" s="93">
        <f>base0!N115</f>
        <v>7</v>
      </c>
      <c r="T36" s="93">
        <f>base0!O115</f>
        <v>9</v>
      </c>
      <c r="U36" s="93">
        <f>base0!P115</f>
        <v>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base0!P99</f>
        <v>7</v>
      </c>
      <c r="H37" s="93">
        <f>base0!Q99</f>
        <v>13</v>
      </c>
      <c r="I37" s="93">
        <f>base0!R99</f>
        <v>1</v>
      </c>
      <c r="J37" s="93">
        <f>base0!S99</f>
        <v>17</v>
      </c>
      <c r="K37" s="93">
        <f>base0!K86</f>
        <v>8</v>
      </c>
      <c r="L37" s="93">
        <f>base0!L86</f>
        <v>6</v>
      </c>
      <c r="M37" s="93">
        <f>base0!M86</f>
        <v>12</v>
      </c>
      <c r="N37" s="93">
        <f>base0!N86</f>
        <v>2</v>
      </c>
      <c r="O37" s="93">
        <f>base0!O99</f>
        <v>16</v>
      </c>
      <c r="P37" s="93">
        <f>base0!P99</f>
        <v>7</v>
      </c>
      <c r="Q37" s="93">
        <f>base0!Q99</f>
        <v>13</v>
      </c>
      <c r="R37" s="93">
        <f>base0!R79</f>
        <v>16</v>
      </c>
      <c r="S37" s="93">
        <f>base0!N116</f>
        <v>13</v>
      </c>
      <c r="T37" s="93">
        <f>base0!O116</f>
        <v>7</v>
      </c>
      <c r="U37" s="93">
        <f>base0!P116</f>
        <v>10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base0!P100</f>
        <v>14</v>
      </c>
      <c r="H38" s="93">
        <f>base0!Q100</f>
        <v>6</v>
      </c>
      <c r="I38" s="93">
        <f>base0!R100</f>
        <v>16</v>
      </c>
      <c r="J38" s="93">
        <f>base0!S100</f>
        <v>18</v>
      </c>
      <c r="K38" s="93">
        <f>base0!K87</f>
        <v>2</v>
      </c>
      <c r="L38" s="93">
        <f>base0!L87</f>
        <v>6</v>
      </c>
      <c r="M38" s="93">
        <f>base0!M87</f>
        <v>11</v>
      </c>
      <c r="N38" s="93">
        <f>base0!N87</f>
        <v>5</v>
      </c>
      <c r="O38" s="93">
        <f>base0!O100</f>
        <v>11</v>
      </c>
      <c r="P38" s="93">
        <f>base0!P100</f>
        <v>14</v>
      </c>
      <c r="Q38" s="93">
        <f>base0!Q100</f>
        <v>6</v>
      </c>
      <c r="R38" s="93">
        <f>base0!R80</f>
        <v>13</v>
      </c>
      <c r="S38" s="93">
        <f>base0!N117</f>
        <v>7</v>
      </c>
      <c r="T38" s="93">
        <f>base0!O117</f>
        <v>9</v>
      </c>
      <c r="U38" s="93">
        <f>base0!P117</f>
        <v>10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base0!P101</f>
        <v>14</v>
      </c>
      <c r="H39" s="93">
        <f>base0!Q101</f>
        <v>6</v>
      </c>
      <c r="I39" s="93">
        <f>base0!R101</f>
        <v>16</v>
      </c>
      <c r="J39" s="93">
        <f>base0!S101</f>
        <v>18</v>
      </c>
      <c r="K39" s="93">
        <f>base0!K88</f>
        <v>13</v>
      </c>
      <c r="L39" s="93">
        <f>base0!L88</f>
        <v>3</v>
      </c>
      <c r="M39" s="93">
        <f>base0!M88</f>
        <v>6</v>
      </c>
      <c r="N39" s="93">
        <f>base0!N88</f>
        <v>7</v>
      </c>
      <c r="O39" s="93">
        <f>base0!O101</f>
        <v>13</v>
      </c>
      <c r="P39" s="93">
        <f>base0!P101</f>
        <v>14</v>
      </c>
      <c r="Q39" s="93">
        <f>base0!Q101</f>
        <v>6</v>
      </c>
      <c r="R39" s="93">
        <f>base0!R81</f>
        <v>16</v>
      </c>
      <c r="S39" s="93">
        <f>base0!N118</f>
        <v>1</v>
      </c>
      <c r="T39" s="93">
        <f>base0!O118</f>
        <v>11</v>
      </c>
      <c r="U39" s="93">
        <f>base0!P118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base0!P102</f>
        <v>11</v>
      </c>
      <c r="H40" s="93">
        <f>base0!Q102</f>
        <v>14</v>
      </c>
      <c r="I40" s="93">
        <f>base0!R102</f>
        <v>16</v>
      </c>
      <c r="J40" s="93">
        <f>base0!S102</f>
        <v>18</v>
      </c>
      <c r="K40" s="93">
        <f>base0!K89</f>
        <v>5</v>
      </c>
      <c r="L40" s="93">
        <f>base0!L89</f>
        <v>11</v>
      </c>
      <c r="M40" s="93">
        <f>base0!M89</f>
        <v>2</v>
      </c>
      <c r="N40" s="93">
        <f>base0!N89</f>
        <v>7</v>
      </c>
      <c r="O40" s="93">
        <f>base0!O102</f>
        <v>13</v>
      </c>
      <c r="P40" s="93">
        <f>base0!P102</f>
        <v>11</v>
      </c>
      <c r="Q40" s="93">
        <f>base0!Q102</f>
        <v>14</v>
      </c>
      <c r="R40" s="93">
        <f>base0!R82</f>
        <v>16</v>
      </c>
      <c r="S40" s="93">
        <f>base0!N119</f>
        <v>8</v>
      </c>
      <c r="T40" s="93">
        <f>base0!O119</f>
        <v>9</v>
      </c>
      <c r="U40" s="93">
        <f>base0!P119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base0!P103</f>
        <v>8</v>
      </c>
      <c r="H41" s="93">
        <f>base0!Q103</f>
        <v>6</v>
      </c>
      <c r="I41" s="93">
        <f>base0!R103</f>
        <v>7</v>
      </c>
      <c r="J41" s="93">
        <f>base0!S103</f>
        <v>17</v>
      </c>
      <c r="K41" s="93">
        <f>base0!K90</f>
        <v>3</v>
      </c>
      <c r="L41" s="93">
        <f>base0!L90</f>
        <v>2</v>
      </c>
      <c r="M41" s="93">
        <f>base0!M90</f>
        <v>7</v>
      </c>
      <c r="N41" s="93">
        <f>base0!N90</f>
        <v>13</v>
      </c>
      <c r="O41" s="93">
        <f>base0!O103</f>
        <v>14</v>
      </c>
      <c r="P41" s="93">
        <f>base0!P103</f>
        <v>8</v>
      </c>
      <c r="Q41" s="93">
        <f>base0!Q103</f>
        <v>6</v>
      </c>
      <c r="R41" s="93">
        <f>base0!R83</f>
        <v>16</v>
      </c>
      <c r="S41" s="93">
        <f>base0!N120</f>
        <v>1</v>
      </c>
      <c r="T41" s="93">
        <f>base0!O120</f>
        <v>11</v>
      </c>
      <c r="U41" s="93">
        <f>base0!P120</f>
        <v>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base0!P104</f>
        <v>14</v>
      </c>
      <c r="H42" s="93">
        <f>base0!Q104</f>
        <v>6</v>
      </c>
      <c r="I42" s="93">
        <f>base0!R104</f>
        <v>7</v>
      </c>
      <c r="J42" s="93">
        <f>base0!S104</f>
        <v>17</v>
      </c>
      <c r="K42" s="93">
        <f>base0!K91</f>
        <v>7</v>
      </c>
      <c r="L42" s="93">
        <f>base0!L91</f>
        <v>5</v>
      </c>
      <c r="M42" s="93">
        <f>base0!M91</f>
        <v>13</v>
      </c>
      <c r="N42" s="93">
        <f>base0!N91</f>
        <v>1</v>
      </c>
      <c r="O42" s="93">
        <f>base0!O104</f>
        <v>11</v>
      </c>
      <c r="P42" s="93">
        <f>base0!P104</f>
        <v>14</v>
      </c>
      <c r="Q42" s="93">
        <f>base0!Q104</f>
        <v>6</v>
      </c>
      <c r="R42" s="93">
        <f>base0!R84</f>
        <v>13</v>
      </c>
      <c r="S42" s="93">
        <f>base0!N121</f>
        <v>14</v>
      </c>
      <c r="T42" s="93">
        <f>base0!O121</f>
        <v>9</v>
      </c>
      <c r="U42" s="93">
        <f>base0!P121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base0!P105</f>
        <v>14</v>
      </c>
      <c r="H43" s="93">
        <f>base0!Q105</f>
        <v>6</v>
      </c>
      <c r="I43" s="93">
        <f>base0!R105</f>
        <v>7</v>
      </c>
      <c r="J43" s="93">
        <f>base0!S105</f>
        <v>17</v>
      </c>
      <c r="K43" s="93">
        <f>base0!K92</f>
        <v>2</v>
      </c>
      <c r="L43" s="93">
        <f>base0!L92</f>
        <v>10</v>
      </c>
      <c r="M43" s="93">
        <f>base0!M92</f>
        <v>16</v>
      </c>
      <c r="N43" s="93">
        <f>base0!N92</f>
        <v>9</v>
      </c>
      <c r="O43" s="93">
        <f>base0!O105</f>
        <v>13</v>
      </c>
      <c r="P43" s="93">
        <f>base0!P105</f>
        <v>14</v>
      </c>
      <c r="Q43" s="93">
        <f>base0!Q105</f>
        <v>6</v>
      </c>
      <c r="R43" s="93">
        <f>base0!R85</f>
        <v>13</v>
      </c>
      <c r="S43" s="93">
        <f>base0!N122</f>
        <v>14</v>
      </c>
      <c r="T43" s="93">
        <f>base0!O122</f>
        <v>9</v>
      </c>
      <c r="U43" s="93">
        <f>base0!P122</f>
        <v>11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base0!P106</f>
        <v>9</v>
      </c>
      <c r="H44" s="93">
        <f>base0!Q106</f>
        <v>1</v>
      </c>
      <c r="I44" s="93">
        <f>base0!R106</f>
        <v>13</v>
      </c>
      <c r="J44" s="93">
        <f>base0!S106</f>
        <v>17</v>
      </c>
      <c r="K44" s="93">
        <f>base0!K93</f>
        <v>15</v>
      </c>
      <c r="L44" s="93">
        <f>base0!L93</f>
        <v>7</v>
      </c>
      <c r="M44" s="93">
        <f>base0!M93</f>
        <v>13</v>
      </c>
      <c r="N44" s="93">
        <f>base0!N93</f>
        <v>4</v>
      </c>
      <c r="O44" s="93">
        <f>base0!O106</f>
        <v>14</v>
      </c>
      <c r="P44" s="93">
        <f>base0!P106</f>
        <v>9</v>
      </c>
      <c r="Q44" s="93">
        <f>base0!Q106</f>
        <v>1</v>
      </c>
      <c r="R44" s="93">
        <f>base0!R86</f>
        <v>16</v>
      </c>
      <c r="S44" s="93">
        <f>base0!N123</f>
        <v>14</v>
      </c>
      <c r="T44" s="93">
        <f>base0!O123</f>
        <v>9</v>
      </c>
      <c r="U44" s="93">
        <f>base0!P123</f>
        <v>11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base0!P107</f>
        <v>9</v>
      </c>
      <c r="H45" s="93">
        <f>base0!Q107</f>
        <v>1</v>
      </c>
      <c r="I45" s="93">
        <f>base0!R107</f>
        <v>13</v>
      </c>
      <c r="J45" s="93">
        <f>base0!S107</f>
        <v>17</v>
      </c>
      <c r="K45" s="93">
        <f>base0!K94</f>
        <v>9</v>
      </c>
      <c r="L45" s="93">
        <f>base0!L94</f>
        <v>6</v>
      </c>
      <c r="M45" s="93">
        <f>base0!M94</f>
        <v>1</v>
      </c>
      <c r="N45" s="93">
        <f>base0!N94</f>
        <v>4</v>
      </c>
      <c r="O45" s="93">
        <f>base0!O107</f>
        <v>6</v>
      </c>
      <c r="P45" s="93">
        <f>base0!P107</f>
        <v>9</v>
      </c>
      <c r="Q45" s="93">
        <f>base0!Q107</f>
        <v>1</v>
      </c>
      <c r="R45" s="93">
        <f>base0!R87</f>
        <v>3</v>
      </c>
      <c r="S45" s="93">
        <f>base0!N124</f>
        <v>9</v>
      </c>
      <c r="T45" s="93">
        <f>base0!O124</f>
        <v>1</v>
      </c>
      <c r="U45" s="93">
        <f>base0!P124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base0!P108</f>
        <v>9</v>
      </c>
      <c r="H46" s="93">
        <f>base0!Q108</f>
        <v>1</v>
      </c>
      <c r="I46" s="93">
        <f>base0!R108</f>
        <v>13</v>
      </c>
      <c r="J46" s="93">
        <f>base0!S108</f>
        <v>17</v>
      </c>
      <c r="K46" s="93">
        <f>base0!K95</f>
        <v>7</v>
      </c>
      <c r="L46" s="93">
        <f>base0!L95</f>
        <v>10</v>
      </c>
      <c r="M46" s="93">
        <f>base0!M95</f>
        <v>12</v>
      </c>
      <c r="N46" s="93">
        <f>base0!N95</f>
        <v>5</v>
      </c>
      <c r="O46" s="93">
        <f>base0!O108</f>
        <v>14</v>
      </c>
      <c r="P46" s="93">
        <f>base0!P108</f>
        <v>9</v>
      </c>
      <c r="Q46" s="93">
        <f>base0!Q108</f>
        <v>1</v>
      </c>
      <c r="R46" s="93">
        <f>base0!R88</f>
        <v>20</v>
      </c>
      <c r="S46" s="93">
        <f>base0!N125</f>
        <v>7</v>
      </c>
      <c r="T46" s="93">
        <f>base0!O125</f>
        <v>9</v>
      </c>
      <c r="U46" s="93">
        <f>base0!P125</f>
        <v>1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base0!P109</f>
        <v>7</v>
      </c>
      <c r="H47" s="93">
        <f>base0!Q109</f>
        <v>13</v>
      </c>
      <c r="I47" s="93">
        <f>base0!R109</f>
        <v>1</v>
      </c>
      <c r="J47" s="93">
        <f>base0!S109</f>
        <v>17</v>
      </c>
      <c r="K47" s="93">
        <f>base0!K96</f>
        <v>3</v>
      </c>
      <c r="L47" s="93">
        <f>base0!L96</f>
        <v>13</v>
      </c>
      <c r="M47" s="93">
        <f>base0!M96</f>
        <v>1</v>
      </c>
      <c r="N47" s="93">
        <f>base0!N96</f>
        <v>7</v>
      </c>
      <c r="O47" s="93">
        <f>base0!O109</f>
        <v>16</v>
      </c>
      <c r="P47" s="93">
        <f>base0!P109</f>
        <v>7</v>
      </c>
      <c r="Q47" s="93">
        <f>base0!Q109</f>
        <v>13</v>
      </c>
      <c r="R47" s="93">
        <f>base0!R89</f>
        <v>1</v>
      </c>
      <c r="S47" s="93">
        <f>base0!N126</f>
        <v>2</v>
      </c>
      <c r="T47" s="93">
        <f>base0!O126</f>
        <v>5</v>
      </c>
      <c r="U47" s="93">
        <f>base0!P126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base0!P110</f>
        <v>7</v>
      </c>
      <c r="H48" s="93">
        <f>base0!Q110</f>
        <v>13</v>
      </c>
      <c r="I48" s="93">
        <f>base0!R110</f>
        <v>1</v>
      </c>
      <c r="J48" s="93">
        <f>base0!S110</f>
        <v>17</v>
      </c>
      <c r="K48" s="93">
        <f>base0!K97</f>
        <v>4</v>
      </c>
      <c r="L48" s="93">
        <f>base0!L97</f>
        <v>12</v>
      </c>
      <c r="M48" s="93">
        <f>base0!M97</f>
        <v>2</v>
      </c>
      <c r="N48" s="93">
        <f>base0!N97</f>
        <v>5</v>
      </c>
      <c r="O48" s="93">
        <f>base0!O110</f>
        <v>16</v>
      </c>
      <c r="P48" s="93">
        <f>base0!P110</f>
        <v>7</v>
      </c>
      <c r="Q48" s="93">
        <f>base0!Q110</f>
        <v>13</v>
      </c>
      <c r="R48" s="93">
        <f>base0!R90</f>
        <v>16</v>
      </c>
      <c r="S48" s="93">
        <f>base0!N77</f>
        <v>2</v>
      </c>
      <c r="T48" s="93">
        <f>base0!O77</f>
        <v>4</v>
      </c>
      <c r="U48" s="93">
        <f>base0!P77</f>
        <v>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base0!P111</f>
        <v>14</v>
      </c>
      <c r="H49" s="93">
        <f>base0!Q111</f>
        <v>16</v>
      </c>
      <c r="I49" s="93">
        <f>base0!R111</f>
        <v>1</v>
      </c>
      <c r="J49" s="93">
        <f>base0!S111</f>
        <v>17</v>
      </c>
      <c r="K49" s="93">
        <f>base0!K98</f>
        <v>4</v>
      </c>
      <c r="L49" s="93">
        <f>base0!L98</f>
        <v>11</v>
      </c>
      <c r="M49" s="93">
        <f>base0!M98</f>
        <v>6</v>
      </c>
      <c r="N49" s="93">
        <f>base0!N98</f>
        <v>9</v>
      </c>
      <c r="O49" s="93">
        <f>base0!O111</f>
        <v>9</v>
      </c>
      <c r="P49" s="93">
        <f>base0!P111</f>
        <v>14</v>
      </c>
      <c r="Q49" s="93">
        <f>base0!Q111</f>
        <v>16</v>
      </c>
      <c r="R49" s="93">
        <f>base0!R91</f>
        <v>4</v>
      </c>
      <c r="S49" s="93">
        <f>base0!N78</f>
        <v>12</v>
      </c>
      <c r="T49" s="93">
        <f>base0!O78</f>
        <v>14</v>
      </c>
      <c r="U49" s="93">
        <f>base0!P78</f>
        <v>13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base0!P112</f>
        <v>6</v>
      </c>
      <c r="H50" s="93">
        <f>base0!Q112</f>
        <v>10</v>
      </c>
      <c r="I50" s="93">
        <f>base0!R112</f>
        <v>14</v>
      </c>
      <c r="J50" s="93">
        <f>base0!S112</f>
        <v>17</v>
      </c>
      <c r="K50" s="93">
        <f>base0!K99</f>
        <v>5</v>
      </c>
      <c r="L50" s="93">
        <f>base0!L99</f>
        <v>6</v>
      </c>
      <c r="M50" s="93">
        <f>base0!M99</f>
        <v>9</v>
      </c>
      <c r="N50" s="93">
        <f>base0!N99</f>
        <v>14</v>
      </c>
      <c r="O50" s="93">
        <f>base0!O112</f>
        <v>1</v>
      </c>
      <c r="P50" s="93">
        <f>base0!P112</f>
        <v>6</v>
      </c>
      <c r="Q50" s="93">
        <f>base0!Q112</f>
        <v>10</v>
      </c>
      <c r="R50" s="93">
        <f>base0!R92</f>
        <v>4</v>
      </c>
      <c r="S50" s="93">
        <f>base0!N79</f>
        <v>12</v>
      </c>
      <c r="T50" s="93">
        <f>base0!O79</f>
        <v>11</v>
      </c>
      <c r="U50" s="93">
        <f>base0!P79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base0!P113</f>
        <v>5</v>
      </c>
      <c r="H51" s="93">
        <f>base0!Q113</f>
        <v>14</v>
      </c>
      <c r="I51" s="93">
        <f>base0!R113</f>
        <v>7</v>
      </c>
      <c r="J51" s="93">
        <f>base0!S113</f>
        <v>17</v>
      </c>
      <c r="K51" s="93">
        <f>base0!K100</f>
        <v>16</v>
      </c>
      <c r="L51" s="93">
        <f>base0!L100</f>
        <v>9</v>
      </c>
      <c r="M51" s="93">
        <f>base0!M100</f>
        <v>1</v>
      </c>
      <c r="N51" s="93">
        <f>base0!N100</f>
        <v>13</v>
      </c>
      <c r="O51" s="93">
        <f>base0!O113</f>
        <v>6</v>
      </c>
      <c r="P51" s="93">
        <f>base0!P113</f>
        <v>5</v>
      </c>
      <c r="Q51" s="93">
        <f>base0!Q113</f>
        <v>14</v>
      </c>
      <c r="R51" s="93">
        <f>base0!R93</f>
        <v>16</v>
      </c>
      <c r="S51" s="93">
        <f>base0!N80</f>
        <v>5</v>
      </c>
      <c r="T51" s="93">
        <f>base0!O80</f>
        <v>16</v>
      </c>
      <c r="U51" s="93">
        <f>base0!P80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D972496-084F-433F-B5A5-673326B56DD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75B3DCD-C8A1-4336-8058-B2D26DD2021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6E90C-9BEF-4821-881A-7BA76E5B432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A74821-E16D-4415-8121-88C1798311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2C81C-3196-4308-B818-90B0A09144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base0!Q107</f>
        <v>1</v>
      </c>
      <c r="I2" s="93">
        <f>base0!R99</f>
        <v>1</v>
      </c>
      <c r="J2" s="93">
        <f>base0!S99</f>
        <v>17</v>
      </c>
      <c r="K2" s="93">
        <f>base0!K88</f>
        <v>13</v>
      </c>
      <c r="L2" s="93">
        <f>base0!L88</f>
        <v>3</v>
      </c>
      <c r="M2" s="93">
        <f>base0!M88</f>
        <v>6</v>
      </c>
      <c r="N2" s="93">
        <f>base0!N88</f>
        <v>7</v>
      </c>
      <c r="O2" s="93">
        <f>base0!O88</f>
        <v>9</v>
      </c>
      <c r="P2" s="93">
        <f>base0!P108</f>
        <v>9</v>
      </c>
      <c r="Q2" s="93">
        <f>base0!Q88</f>
        <v>1</v>
      </c>
      <c r="R2" s="93">
        <f>base0!R88</f>
        <v>20</v>
      </c>
      <c r="S2" s="93">
        <f>base0!N116</f>
        <v>13</v>
      </c>
      <c r="T2" s="93">
        <f>base0!O124</f>
        <v>1</v>
      </c>
      <c r="U2" s="93">
        <f>base0!P94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base0!Q108</f>
        <v>1</v>
      </c>
      <c r="I3" s="93">
        <f>base0!R100</f>
        <v>16</v>
      </c>
      <c r="J3" s="93">
        <f>base0!S100</f>
        <v>18</v>
      </c>
      <c r="K3" s="93">
        <f>base0!K89</f>
        <v>5</v>
      </c>
      <c r="L3" s="93">
        <f>base0!L89</f>
        <v>11</v>
      </c>
      <c r="M3" s="93">
        <f>base0!M89</f>
        <v>2</v>
      </c>
      <c r="N3" s="93">
        <f>base0!N89</f>
        <v>7</v>
      </c>
      <c r="O3" s="93">
        <f>base0!O89</f>
        <v>13</v>
      </c>
      <c r="P3" s="93">
        <f>base0!P109</f>
        <v>7</v>
      </c>
      <c r="Q3" s="93">
        <f>base0!Q89</f>
        <v>9</v>
      </c>
      <c r="R3" s="93">
        <f>base0!R89</f>
        <v>1</v>
      </c>
      <c r="S3" s="93">
        <f>base0!N117</f>
        <v>7</v>
      </c>
      <c r="T3" s="93">
        <f>base0!O125</f>
        <v>9</v>
      </c>
      <c r="U3" s="93">
        <f>base0!P95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base0!Q109</f>
        <v>13</v>
      </c>
      <c r="I4" s="93">
        <f>base0!R101</f>
        <v>16</v>
      </c>
      <c r="J4" s="93">
        <f>base0!S101</f>
        <v>18</v>
      </c>
      <c r="K4" s="93">
        <f>base0!K90</f>
        <v>3</v>
      </c>
      <c r="L4" s="93">
        <f>base0!L90</f>
        <v>2</v>
      </c>
      <c r="M4" s="93">
        <f>base0!M90</f>
        <v>7</v>
      </c>
      <c r="N4" s="93">
        <f>base0!N90</f>
        <v>13</v>
      </c>
      <c r="O4" s="93">
        <f>base0!O90</f>
        <v>6</v>
      </c>
      <c r="P4" s="93">
        <f>base0!P110</f>
        <v>7</v>
      </c>
      <c r="Q4" s="93">
        <f>base0!Q90</f>
        <v>1</v>
      </c>
      <c r="R4" s="93">
        <f>base0!R90</f>
        <v>16</v>
      </c>
      <c r="S4" s="93">
        <f>base0!N118</f>
        <v>1</v>
      </c>
      <c r="T4" s="93">
        <f>base0!O126</f>
        <v>5</v>
      </c>
      <c r="U4" s="93">
        <f>base0!P96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base0!Q110</f>
        <v>13</v>
      </c>
      <c r="I5" s="93">
        <f>base0!R102</f>
        <v>16</v>
      </c>
      <c r="J5" s="93">
        <f>base0!S102</f>
        <v>18</v>
      </c>
      <c r="K5" s="93">
        <f>base0!K91</f>
        <v>7</v>
      </c>
      <c r="L5" s="93">
        <f>base0!L91</f>
        <v>5</v>
      </c>
      <c r="M5" s="93">
        <f>base0!M91</f>
        <v>13</v>
      </c>
      <c r="N5" s="93">
        <f>base0!N91</f>
        <v>1</v>
      </c>
      <c r="O5" s="93">
        <f>base0!O91</f>
        <v>9</v>
      </c>
      <c r="P5" s="93">
        <f>base0!P111</f>
        <v>14</v>
      </c>
      <c r="Q5" s="93">
        <f>base0!Q91</f>
        <v>16</v>
      </c>
      <c r="R5" s="93">
        <f>base0!R91</f>
        <v>4</v>
      </c>
      <c r="S5" s="93">
        <f>base0!N119</f>
        <v>8</v>
      </c>
      <c r="T5" s="93">
        <f>base0!O77</f>
        <v>4</v>
      </c>
      <c r="U5" s="93">
        <f>base0!P97</f>
        <v>14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base0!Q111</f>
        <v>16</v>
      </c>
      <c r="I6" s="93">
        <f>base0!R103</f>
        <v>7</v>
      </c>
      <c r="J6" s="93">
        <f>base0!S103</f>
        <v>17</v>
      </c>
      <c r="K6" s="93">
        <f>base0!K92</f>
        <v>2</v>
      </c>
      <c r="L6" s="93">
        <f>base0!L92</f>
        <v>10</v>
      </c>
      <c r="M6" s="93">
        <f>base0!M92</f>
        <v>16</v>
      </c>
      <c r="N6" s="93">
        <f>base0!N92</f>
        <v>9</v>
      </c>
      <c r="O6" s="93">
        <f>base0!O92</f>
        <v>13</v>
      </c>
      <c r="P6" s="93">
        <f>base0!P112</f>
        <v>6</v>
      </c>
      <c r="Q6" s="93">
        <f>base0!Q92</f>
        <v>1</v>
      </c>
      <c r="R6" s="93">
        <f>base0!R92</f>
        <v>4</v>
      </c>
      <c r="S6" s="93">
        <f>base0!N120</f>
        <v>1</v>
      </c>
      <c r="T6" s="93">
        <f>base0!O78</f>
        <v>14</v>
      </c>
      <c r="U6" s="93">
        <f>base0!P98</f>
        <v>7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base0!Q112</f>
        <v>10</v>
      </c>
      <c r="I7" s="93">
        <f>base0!R104</f>
        <v>7</v>
      </c>
      <c r="J7" s="93">
        <f>base0!S104</f>
        <v>17</v>
      </c>
      <c r="K7" s="93">
        <f>base0!K93</f>
        <v>15</v>
      </c>
      <c r="L7" s="93">
        <f>base0!L93</f>
        <v>7</v>
      </c>
      <c r="M7" s="93">
        <f>base0!M93</f>
        <v>13</v>
      </c>
      <c r="N7" s="93">
        <f>base0!N93</f>
        <v>4</v>
      </c>
      <c r="O7" s="93">
        <f>base0!O93</f>
        <v>14</v>
      </c>
      <c r="P7" s="93">
        <f>base0!P113</f>
        <v>5</v>
      </c>
      <c r="Q7" s="93">
        <f>base0!Q93</f>
        <v>10</v>
      </c>
      <c r="R7" s="93">
        <f>base0!R93</f>
        <v>16</v>
      </c>
      <c r="S7" s="93">
        <f>base0!N121</f>
        <v>14</v>
      </c>
      <c r="T7" s="93">
        <f>base0!O79</f>
        <v>11</v>
      </c>
      <c r="U7" s="93">
        <f>base0!P99</f>
        <v>7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base0!P83</f>
        <v>14</v>
      </c>
      <c r="H8" s="93">
        <f>base0!Q113</f>
        <v>14</v>
      </c>
      <c r="I8" s="93">
        <f>base0!R105</f>
        <v>7</v>
      </c>
      <c r="J8" s="93">
        <f>base0!S105</f>
        <v>17</v>
      </c>
      <c r="K8" s="93">
        <f>base0!K94</f>
        <v>9</v>
      </c>
      <c r="L8" s="93">
        <f>base0!L94</f>
        <v>6</v>
      </c>
      <c r="M8" s="93">
        <f>base0!M94</f>
        <v>1</v>
      </c>
      <c r="N8" s="93">
        <f>base0!N94</f>
        <v>4</v>
      </c>
      <c r="O8" s="93">
        <f>base0!O94</f>
        <v>7</v>
      </c>
      <c r="P8" s="93">
        <f>base0!P114</f>
        <v>6</v>
      </c>
      <c r="Q8" s="93">
        <f>base0!Q94</f>
        <v>2</v>
      </c>
      <c r="R8" s="93">
        <f>base0!R94</f>
        <v>3</v>
      </c>
      <c r="S8" s="93">
        <f>base0!N122</f>
        <v>14</v>
      </c>
      <c r="T8" s="93">
        <f>base0!O80</f>
        <v>16</v>
      </c>
      <c r="U8" s="93">
        <f>base0!P100</f>
        <v>14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base0!P84</f>
        <v>14</v>
      </c>
      <c r="H9" s="93">
        <f>base0!Q114</f>
        <v>14</v>
      </c>
      <c r="I9" s="93">
        <f>base0!R106</f>
        <v>13</v>
      </c>
      <c r="J9" s="93">
        <f>base0!S106</f>
        <v>17</v>
      </c>
      <c r="K9" s="93">
        <f>base0!K95</f>
        <v>7</v>
      </c>
      <c r="L9" s="93">
        <f>base0!L95</f>
        <v>10</v>
      </c>
      <c r="M9" s="93">
        <f>base0!M95</f>
        <v>12</v>
      </c>
      <c r="N9" s="93">
        <f>base0!N95</f>
        <v>5</v>
      </c>
      <c r="O9" s="93">
        <f>base0!O95</f>
        <v>11</v>
      </c>
      <c r="P9" s="93">
        <f>base0!P115</f>
        <v>2</v>
      </c>
      <c r="Q9" s="93">
        <f>base0!Q95</f>
        <v>9</v>
      </c>
      <c r="R9" s="93">
        <f>base0!R95</f>
        <v>4</v>
      </c>
      <c r="S9" s="93">
        <f>base0!N123</f>
        <v>14</v>
      </c>
      <c r="T9" s="93">
        <f>base0!O81</f>
        <v>8</v>
      </c>
      <c r="U9" s="93">
        <f>base0!P101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base0!P85</f>
        <v>9</v>
      </c>
      <c r="H10" s="93">
        <f>base0!Q115</f>
        <v>4</v>
      </c>
      <c r="I10" s="93">
        <f>base0!R107</f>
        <v>13</v>
      </c>
      <c r="J10" s="93">
        <f>base0!S107</f>
        <v>17</v>
      </c>
      <c r="K10" s="93">
        <f>base0!K96</f>
        <v>3</v>
      </c>
      <c r="L10" s="93">
        <f>base0!L96</f>
        <v>13</v>
      </c>
      <c r="M10" s="93">
        <f>base0!M96</f>
        <v>1</v>
      </c>
      <c r="N10" s="93">
        <f>base0!N96</f>
        <v>7</v>
      </c>
      <c r="O10" s="93">
        <f>base0!O96</f>
        <v>9</v>
      </c>
      <c r="P10" s="93">
        <f>base0!P116</f>
        <v>10</v>
      </c>
      <c r="Q10" s="93">
        <f>base0!Q96</f>
        <v>10</v>
      </c>
      <c r="R10" s="93">
        <f>base0!R96</f>
        <v>14</v>
      </c>
      <c r="S10" s="93">
        <f>base0!N124</f>
        <v>9</v>
      </c>
      <c r="T10" s="93">
        <f>base0!O82</f>
        <v>12</v>
      </c>
      <c r="U10" s="93">
        <f>base0!P102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base0!P86</f>
        <v>15</v>
      </c>
      <c r="H11" s="93">
        <f>base0!Q116</f>
        <v>14</v>
      </c>
      <c r="I11" s="93">
        <f>base0!R108</f>
        <v>13</v>
      </c>
      <c r="J11" s="93">
        <f>base0!S108</f>
        <v>17</v>
      </c>
      <c r="K11" s="93">
        <f>base0!K97</f>
        <v>4</v>
      </c>
      <c r="L11" s="93">
        <f>base0!L97</f>
        <v>12</v>
      </c>
      <c r="M11" s="93">
        <f>base0!M97</f>
        <v>2</v>
      </c>
      <c r="N11" s="93">
        <f>base0!N97</f>
        <v>5</v>
      </c>
      <c r="O11" s="93">
        <f>base0!O97</f>
        <v>9</v>
      </c>
      <c r="P11" s="93">
        <f>base0!P117</f>
        <v>10</v>
      </c>
      <c r="Q11" s="93">
        <f>base0!Q97</f>
        <v>13</v>
      </c>
      <c r="R11" s="93">
        <f>base0!R97</f>
        <v>1</v>
      </c>
      <c r="S11" s="93">
        <f>base0!N125</f>
        <v>7</v>
      </c>
      <c r="T11" s="93">
        <f>base0!O83</f>
        <v>7</v>
      </c>
      <c r="U11" s="93">
        <f>base0!P103</f>
        <v>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base0!Q117</f>
        <v>14</v>
      </c>
      <c r="I12" s="93">
        <f>base0!R109</f>
        <v>1</v>
      </c>
      <c r="J12" s="93">
        <f>base0!S109</f>
        <v>17</v>
      </c>
      <c r="K12" s="93">
        <f>base0!K98</f>
        <v>4</v>
      </c>
      <c r="L12" s="93">
        <f>base0!L98</f>
        <v>11</v>
      </c>
      <c r="M12" s="93">
        <f>base0!M98</f>
        <v>6</v>
      </c>
      <c r="N12" s="93">
        <f>base0!N98</f>
        <v>9</v>
      </c>
      <c r="O12" s="93">
        <f>base0!O98</f>
        <v>14</v>
      </c>
      <c r="P12" s="93">
        <f>base0!P118</f>
        <v>9</v>
      </c>
      <c r="Q12" s="93">
        <f>base0!Q98</f>
        <v>13</v>
      </c>
      <c r="R12" s="93">
        <f>base0!R98</f>
        <v>1</v>
      </c>
      <c r="S12" s="93">
        <f>base0!N126</f>
        <v>2</v>
      </c>
      <c r="T12" s="93">
        <f>base0!O84</f>
        <v>9</v>
      </c>
      <c r="U12" s="93">
        <f>base0!P104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base0!P88</f>
        <v>12</v>
      </c>
      <c r="H13" s="93">
        <f>base0!Q118</f>
        <v>14</v>
      </c>
      <c r="I13" s="93">
        <f>base0!R110</f>
        <v>1</v>
      </c>
      <c r="J13" s="93">
        <f>base0!S110</f>
        <v>17</v>
      </c>
      <c r="K13" s="93">
        <f>base0!K99</f>
        <v>5</v>
      </c>
      <c r="L13" s="93">
        <f>base0!L99</f>
        <v>6</v>
      </c>
      <c r="M13" s="93">
        <f>base0!M99</f>
        <v>9</v>
      </c>
      <c r="N13" s="93">
        <f>base0!N99</f>
        <v>14</v>
      </c>
      <c r="O13" s="93">
        <f>base0!O99</f>
        <v>16</v>
      </c>
      <c r="P13" s="93">
        <f>base0!P119</f>
        <v>13</v>
      </c>
      <c r="Q13" s="93">
        <f>base0!Q99</f>
        <v>13</v>
      </c>
      <c r="R13" s="93">
        <f>base0!R99</f>
        <v>1</v>
      </c>
      <c r="S13" s="93">
        <f>base0!N77</f>
        <v>2</v>
      </c>
      <c r="T13" s="93">
        <f>base0!O85</f>
        <v>14</v>
      </c>
      <c r="U13" s="93">
        <f>base0!P105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base0!P89</f>
        <v>6</v>
      </c>
      <c r="H14" s="93">
        <f>base0!Q119</f>
        <v>16</v>
      </c>
      <c r="I14" s="93">
        <f>base0!R111</f>
        <v>1</v>
      </c>
      <c r="J14" s="93">
        <f>base0!S111</f>
        <v>17</v>
      </c>
      <c r="K14" s="93">
        <f>base0!K100</f>
        <v>16</v>
      </c>
      <c r="L14" s="93">
        <f>base0!L100</f>
        <v>9</v>
      </c>
      <c r="M14" s="93">
        <f>base0!M100</f>
        <v>1</v>
      </c>
      <c r="N14" s="93">
        <f>base0!N100</f>
        <v>13</v>
      </c>
      <c r="O14" s="93">
        <f>base0!O100</f>
        <v>11</v>
      </c>
      <c r="P14" s="93">
        <f>base0!P120</f>
        <v>9</v>
      </c>
      <c r="Q14" s="93">
        <f>base0!Q100</f>
        <v>6</v>
      </c>
      <c r="R14" s="93">
        <f>base0!R100</f>
        <v>16</v>
      </c>
      <c r="S14" s="93">
        <f>base0!N78</f>
        <v>12</v>
      </c>
      <c r="T14" s="93">
        <f>base0!O86</f>
        <v>10</v>
      </c>
      <c r="U14" s="93">
        <f>base0!P106</f>
        <v>9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base0!P90</f>
        <v>9</v>
      </c>
      <c r="H15" s="93">
        <f>base0!Q120</f>
        <v>14</v>
      </c>
      <c r="I15" s="93">
        <f>base0!R112</f>
        <v>14</v>
      </c>
      <c r="J15" s="93">
        <f>base0!S112</f>
        <v>17</v>
      </c>
      <c r="K15" s="93">
        <f>base0!K101</f>
        <v>16</v>
      </c>
      <c r="L15" s="93">
        <f>base0!L101</f>
        <v>9</v>
      </c>
      <c r="M15" s="93">
        <f>base0!M101</f>
        <v>5</v>
      </c>
      <c r="N15" s="93">
        <f>base0!N101</f>
        <v>1</v>
      </c>
      <c r="O15" s="93">
        <f>base0!O101</f>
        <v>13</v>
      </c>
      <c r="P15" s="93">
        <f>base0!P121</f>
        <v>11</v>
      </c>
      <c r="Q15" s="93">
        <f>base0!Q101</f>
        <v>6</v>
      </c>
      <c r="R15" s="93">
        <f>base0!R101</f>
        <v>16</v>
      </c>
      <c r="S15" s="93">
        <f>base0!N79</f>
        <v>12</v>
      </c>
      <c r="T15" s="93">
        <f>base0!O87</f>
        <v>16</v>
      </c>
      <c r="U15" s="93">
        <f>base0!P107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base0!Q121</f>
        <v>13</v>
      </c>
      <c r="I16" s="93">
        <f>base0!R113</f>
        <v>7</v>
      </c>
      <c r="J16" s="93">
        <f>base0!S113</f>
        <v>17</v>
      </c>
      <c r="K16" s="93">
        <f>base0!K102</f>
        <v>16</v>
      </c>
      <c r="L16" s="93">
        <f>base0!L102</f>
        <v>2</v>
      </c>
      <c r="M16" s="93">
        <f>base0!M102</f>
        <v>5</v>
      </c>
      <c r="N16" s="93">
        <f>base0!N102</f>
        <v>1</v>
      </c>
      <c r="O16" s="93">
        <f>base0!O102</f>
        <v>13</v>
      </c>
      <c r="P16" s="93">
        <f>base0!P122</f>
        <v>11</v>
      </c>
      <c r="Q16" s="93">
        <f>base0!Q102</f>
        <v>14</v>
      </c>
      <c r="R16" s="93">
        <f>base0!R102</f>
        <v>16</v>
      </c>
      <c r="S16" s="93">
        <f>base0!N80</f>
        <v>5</v>
      </c>
      <c r="T16" s="93">
        <f>base0!O88</f>
        <v>9</v>
      </c>
      <c r="U16" s="93">
        <f>base0!P108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base0!Q122</f>
        <v>13</v>
      </c>
      <c r="I17" s="93">
        <f>base0!R114</f>
        <v>7</v>
      </c>
      <c r="J17" s="93">
        <f>base0!S114</f>
        <v>17</v>
      </c>
      <c r="K17" s="93">
        <f>base0!K103</f>
        <v>1</v>
      </c>
      <c r="L17" s="93">
        <f>base0!L103</f>
        <v>5</v>
      </c>
      <c r="M17" s="93">
        <f>base0!M103</f>
        <v>16</v>
      </c>
      <c r="N17" s="93">
        <f>base0!N103</f>
        <v>13</v>
      </c>
      <c r="O17" s="93">
        <f>base0!O103</f>
        <v>14</v>
      </c>
      <c r="P17" s="93">
        <f>base0!P123</f>
        <v>11</v>
      </c>
      <c r="Q17" s="93">
        <f>base0!Q103</f>
        <v>6</v>
      </c>
      <c r="R17" s="93">
        <f>base0!R103</f>
        <v>7</v>
      </c>
      <c r="S17" s="93">
        <f>base0!N81</f>
        <v>12</v>
      </c>
      <c r="T17" s="93">
        <f>base0!O89</f>
        <v>13</v>
      </c>
      <c r="U17" s="93">
        <f>base0!P109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base0!Q123</f>
        <v>13</v>
      </c>
      <c r="I18" s="93">
        <f>base0!R115</f>
        <v>16</v>
      </c>
      <c r="J18" s="93">
        <f>base0!S115</f>
        <v>17</v>
      </c>
      <c r="K18" s="93">
        <f>base0!K104</f>
        <v>9</v>
      </c>
      <c r="L18" s="93">
        <f>base0!L104</f>
        <v>1</v>
      </c>
      <c r="M18" s="93">
        <f>base0!M104</f>
        <v>16</v>
      </c>
      <c r="N18" s="93">
        <f>base0!N104</f>
        <v>13</v>
      </c>
      <c r="O18" s="93">
        <f>base0!O104</f>
        <v>11</v>
      </c>
      <c r="P18" s="93">
        <f>base0!P124</f>
        <v>16</v>
      </c>
      <c r="Q18" s="93">
        <f>base0!Q104</f>
        <v>6</v>
      </c>
      <c r="R18" s="93">
        <f>base0!R104</f>
        <v>7</v>
      </c>
      <c r="S18" s="93">
        <f>base0!N82</f>
        <v>1</v>
      </c>
      <c r="T18" s="93">
        <f>base0!O90</f>
        <v>6</v>
      </c>
      <c r="U18" s="93">
        <f>base0!P110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base0!Q124</f>
        <v>11</v>
      </c>
      <c r="I19" s="93">
        <f>base0!R116</f>
        <v>16</v>
      </c>
      <c r="J19" s="93">
        <f>base0!S116</f>
        <v>17</v>
      </c>
      <c r="K19" s="93">
        <f>base0!K105</f>
        <v>2</v>
      </c>
      <c r="L19" s="93">
        <f>base0!L105</f>
        <v>1</v>
      </c>
      <c r="M19" s="93">
        <f>base0!M105</f>
        <v>5</v>
      </c>
      <c r="N19" s="93">
        <f>base0!N105</f>
        <v>16</v>
      </c>
      <c r="O19" s="93">
        <f>base0!O105</f>
        <v>13</v>
      </c>
      <c r="P19" s="93">
        <f>base0!P125</f>
        <v>1</v>
      </c>
      <c r="Q19" s="93">
        <f>base0!Q105</f>
        <v>6</v>
      </c>
      <c r="R19" s="93">
        <f>base0!R105</f>
        <v>7</v>
      </c>
      <c r="S19" s="93">
        <f>base0!N83</f>
        <v>11</v>
      </c>
      <c r="T19" s="93">
        <f>base0!O91</f>
        <v>9</v>
      </c>
      <c r="U19" s="93">
        <f>base0!P111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base0!Q125</f>
        <v>2</v>
      </c>
      <c r="I20" s="93">
        <f>base0!R117</f>
        <v>16</v>
      </c>
      <c r="J20" s="93">
        <f>base0!S117</f>
        <v>17</v>
      </c>
      <c r="K20" s="93">
        <f>base0!K106</f>
        <v>10</v>
      </c>
      <c r="L20" s="93">
        <f>base0!L106</f>
        <v>7</v>
      </c>
      <c r="M20" s="93">
        <f>base0!M106</f>
        <v>16</v>
      </c>
      <c r="N20" s="93">
        <f>base0!N106</f>
        <v>11</v>
      </c>
      <c r="O20" s="93">
        <f>base0!O106</f>
        <v>14</v>
      </c>
      <c r="P20" s="93">
        <f>base0!P126</f>
        <v>16</v>
      </c>
      <c r="Q20" s="93">
        <f>base0!Q106</f>
        <v>1</v>
      </c>
      <c r="R20" s="93">
        <f>base0!R106</f>
        <v>13</v>
      </c>
      <c r="S20" s="93">
        <f>base0!N84</f>
        <v>16</v>
      </c>
      <c r="T20" s="93">
        <f>base0!O92</f>
        <v>13</v>
      </c>
      <c r="U20" s="93">
        <f>base0!P112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base0!Q126</f>
        <v>11</v>
      </c>
      <c r="I21" s="93">
        <f>base0!R118</f>
        <v>13</v>
      </c>
      <c r="J21" s="93">
        <f>base0!S118</f>
        <v>17</v>
      </c>
      <c r="K21" s="93">
        <f>base0!K107</f>
        <v>3</v>
      </c>
      <c r="L21" s="93">
        <f>base0!L107</f>
        <v>12</v>
      </c>
      <c r="M21" s="93">
        <f>base0!M107</f>
        <v>7</v>
      </c>
      <c r="N21" s="93">
        <f>base0!N107</f>
        <v>16</v>
      </c>
      <c r="O21" s="93">
        <f>base0!O107</f>
        <v>6</v>
      </c>
      <c r="P21" s="93">
        <f>base0!P77</f>
        <v>5</v>
      </c>
      <c r="Q21" s="93">
        <f>base0!Q107</f>
        <v>1</v>
      </c>
      <c r="R21" s="93">
        <f>base0!R107</f>
        <v>13</v>
      </c>
      <c r="S21" s="93">
        <f>base0!N85</f>
        <v>11</v>
      </c>
      <c r="T21" s="93">
        <f>base0!O93</f>
        <v>14</v>
      </c>
      <c r="U21" s="93">
        <f>base0!P113</f>
        <v>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base0!P97</f>
        <v>14</v>
      </c>
      <c r="H22" s="93">
        <f>base0!Q77</f>
        <v>15</v>
      </c>
      <c r="I22" s="93">
        <f>base0!R119</f>
        <v>17</v>
      </c>
      <c r="J22" s="93">
        <f>base0!S119</f>
        <v>18</v>
      </c>
      <c r="K22" s="93">
        <f>base0!K108</f>
        <v>10</v>
      </c>
      <c r="L22" s="93">
        <f>base0!L108</f>
        <v>7</v>
      </c>
      <c r="M22" s="93">
        <f>base0!M108</f>
        <v>16</v>
      </c>
      <c r="N22" s="93">
        <f>base0!N108</f>
        <v>11</v>
      </c>
      <c r="O22" s="93">
        <f>base0!O108</f>
        <v>14</v>
      </c>
      <c r="P22" s="93">
        <f>base0!P78</f>
        <v>13</v>
      </c>
      <c r="Q22" s="93">
        <f>base0!Q108</f>
        <v>1</v>
      </c>
      <c r="R22" s="93">
        <f>base0!R108</f>
        <v>13</v>
      </c>
      <c r="S22" s="93">
        <f>base0!N86</f>
        <v>2</v>
      </c>
      <c r="T22" s="93">
        <f>base0!O94</f>
        <v>7</v>
      </c>
      <c r="U22" s="93">
        <f>base0!P114</f>
        <v>6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base0!P98</f>
        <v>7</v>
      </c>
      <c r="H23" s="93">
        <f>base0!Q78</f>
        <v>15</v>
      </c>
      <c r="I23" s="93">
        <f>base0!R120</f>
        <v>13</v>
      </c>
      <c r="J23" s="93">
        <f>base0!S120</f>
        <v>17</v>
      </c>
      <c r="K23" s="93">
        <f>base0!K109</f>
        <v>3</v>
      </c>
      <c r="L23" s="93">
        <f>base0!L109</f>
        <v>11</v>
      </c>
      <c r="M23" s="93">
        <f>base0!M109</f>
        <v>9</v>
      </c>
      <c r="N23" s="93">
        <f>base0!N109</f>
        <v>14</v>
      </c>
      <c r="O23" s="93">
        <f>base0!O109</f>
        <v>16</v>
      </c>
      <c r="P23" s="93">
        <f>base0!P79</f>
        <v>13</v>
      </c>
      <c r="Q23" s="93">
        <f>base0!Q109</f>
        <v>13</v>
      </c>
      <c r="R23" s="93">
        <f>base0!R109</f>
        <v>1</v>
      </c>
      <c r="S23" s="93">
        <f>base0!N87</f>
        <v>5</v>
      </c>
      <c r="T23" s="93">
        <f>base0!O95</f>
        <v>11</v>
      </c>
      <c r="U23" s="93">
        <f>base0!P115</f>
        <v>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base0!P99</f>
        <v>7</v>
      </c>
      <c r="H24" s="93">
        <f>base0!Q79</f>
        <v>15</v>
      </c>
      <c r="I24" s="93">
        <f>base0!R121</f>
        <v>16</v>
      </c>
      <c r="J24" s="93">
        <f>base0!S121</f>
        <v>17</v>
      </c>
      <c r="K24" s="93">
        <f>base0!K110</f>
        <v>4</v>
      </c>
      <c r="L24" s="93">
        <f>base0!L110</f>
        <v>3</v>
      </c>
      <c r="M24" s="93">
        <f>base0!M110</f>
        <v>6</v>
      </c>
      <c r="N24" s="93">
        <f>base0!N110</f>
        <v>14</v>
      </c>
      <c r="O24" s="93">
        <f>base0!O110</f>
        <v>16</v>
      </c>
      <c r="P24" s="93">
        <f>base0!P80</f>
        <v>4</v>
      </c>
      <c r="Q24" s="93">
        <f>base0!Q110</f>
        <v>13</v>
      </c>
      <c r="R24" s="93">
        <f>base0!R110</f>
        <v>1</v>
      </c>
      <c r="S24" s="93">
        <f>base0!N88</f>
        <v>7</v>
      </c>
      <c r="T24" s="93">
        <f>base0!O96</f>
        <v>9</v>
      </c>
      <c r="U24" s="93">
        <f>base0!P116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base0!P100</f>
        <v>14</v>
      </c>
      <c r="H25" s="93">
        <f>base0!Q80</f>
        <v>11</v>
      </c>
      <c r="I25" s="93">
        <f>base0!R122</f>
        <v>16</v>
      </c>
      <c r="J25" s="93">
        <f>base0!S122</f>
        <v>17</v>
      </c>
      <c r="K25" s="93">
        <f>base0!K111</f>
        <v>8</v>
      </c>
      <c r="L25" s="93">
        <f>base0!L111</f>
        <v>2</v>
      </c>
      <c r="M25" s="93">
        <f>base0!M111</f>
        <v>5</v>
      </c>
      <c r="N25" s="93">
        <f>base0!N111</f>
        <v>11</v>
      </c>
      <c r="O25" s="93">
        <f>base0!O111</f>
        <v>9</v>
      </c>
      <c r="P25" s="93">
        <f>base0!P81</f>
        <v>13</v>
      </c>
      <c r="Q25" s="93">
        <f>base0!Q111</f>
        <v>16</v>
      </c>
      <c r="R25" s="93">
        <f>base0!R111</f>
        <v>1</v>
      </c>
      <c r="S25" s="93">
        <f>base0!N89</f>
        <v>7</v>
      </c>
      <c r="T25" s="93">
        <f>base0!O97</f>
        <v>9</v>
      </c>
      <c r="U25" s="93">
        <f>base0!P117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base0!P101</f>
        <v>14</v>
      </c>
      <c r="H26" s="93">
        <f>base0!Q81</f>
        <v>11</v>
      </c>
      <c r="I26" s="93">
        <f>base0!R123</f>
        <v>16</v>
      </c>
      <c r="J26" s="93">
        <f>base0!S123</f>
        <v>17</v>
      </c>
      <c r="K26" s="93">
        <f>base0!K112</f>
        <v>16</v>
      </c>
      <c r="L26" s="93">
        <f>base0!L112</f>
        <v>9</v>
      </c>
      <c r="M26" s="93">
        <f>base0!M112</f>
        <v>2</v>
      </c>
      <c r="N26" s="93">
        <f>base0!N112</f>
        <v>13</v>
      </c>
      <c r="O26" s="93">
        <f>base0!O112</f>
        <v>1</v>
      </c>
      <c r="P26" s="93">
        <f>base0!P82</f>
        <v>15</v>
      </c>
      <c r="Q26" s="93">
        <f>base0!Q112</f>
        <v>10</v>
      </c>
      <c r="R26" s="93">
        <f>base0!R112</f>
        <v>14</v>
      </c>
      <c r="S26" s="93">
        <f>base0!N90</f>
        <v>13</v>
      </c>
      <c r="T26" s="93">
        <f>base0!O98</f>
        <v>14</v>
      </c>
      <c r="U26" s="93">
        <f>base0!P118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base0!P102</f>
        <v>11</v>
      </c>
      <c r="H27" s="93">
        <f>base0!Q82</f>
        <v>11</v>
      </c>
      <c r="I27" s="93">
        <f>base0!R124</f>
        <v>13</v>
      </c>
      <c r="J27" s="93">
        <f>base0!S124</f>
        <v>17</v>
      </c>
      <c r="K27" s="93">
        <f>base0!K113</f>
        <v>16</v>
      </c>
      <c r="L27" s="93">
        <f>base0!L113</f>
        <v>2</v>
      </c>
      <c r="M27" s="93">
        <f>base0!M113</f>
        <v>13</v>
      </c>
      <c r="N27" s="93">
        <f>base0!N113</f>
        <v>1</v>
      </c>
      <c r="O27" s="93">
        <f>base0!O113</f>
        <v>6</v>
      </c>
      <c r="P27" s="93">
        <f>base0!P83</f>
        <v>14</v>
      </c>
      <c r="Q27" s="93">
        <f>base0!Q113</f>
        <v>14</v>
      </c>
      <c r="R27" s="93">
        <f>base0!R113</f>
        <v>7</v>
      </c>
      <c r="S27" s="93">
        <f>base0!N91</f>
        <v>1</v>
      </c>
      <c r="T27" s="93">
        <f>base0!O99</f>
        <v>16</v>
      </c>
      <c r="U27" s="93">
        <f>base0!P119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base0!P103</f>
        <v>8</v>
      </c>
      <c r="H28" s="93">
        <f>base0!Q83</f>
        <v>13</v>
      </c>
      <c r="I28" s="93">
        <f>base0!R125</f>
        <v>13</v>
      </c>
      <c r="J28" s="93">
        <f>base0!S125</f>
        <v>17</v>
      </c>
      <c r="K28" s="93">
        <f>base0!K114</f>
        <v>16</v>
      </c>
      <c r="L28" s="93">
        <f>base0!L114</f>
        <v>9</v>
      </c>
      <c r="M28" s="93">
        <f>base0!M114</f>
        <v>2</v>
      </c>
      <c r="N28" s="93">
        <f>base0!N114</f>
        <v>13</v>
      </c>
      <c r="O28" s="93">
        <f>base0!O114</f>
        <v>1</v>
      </c>
      <c r="P28" s="93">
        <f>base0!P84</f>
        <v>14</v>
      </c>
      <c r="Q28" s="93">
        <f>base0!Q114</f>
        <v>14</v>
      </c>
      <c r="R28" s="93">
        <f>base0!R114</f>
        <v>7</v>
      </c>
      <c r="S28" s="93">
        <f>base0!N92</f>
        <v>9</v>
      </c>
      <c r="T28" s="93">
        <f>base0!O100</f>
        <v>11</v>
      </c>
      <c r="U28" s="93">
        <f>base0!P120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base0!P104</f>
        <v>14</v>
      </c>
      <c r="H29" s="93">
        <f>base0!Q84</f>
        <v>1</v>
      </c>
      <c r="I29" s="93">
        <f>base0!R126</f>
        <v>13</v>
      </c>
      <c r="J29" s="93">
        <f>base0!S126</f>
        <v>17</v>
      </c>
      <c r="K29" s="93">
        <f>base0!K115</f>
        <v>6</v>
      </c>
      <c r="L29" s="93">
        <f>base0!L115</f>
        <v>1</v>
      </c>
      <c r="M29" s="93">
        <f>base0!M115</f>
        <v>13</v>
      </c>
      <c r="N29" s="93">
        <f>base0!N115</f>
        <v>7</v>
      </c>
      <c r="O29" s="93">
        <f>base0!O115</f>
        <v>9</v>
      </c>
      <c r="P29" s="93">
        <f>base0!P85</f>
        <v>9</v>
      </c>
      <c r="Q29" s="93">
        <f>base0!Q115</f>
        <v>4</v>
      </c>
      <c r="R29" s="93">
        <f>base0!R115</f>
        <v>16</v>
      </c>
      <c r="S29" s="93">
        <f>base0!N93</f>
        <v>4</v>
      </c>
      <c r="T29" s="93">
        <f>base0!O101</f>
        <v>13</v>
      </c>
      <c r="U29" s="93">
        <f>base0!P121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base0!P105</f>
        <v>14</v>
      </c>
      <c r="H30" s="93">
        <f>base0!Q85</f>
        <v>1</v>
      </c>
      <c r="I30" s="93">
        <f>base0!R77</f>
        <v>16</v>
      </c>
      <c r="J30" s="93">
        <f>base0!S77</f>
        <v>17</v>
      </c>
      <c r="K30" s="93">
        <f>base0!K116</f>
        <v>6</v>
      </c>
      <c r="L30" s="93">
        <f>base0!L116</f>
        <v>1</v>
      </c>
      <c r="M30" s="93">
        <f>base0!M116</f>
        <v>8</v>
      </c>
      <c r="N30" s="93">
        <f>base0!N116</f>
        <v>13</v>
      </c>
      <c r="O30" s="93">
        <f>base0!O116</f>
        <v>7</v>
      </c>
      <c r="P30" s="93">
        <f>base0!P86</f>
        <v>15</v>
      </c>
      <c r="Q30" s="93">
        <f>base0!Q116</f>
        <v>14</v>
      </c>
      <c r="R30" s="93">
        <f>base0!R116</f>
        <v>16</v>
      </c>
      <c r="S30" s="93">
        <f>base0!N94</f>
        <v>4</v>
      </c>
      <c r="T30" s="93">
        <f>base0!O102</f>
        <v>13</v>
      </c>
      <c r="U30" s="93">
        <f>base0!P122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base0!P106</f>
        <v>9</v>
      </c>
      <c r="H31" s="93">
        <f>base0!Q86</f>
        <v>9</v>
      </c>
      <c r="I31" s="93">
        <f>base0!R78</f>
        <v>16</v>
      </c>
      <c r="J31" s="93">
        <f>base0!S78</f>
        <v>17</v>
      </c>
      <c r="K31" s="93">
        <f>base0!K117</f>
        <v>1</v>
      </c>
      <c r="L31" s="93">
        <f>base0!L117</f>
        <v>13</v>
      </c>
      <c r="M31" s="93">
        <f>base0!M117</f>
        <v>11</v>
      </c>
      <c r="N31" s="93">
        <f>base0!N117</f>
        <v>7</v>
      </c>
      <c r="O31" s="93">
        <f>base0!O117</f>
        <v>9</v>
      </c>
      <c r="P31" s="93">
        <f>base0!P87</f>
        <v>12</v>
      </c>
      <c r="Q31" s="93">
        <f>base0!Q117</f>
        <v>14</v>
      </c>
      <c r="R31" s="93">
        <f>base0!R117</f>
        <v>16</v>
      </c>
      <c r="S31" s="93">
        <f>base0!N95</f>
        <v>5</v>
      </c>
      <c r="T31" s="93">
        <f>base0!O103</f>
        <v>14</v>
      </c>
      <c r="U31" s="93">
        <f>base0!P123</f>
        <v>11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base0!P107</f>
        <v>9</v>
      </c>
      <c r="H32" s="93">
        <f>base0!Q87</f>
        <v>13</v>
      </c>
      <c r="I32" s="93">
        <f>base0!R79</f>
        <v>16</v>
      </c>
      <c r="J32" s="93">
        <f>base0!S79</f>
        <v>17</v>
      </c>
      <c r="K32" s="93">
        <f>base0!K118</f>
        <v>7</v>
      </c>
      <c r="L32" s="93">
        <f>base0!L118</f>
        <v>6</v>
      </c>
      <c r="M32" s="93">
        <f>base0!M118</f>
        <v>2</v>
      </c>
      <c r="N32" s="93">
        <f>base0!N118</f>
        <v>1</v>
      </c>
      <c r="O32" s="93">
        <f>base0!O118</f>
        <v>11</v>
      </c>
      <c r="P32" s="93">
        <f>base0!P88</f>
        <v>12</v>
      </c>
      <c r="Q32" s="93">
        <f>base0!Q118</f>
        <v>14</v>
      </c>
      <c r="R32" s="93">
        <f>base0!R118</f>
        <v>13</v>
      </c>
      <c r="S32" s="93">
        <f>base0!N96</f>
        <v>7</v>
      </c>
      <c r="T32" s="93">
        <f>base0!O104</f>
        <v>11</v>
      </c>
      <c r="U32" s="93">
        <f>base0!P124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base0!P108</f>
        <v>9</v>
      </c>
      <c r="H33" s="93">
        <f>base0!Q88</f>
        <v>1</v>
      </c>
      <c r="I33" s="93">
        <f>base0!R80</f>
        <v>13</v>
      </c>
      <c r="J33" s="93">
        <f>base0!S80</f>
        <v>17</v>
      </c>
      <c r="K33" s="93">
        <f>base0!K119</f>
        <v>10</v>
      </c>
      <c r="L33" s="93">
        <f>base0!L119</f>
        <v>1</v>
      </c>
      <c r="M33" s="93">
        <f>base0!M119</f>
        <v>11</v>
      </c>
      <c r="N33" s="93">
        <f>base0!N119</f>
        <v>8</v>
      </c>
      <c r="O33" s="93">
        <f>base0!O119</f>
        <v>9</v>
      </c>
      <c r="P33" s="93">
        <f>base0!P89</f>
        <v>6</v>
      </c>
      <c r="Q33" s="93">
        <f>base0!Q119</f>
        <v>16</v>
      </c>
      <c r="R33" s="93">
        <f>base0!R119</f>
        <v>17</v>
      </c>
      <c r="S33" s="93">
        <f>base0!N97</f>
        <v>5</v>
      </c>
      <c r="T33" s="93">
        <f>base0!O105</f>
        <v>13</v>
      </c>
      <c r="U33" s="93">
        <f>base0!P125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base0!P109</f>
        <v>7</v>
      </c>
      <c r="H34" s="93">
        <f>base0!Q89</f>
        <v>9</v>
      </c>
      <c r="I34" s="93">
        <f>base0!R81</f>
        <v>16</v>
      </c>
      <c r="J34" s="93">
        <f>base0!S81</f>
        <v>17</v>
      </c>
      <c r="K34" s="93">
        <f>base0!K120</f>
        <v>3</v>
      </c>
      <c r="L34" s="93">
        <f>base0!L120</f>
        <v>7</v>
      </c>
      <c r="M34" s="93">
        <f>base0!M120</f>
        <v>6</v>
      </c>
      <c r="N34" s="93">
        <f>base0!N120</f>
        <v>1</v>
      </c>
      <c r="O34" s="93">
        <f>base0!O120</f>
        <v>11</v>
      </c>
      <c r="P34" s="93">
        <f>base0!P90</f>
        <v>9</v>
      </c>
      <c r="Q34" s="93">
        <f>base0!Q120</f>
        <v>14</v>
      </c>
      <c r="R34" s="93">
        <f>base0!R120</f>
        <v>13</v>
      </c>
      <c r="S34" s="93">
        <f>base0!N98</f>
        <v>9</v>
      </c>
      <c r="T34" s="93">
        <f>base0!O106</f>
        <v>14</v>
      </c>
      <c r="U34" s="93">
        <f>base0!P126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base0!P110</f>
        <v>7</v>
      </c>
      <c r="H35" s="93">
        <f>base0!Q90</f>
        <v>1</v>
      </c>
      <c r="I35" s="93">
        <f>base0!R82</f>
        <v>16</v>
      </c>
      <c r="J35" s="93">
        <f>base0!S82</f>
        <v>17</v>
      </c>
      <c r="K35" s="93">
        <f>base0!K121</f>
        <v>6</v>
      </c>
      <c r="L35" s="93">
        <f>base0!L121</f>
        <v>7</v>
      </c>
      <c r="M35" s="93">
        <f>base0!M121</f>
        <v>1</v>
      </c>
      <c r="N35" s="93">
        <f>base0!N121</f>
        <v>14</v>
      </c>
      <c r="O35" s="93">
        <f>base0!O121</f>
        <v>9</v>
      </c>
      <c r="P35" s="93">
        <f>base0!P91</f>
        <v>10</v>
      </c>
      <c r="Q35" s="93">
        <f>base0!Q121</f>
        <v>13</v>
      </c>
      <c r="R35" s="93">
        <f>base0!R121</f>
        <v>16</v>
      </c>
      <c r="S35" s="93">
        <f>base0!N99</f>
        <v>14</v>
      </c>
      <c r="T35" s="93">
        <f>base0!O107</f>
        <v>6</v>
      </c>
      <c r="U35" s="93">
        <f>base0!P77</f>
        <v>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base0!P111</f>
        <v>14</v>
      </c>
      <c r="H36" s="93">
        <f>base0!Q91</f>
        <v>16</v>
      </c>
      <c r="I36" s="93">
        <f>base0!R83</f>
        <v>16</v>
      </c>
      <c r="J36" s="93">
        <f>base0!S83</f>
        <v>17</v>
      </c>
      <c r="K36" s="93">
        <f>base0!K122</f>
        <v>6</v>
      </c>
      <c r="L36" s="93">
        <f>base0!L122</f>
        <v>7</v>
      </c>
      <c r="M36" s="93">
        <f>base0!M122</f>
        <v>1</v>
      </c>
      <c r="N36" s="93">
        <f>base0!N122</f>
        <v>14</v>
      </c>
      <c r="O36" s="93">
        <f>base0!O122</f>
        <v>9</v>
      </c>
      <c r="P36" s="93">
        <f>base0!P92</f>
        <v>6</v>
      </c>
      <c r="Q36" s="93">
        <f>base0!Q122</f>
        <v>13</v>
      </c>
      <c r="R36" s="93">
        <f>base0!R122</f>
        <v>16</v>
      </c>
      <c r="S36" s="93">
        <f>base0!N100</f>
        <v>13</v>
      </c>
      <c r="T36" s="93">
        <f>base0!O108</f>
        <v>14</v>
      </c>
      <c r="U36" s="93">
        <f>base0!P78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base0!P112</f>
        <v>6</v>
      </c>
      <c r="H37" s="93">
        <f>base0!Q92</f>
        <v>1</v>
      </c>
      <c r="I37" s="93">
        <f>base0!R84</f>
        <v>13</v>
      </c>
      <c r="J37" s="93">
        <f>base0!S84</f>
        <v>17</v>
      </c>
      <c r="K37" s="93">
        <f>base0!K123</f>
        <v>6</v>
      </c>
      <c r="L37" s="93">
        <f>base0!L123</f>
        <v>7</v>
      </c>
      <c r="M37" s="93">
        <f>base0!M123</f>
        <v>1</v>
      </c>
      <c r="N37" s="93">
        <f>base0!N123</f>
        <v>14</v>
      </c>
      <c r="O37" s="93">
        <f>base0!O123</f>
        <v>9</v>
      </c>
      <c r="P37" s="93">
        <f>base0!P93</f>
        <v>3</v>
      </c>
      <c r="Q37" s="93">
        <f>base0!Q123</f>
        <v>13</v>
      </c>
      <c r="R37" s="93">
        <f>base0!R123</f>
        <v>16</v>
      </c>
      <c r="S37" s="93">
        <f>base0!N101</f>
        <v>1</v>
      </c>
      <c r="T37" s="93">
        <f>base0!O109</f>
        <v>16</v>
      </c>
      <c r="U37" s="93">
        <f>base0!P79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base0!P113</f>
        <v>5</v>
      </c>
      <c r="H38" s="93">
        <f>base0!Q93</f>
        <v>10</v>
      </c>
      <c r="I38" s="93">
        <f>base0!R85</f>
        <v>13</v>
      </c>
      <c r="J38" s="93">
        <f>base0!S85</f>
        <v>17</v>
      </c>
      <c r="K38" s="93">
        <f>base0!K124</f>
        <v>6</v>
      </c>
      <c r="L38" s="93">
        <f>base0!L124</f>
        <v>14</v>
      </c>
      <c r="M38" s="93">
        <f>base0!M124</f>
        <v>7</v>
      </c>
      <c r="N38" s="93">
        <f>base0!N124</f>
        <v>9</v>
      </c>
      <c r="O38" s="93">
        <f>base0!O124</f>
        <v>1</v>
      </c>
      <c r="P38" s="93">
        <f>base0!P94</f>
        <v>8</v>
      </c>
      <c r="Q38" s="93">
        <f>base0!Q124</f>
        <v>11</v>
      </c>
      <c r="R38" s="93">
        <f>base0!R124</f>
        <v>13</v>
      </c>
      <c r="S38" s="93">
        <f>base0!N102</f>
        <v>1</v>
      </c>
      <c r="T38" s="93">
        <f>base0!O110</f>
        <v>16</v>
      </c>
      <c r="U38" s="93">
        <f>base0!P80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base0!P114</f>
        <v>6</v>
      </c>
      <c r="H39" s="93">
        <f>base0!Q94</f>
        <v>2</v>
      </c>
      <c r="I39" s="93">
        <f>base0!R86</f>
        <v>16</v>
      </c>
      <c r="J39" s="93">
        <f>base0!S86</f>
        <v>17</v>
      </c>
      <c r="K39" s="93">
        <f>base0!K125</f>
        <v>14</v>
      </c>
      <c r="L39" s="93">
        <f>base0!L125</f>
        <v>10</v>
      </c>
      <c r="M39" s="93">
        <f>base0!M125</f>
        <v>12</v>
      </c>
      <c r="N39" s="93">
        <f>base0!N125</f>
        <v>7</v>
      </c>
      <c r="O39" s="93">
        <f>base0!O125</f>
        <v>9</v>
      </c>
      <c r="P39" s="93">
        <f>base0!P95</f>
        <v>6</v>
      </c>
      <c r="Q39" s="93">
        <f>base0!Q125</f>
        <v>2</v>
      </c>
      <c r="R39" s="93">
        <f>base0!R125</f>
        <v>13</v>
      </c>
      <c r="S39" s="93">
        <f>base0!N103</f>
        <v>13</v>
      </c>
      <c r="T39" s="93">
        <f>base0!O111</f>
        <v>9</v>
      </c>
      <c r="U39" s="93">
        <f>base0!P81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base0!P115</f>
        <v>2</v>
      </c>
      <c r="H40" s="93">
        <f>base0!Q95</f>
        <v>9</v>
      </c>
      <c r="I40" s="93">
        <f>base0!R87</f>
        <v>3</v>
      </c>
      <c r="J40" s="93">
        <f>base0!S87</f>
        <v>17</v>
      </c>
      <c r="K40" s="93">
        <f>base0!K126</f>
        <v>14</v>
      </c>
      <c r="L40" s="93">
        <f>base0!L126</f>
        <v>10</v>
      </c>
      <c r="M40" s="93">
        <f>base0!M126</f>
        <v>1</v>
      </c>
      <c r="N40" s="93">
        <f>base0!N126</f>
        <v>2</v>
      </c>
      <c r="O40" s="93">
        <f>base0!O126</f>
        <v>5</v>
      </c>
      <c r="P40" s="93">
        <f>base0!P96</f>
        <v>16</v>
      </c>
      <c r="Q40" s="93">
        <f>base0!Q126</f>
        <v>11</v>
      </c>
      <c r="R40" s="93">
        <f>base0!R126</f>
        <v>13</v>
      </c>
      <c r="S40" s="93">
        <f>base0!N104</f>
        <v>13</v>
      </c>
      <c r="T40" s="93">
        <f>base0!O112</f>
        <v>1</v>
      </c>
      <c r="U40" s="93">
        <f>base0!P82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base0!P116</f>
        <v>10</v>
      </c>
      <c r="H41" s="93">
        <f>base0!Q96</f>
        <v>10</v>
      </c>
      <c r="I41" s="93">
        <f>base0!R88</f>
        <v>20</v>
      </c>
      <c r="J41" s="93">
        <f>base0!S88</f>
        <v>19</v>
      </c>
      <c r="K41" s="93">
        <f>base0!K77</f>
        <v>9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14</v>
      </c>
      <c r="Q41" s="93">
        <f>base0!Q77</f>
        <v>15</v>
      </c>
      <c r="R41" s="93">
        <f>base0!R77</f>
        <v>16</v>
      </c>
      <c r="S41" s="93">
        <f>base0!N105</f>
        <v>16</v>
      </c>
      <c r="T41" s="93">
        <f>base0!O113</f>
        <v>6</v>
      </c>
      <c r="U41" s="93">
        <f>base0!P83</f>
        <v>14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base0!P117</f>
        <v>10</v>
      </c>
      <c r="H42" s="93">
        <f>base0!Q97</f>
        <v>13</v>
      </c>
      <c r="I42" s="93">
        <f>base0!R89</f>
        <v>1</v>
      </c>
      <c r="J42" s="93">
        <f>base0!S89</f>
        <v>20</v>
      </c>
      <c r="K42" s="93">
        <f>base0!K78</f>
        <v>11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7</v>
      </c>
      <c r="Q42" s="93">
        <f>base0!Q78</f>
        <v>15</v>
      </c>
      <c r="R42" s="93">
        <f>base0!R78</f>
        <v>16</v>
      </c>
      <c r="S42" s="93">
        <f>base0!N106</f>
        <v>11</v>
      </c>
      <c r="T42" s="93">
        <f>base0!O114</f>
        <v>1</v>
      </c>
      <c r="U42" s="93">
        <f>base0!P84</f>
        <v>14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base0!P118</f>
        <v>9</v>
      </c>
      <c r="H43" s="93">
        <f>base0!Q98</f>
        <v>13</v>
      </c>
      <c r="I43" s="93">
        <f>base0!R90</f>
        <v>16</v>
      </c>
      <c r="J43" s="93">
        <f>base0!S90</f>
        <v>20</v>
      </c>
      <c r="K43" s="93">
        <f>base0!K79</f>
        <v>2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7</v>
      </c>
      <c r="Q43" s="93">
        <f>base0!Q79</f>
        <v>15</v>
      </c>
      <c r="R43" s="93">
        <f>base0!R79</f>
        <v>16</v>
      </c>
      <c r="S43" s="93">
        <f>base0!N107</f>
        <v>16</v>
      </c>
      <c r="T43" s="93">
        <f>base0!O115</f>
        <v>9</v>
      </c>
      <c r="U43" s="93">
        <f>base0!P85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base0!P119</f>
        <v>13</v>
      </c>
      <c r="H44" s="93">
        <f>base0!Q99</f>
        <v>13</v>
      </c>
      <c r="I44" s="93">
        <f>base0!R91</f>
        <v>4</v>
      </c>
      <c r="J44" s="93">
        <f>base0!S91</f>
        <v>17</v>
      </c>
      <c r="K44" s="93">
        <f>base0!K80</f>
        <v>15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14</v>
      </c>
      <c r="Q44" s="93">
        <f>base0!Q80</f>
        <v>11</v>
      </c>
      <c r="R44" s="93">
        <f>base0!R80</f>
        <v>13</v>
      </c>
      <c r="S44" s="93">
        <f>base0!N108</f>
        <v>11</v>
      </c>
      <c r="T44" s="93">
        <f>base0!O116</f>
        <v>7</v>
      </c>
      <c r="U44" s="93">
        <f>base0!P86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base0!P120</f>
        <v>9</v>
      </c>
      <c r="H45" s="93">
        <f>base0!Q100</f>
        <v>6</v>
      </c>
      <c r="I45" s="93">
        <f>base0!R92</f>
        <v>4</v>
      </c>
      <c r="J45" s="93">
        <f>base0!S92</f>
        <v>17</v>
      </c>
      <c r="K45" s="93">
        <f>base0!K81</f>
        <v>14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14</v>
      </c>
      <c r="Q45" s="93">
        <f>base0!Q81</f>
        <v>11</v>
      </c>
      <c r="R45" s="93">
        <f>base0!R81</f>
        <v>16</v>
      </c>
      <c r="S45" s="93">
        <f>base0!N109</f>
        <v>14</v>
      </c>
      <c r="T45" s="93">
        <f>base0!O117</f>
        <v>9</v>
      </c>
      <c r="U45" s="93">
        <f>base0!P87</f>
        <v>12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base0!P121</f>
        <v>11</v>
      </c>
      <c r="H46" s="93">
        <f>base0!Q101</f>
        <v>6</v>
      </c>
      <c r="I46" s="93">
        <f>base0!R93</f>
        <v>16</v>
      </c>
      <c r="J46" s="93">
        <f>base0!S93</f>
        <v>17</v>
      </c>
      <c r="K46" s="93">
        <f>base0!K82</f>
        <v>2</v>
      </c>
      <c r="L46" s="93">
        <f>base0!L82</f>
        <v>7</v>
      </c>
      <c r="M46" s="93">
        <f>base0!M82</f>
        <v>13</v>
      </c>
      <c r="N46" s="93">
        <f>base0!N82</f>
        <v>1</v>
      </c>
      <c r="O46" s="93">
        <f>base0!O82</f>
        <v>12</v>
      </c>
      <c r="P46" s="93">
        <f>base0!P102</f>
        <v>11</v>
      </c>
      <c r="Q46" s="93">
        <f>base0!Q82</f>
        <v>11</v>
      </c>
      <c r="R46" s="93">
        <f>base0!R82</f>
        <v>16</v>
      </c>
      <c r="S46" s="93">
        <f>base0!N110</f>
        <v>14</v>
      </c>
      <c r="T46" s="93">
        <f>base0!O118</f>
        <v>11</v>
      </c>
      <c r="U46" s="93">
        <f>base0!P88</f>
        <v>12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base0!P122</f>
        <v>11</v>
      </c>
      <c r="H47" s="93">
        <f>base0!Q102</f>
        <v>14</v>
      </c>
      <c r="I47" s="93">
        <f>base0!R94</f>
        <v>3</v>
      </c>
      <c r="J47" s="93">
        <f>base0!S94</f>
        <v>17</v>
      </c>
      <c r="K47" s="93">
        <f>base0!K83</f>
        <v>12</v>
      </c>
      <c r="L47" s="93">
        <f>base0!L83</f>
        <v>1</v>
      </c>
      <c r="M47" s="93">
        <f>base0!M83</f>
        <v>9</v>
      </c>
      <c r="N47" s="93">
        <f>base0!N83</f>
        <v>11</v>
      </c>
      <c r="O47" s="93">
        <f>base0!O83</f>
        <v>7</v>
      </c>
      <c r="P47" s="93">
        <f>base0!P103</f>
        <v>8</v>
      </c>
      <c r="Q47" s="93">
        <f>base0!Q83</f>
        <v>13</v>
      </c>
      <c r="R47" s="93">
        <f>base0!R83</f>
        <v>16</v>
      </c>
      <c r="S47" s="93">
        <f>base0!N111</f>
        <v>11</v>
      </c>
      <c r="T47" s="93">
        <f>base0!O119</f>
        <v>9</v>
      </c>
      <c r="U47" s="93">
        <f>base0!P89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base0!P123</f>
        <v>11</v>
      </c>
      <c r="H48" s="93">
        <f>base0!Q103</f>
        <v>6</v>
      </c>
      <c r="I48" s="93">
        <f>base0!R95</f>
        <v>4</v>
      </c>
      <c r="J48" s="93">
        <f>base0!S95</f>
        <v>17</v>
      </c>
      <c r="K48" s="93">
        <f>base0!K84</f>
        <v>6</v>
      </c>
      <c r="L48" s="93">
        <f>base0!L84</f>
        <v>7</v>
      </c>
      <c r="M48" s="93">
        <f>base0!M84</f>
        <v>11</v>
      </c>
      <c r="N48" s="93">
        <f>base0!N84</f>
        <v>16</v>
      </c>
      <c r="O48" s="93">
        <f>base0!O84</f>
        <v>9</v>
      </c>
      <c r="P48" s="93">
        <f>base0!P104</f>
        <v>14</v>
      </c>
      <c r="Q48" s="93">
        <f>base0!Q84</f>
        <v>1</v>
      </c>
      <c r="R48" s="93">
        <f>base0!R84</f>
        <v>13</v>
      </c>
      <c r="S48" s="93">
        <f>base0!N112</f>
        <v>13</v>
      </c>
      <c r="T48" s="93">
        <f>base0!O120</f>
        <v>11</v>
      </c>
      <c r="U48" s="93">
        <f>base0!P90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base0!P124</f>
        <v>16</v>
      </c>
      <c r="H49" s="93">
        <f>base0!Q104</f>
        <v>6</v>
      </c>
      <c r="I49" s="93">
        <f>base0!R96</f>
        <v>14</v>
      </c>
      <c r="J49" s="93">
        <f>base0!S96</f>
        <v>17</v>
      </c>
      <c r="K49" s="93">
        <f>base0!K85</f>
        <v>7</v>
      </c>
      <c r="L49" s="93">
        <f>base0!L85</f>
        <v>16</v>
      </c>
      <c r="M49" s="93">
        <f>base0!M85</f>
        <v>6</v>
      </c>
      <c r="N49" s="93">
        <f>base0!N85</f>
        <v>11</v>
      </c>
      <c r="O49" s="93">
        <f>base0!O85</f>
        <v>14</v>
      </c>
      <c r="P49" s="93">
        <f>base0!P105</f>
        <v>14</v>
      </c>
      <c r="Q49" s="93">
        <f>base0!Q85</f>
        <v>1</v>
      </c>
      <c r="R49" s="93">
        <f>base0!R85</f>
        <v>13</v>
      </c>
      <c r="S49" s="93">
        <f>base0!N113</f>
        <v>1</v>
      </c>
      <c r="T49" s="93">
        <f>base0!O121</f>
        <v>9</v>
      </c>
      <c r="U49" s="93">
        <f>base0!P91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base0!P125</f>
        <v>1</v>
      </c>
      <c r="H50" s="93">
        <f>base0!Q105</f>
        <v>6</v>
      </c>
      <c r="I50" s="93">
        <f>base0!R97</f>
        <v>1</v>
      </c>
      <c r="J50" s="93">
        <f>base0!S97</f>
        <v>17</v>
      </c>
      <c r="K50" s="93">
        <f>base0!K86</f>
        <v>8</v>
      </c>
      <c r="L50" s="93">
        <f>base0!L86</f>
        <v>6</v>
      </c>
      <c r="M50" s="93">
        <f>base0!M86</f>
        <v>12</v>
      </c>
      <c r="N50" s="93">
        <f>base0!N86</f>
        <v>2</v>
      </c>
      <c r="O50" s="93">
        <f>base0!O86</f>
        <v>10</v>
      </c>
      <c r="P50" s="93">
        <f>base0!P106</f>
        <v>9</v>
      </c>
      <c r="Q50" s="93">
        <f>base0!Q86</f>
        <v>9</v>
      </c>
      <c r="R50" s="93">
        <f>base0!R86</f>
        <v>16</v>
      </c>
      <c r="S50" s="93">
        <f>base0!N114</f>
        <v>13</v>
      </c>
      <c r="T50" s="93">
        <f>base0!O122</f>
        <v>9</v>
      </c>
      <c r="U50" s="93">
        <f>base0!P92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base0!P126</f>
        <v>16</v>
      </c>
      <c r="H51" s="93">
        <f>base0!Q106</f>
        <v>1</v>
      </c>
      <c r="I51" s="93">
        <f>base0!R98</f>
        <v>1</v>
      </c>
      <c r="J51" s="93">
        <f>base0!S98</f>
        <v>17</v>
      </c>
      <c r="K51" s="93">
        <f>base0!K87</f>
        <v>2</v>
      </c>
      <c r="L51" s="93">
        <f>base0!L87</f>
        <v>6</v>
      </c>
      <c r="M51" s="93">
        <f>base0!M87</f>
        <v>11</v>
      </c>
      <c r="N51" s="93">
        <f>base0!N87</f>
        <v>5</v>
      </c>
      <c r="O51" s="93">
        <f>base0!O87</f>
        <v>16</v>
      </c>
      <c r="P51" s="93">
        <f>base0!P107</f>
        <v>9</v>
      </c>
      <c r="Q51" s="93">
        <f>base0!Q87</f>
        <v>13</v>
      </c>
      <c r="R51" s="93">
        <f>base0!R87</f>
        <v>3</v>
      </c>
      <c r="S51" s="93">
        <f>base0!N115</f>
        <v>7</v>
      </c>
      <c r="T51" s="93">
        <f>base0!O123</f>
        <v>9</v>
      </c>
      <c r="U51" s="93">
        <f>base0!P93</f>
        <v>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69" priority="6" operator="equal">
      <formula>#REF!</formula>
    </cfRule>
    <cfRule type="cellIs" dxfId="668" priority="7" operator="equal">
      <formula>#REF!</formula>
    </cfRule>
    <cfRule type="cellIs" dxfId="667" priority="8" operator="equal">
      <formula>#REF!</formula>
    </cfRule>
    <cfRule type="cellIs" dxfId="666" priority="9" operator="equal">
      <formula>#REF!</formula>
    </cfRule>
    <cfRule type="cellIs" dxfId="665" priority="10" operator="equal">
      <formula>#REF!</formula>
    </cfRule>
  </conditionalFormatting>
  <conditionalFormatting sqref="B1:P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EE9A25-5BAE-4D0B-B92E-AC559EE407F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12E97AA-CAB8-4B63-8357-71AD36B7849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754724-A216-481D-B356-63D68FCD17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F07AA5-B005-4657-8977-D18869CE8F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1FA333-B18A-4F0C-B24D-69E49EA1D5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2</v>
      </c>
      <c r="E2" s="93">
        <f>base0!N118</f>
        <v>1</v>
      </c>
      <c r="F2" s="93">
        <f>base0!O118</f>
        <v>11</v>
      </c>
      <c r="G2" s="93">
        <f>base0!P118</f>
        <v>9</v>
      </c>
      <c r="H2" s="93">
        <f>base0!Q118</f>
        <v>14</v>
      </c>
      <c r="I2" s="93">
        <f>base0!R118</f>
        <v>13</v>
      </c>
      <c r="J2" s="93">
        <f>base0!S118</f>
        <v>17</v>
      </c>
      <c r="K2" s="93">
        <f>base0!K95</f>
        <v>7</v>
      </c>
      <c r="L2" s="93">
        <f>base0!L95</f>
        <v>10</v>
      </c>
      <c r="M2" s="93">
        <f>base0!M95</f>
        <v>12</v>
      </c>
      <c r="N2" s="93">
        <f>base0!N77</f>
        <v>2</v>
      </c>
      <c r="O2" s="93">
        <f>base0!O77</f>
        <v>4</v>
      </c>
      <c r="P2" s="93">
        <f>base0!P86</f>
        <v>15</v>
      </c>
      <c r="Q2" s="93">
        <f>base0!Q86</f>
        <v>9</v>
      </c>
      <c r="R2" s="93">
        <f>base0!R86</f>
        <v>16</v>
      </c>
      <c r="S2" s="93">
        <f>base0!N82</f>
        <v>1</v>
      </c>
      <c r="T2" s="93">
        <f>base0!O100</f>
        <v>11</v>
      </c>
      <c r="U2" s="93">
        <f>base0!P100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11</v>
      </c>
      <c r="E3" s="93">
        <f>base0!N119</f>
        <v>8</v>
      </c>
      <c r="F3" s="93">
        <f>base0!O119</f>
        <v>9</v>
      </c>
      <c r="G3" s="93">
        <f>base0!P119</f>
        <v>13</v>
      </c>
      <c r="H3" s="93">
        <f>base0!Q119</f>
        <v>16</v>
      </c>
      <c r="I3" s="93">
        <f>base0!R119</f>
        <v>17</v>
      </c>
      <c r="J3" s="93">
        <f>base0!S119</f>
        <v>18</v>
      </c>
      <c r="K3" s="93">
        <f>base0!K96</f>
        <v>3</v>
      </c>
      <c r="L3" s="93">
        <f>base0!L96</f>
        <v>13</v>
      </c>
      <c r="M3" s="93">
        <f>base0!M96</f>
        <v>1</v>
      </c>
      <c r="N3" s="93">
        <f>base0!N78</f>
        <v>12</v>
      </c>
      <c r="O3" s="93">
        <f>base0!O78</f>
        <v>14</v>
      </c>
      <c r="P3" s="93">
        <f>base0!P87</f>
        <v>12</v>
      </c>
      <c r="Q3" s="93">
        <f>base0!Q87</f>
        <v>13</v>
      </c>
      <c r="R3" s="93">
        <f>base0!R87</f>
        <v>3</v>
      </c>
      <c r="S3" s="93">
        <f>base0!N83</f>
        <v>11</v>
      </c>
      <c r="T3" s="93">
        <f>base0!O101</f>
        <v>13</v>
      </c>
      <c r="U3" s="93">
        <f>base0!P101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6</v>
      </c>
      <c r="E4" s="93">
        <f>base0!N120</f>
        <v>1</v>
      </c>
      <c r="F4" s="93">
        <f>base0!O120</f>
        <v>11</v>
      </c>
      <c r="G4" s="93">
        <f>base0!P120</f>
        <v>9</v>
      </c>
      <c r="H4" s="93">
        <f>base0!Q120</f>
        <v>14</v>
      </c>
      <c r="I4" s="93">
        <f>base0!R120</f>
        <v>13</v>
      </c>
      <c r="J4" s="93">
        <f>base0!S120</f>
        <v>17</v>
      </c>
      <c r="K4" s="93">
        <f>base0!K97</f>
        <v>4</v>
      </c>
      <c r="L4" s="93">
        <f>base0!L97</f>
        <v>12</v>
      </c>
      <c r="M4" s="93">
        <f>base0!M97</f>
        <v>2</v>
      </c>
      <c r="N4" s="93">
        <f>base0!N79</f>
        <v>12</v>
      </c>
      <c r="O4" s="93">
        <f>base0!O79</f>
        <v>11</v>
      </c>
      <c r="P4" s="93">
        <f>base0!P88</f>
        <v>12</v>
      </c>
      <c r="Q4" s="93">
        <f>base0!Q88</f>
        <v>1</v>
      </c>
      <c r="R4" s="93">
        <f>base0!R88</f>
        <v>20</v>
      </c>
      <c r="S4" s="93">
        <f>base0!N84</f>
        <v>16</v>
      </c>
      <c r="T4" s="93">
        <f>base0!O102</f>
        <v>13</v>
      </c>
      <c r="U4" s="93">
        <f>base0!P102</f>
        <v>11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</v>
      </c>
      <c r="E5" s="93">
        <f>base0!N121</f>
        <v>14</v>
      </c>
      <c r="F5" s="93">
        <f>base0!O121</f>
        <v>9</v>
      </c>
      <c r="G5" s="93">
        <f>base0!P121</f>
        <v>11</v>
      </c>
      <c r="H5" s="93">
        <f>base0!Q121</f>
        <v>13</v>
      </c>
      <c r="I5" s="93">
        <f>base0!R121</f>
        <v>16</v>
      </c>
      <c r="J5" s="93">
        <f>base0!S121</f>
        <v>17</v>
      </c>
      <c r="K5" s="93">
        <f>base0!K98</f>
        <v>4</v>
      </c>
      <c r="L5" s="93">
        <f>base0!L98</f>
        <v>11</v>
      </c>
      <c r="M5" s="93">
        <f>base0!M98</f>
        <v>6</v>
      </c>
      <c r="N5" s="93">
        <f>base0!N80</f>
        <v>5</v>
      </c>
      <c r="O5" s="93">
        <f>base0!O80</f>
        <v>16</v>
      </c>
      <c r="P5" s="93">
        <f>base0!P89</f>
        <v>6</v>
      </c>
      <c r="Q5" s="93">
        <f>base0!Q89</f>
        <v>9</v>
      </c>
      <c r="R5" s="93">
        <f>base0!R89</f>
        <v>1</v>
      </c>
      <c r="S5" s="93">
        <f>base0!N85</f>
        <v>11</v>
      </c>
      <c r="T5" s="93">
        <f>base0!O103</f>
        <v>14</v>
      </c>
      <c r="U5" s="93">
        <f>base0!P103</f>
        <v>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</v>
      </c>
      <c r="E6" s="93">
        <f>base0!N122</f>
        <v>14</v>
      </c>
      <c r="F6" s="93">
        <f>base0!O122</f>
        <v>9</v>
      </c>
      <c r="G6" s="93">
        <f>base0!P122</f>
        <v>11</v>
      </c>
      <c r="H6" s="93">
        <f>base0!Q122</f>
        <v>13</v>
      </c>
      <c r="I6" s="93">
        <f>base0!R122</f>
        <v>16</v>
      </c>
      <c r="J6" s="93">
        <f>base0!S122</f>
        <v>17</v>
      </c>
      <c r="K6" s="93">
        <f>base0!K99</f>
        <v>5</v>
      </c>
      <c r="L6" s="93">
        <f>base0!L99</f>
        <v>6</v>
      </c>
      <c r="M6" s="93">
        <f>base0!M99</f>
        <v>9</v>
      </c>
      <c r="N6" s="93">
        <f>base0!N81</f>
        <v>12</v>
      </c>
      <c r="O6" s="93">
        <f>base0!O81</f>
        <v>8</v>
      </c>
      <c r="P6" s="93">
        <f>base0!P90</f>
        <v>9</v>
      </c>
      <c r="Q6" s="93">
        <f>base0!Q90</f>
        <v>1</v>
      </c>
      <c r="R6" s="93">
        <f>base0!R90</f>
        <v>16</v>
      </c>
      <c r="S6" s="93">
        <f>base0!N86</f>
        <v>2</v>
      </c>
      <c r="T6" s="93">
        <f>base0!O104</f>
        <v>11</v>
      </c>
      <c r="U6" s="93">
        <f>base0!P104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base0!M123</f>
        <v>1</v>
      </c>
      <c r="E7" s="93">
        <f>base0!N123</f>
        <v>14</v>
      </c>
      <c r="F7" s="93">
        <f>base0!O123</f>
        <v>9</v>
      </c>
      <c r="G7" s="93">
        <f>base0!P123</f>
        <v>11</v>
      </c>
      <c r="H7" s="93">
        <f>base0!Q123</f>
        <v>13</v>
      </c>
      <c r="I7" s="93">
        <f>base0!R123</f>
        <v>16</v>
      </c>
      <c r="J7" s="93">
        <f>base0!S123</f>
        <v>17</v>
      </c>
      <c r="K7" s="93">
        <f>base0!K100</f>
        <v>16</v>
      </c>
      <c r="L7" s="93">
        <f>base0!L100</f>
        <v>9</v>
      </c>
      <c r="M7" s="93">
        <f>base0!M100</f>
        <v>1</v>
      </c>
      <c r="N7" s="93">
        <f>base0!N82</f>
        <v>1</v>
      </c>
      <c r="O7" s="93">
        <f>base0!O82</f>
        <v>12</v>
      </c>
      <c r="P7" s="93">
        <f>base0!P91</f>
        <v>10</v>
      </c>
      <c r="Q7" s="93">
        <f>base0!Q91</f>
        <v>16</v>
      </c>
      <c r="R7" s="93">
        <f>base0!R91</f>
        <v>4</v>
      </c>
      <c r="S7" s="93">
        <f>base0!N87</f>
        <v>5</v>
      </c>
      <c r="T7" s="93">
        <f>base0!O105</f>
        <v>13</v>
      </c>
      <c r="U7" s="93">
        <f>base0!P105</f>
        <v>14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base0!M124</f>
        <v>7</v>
      </c>
      <c r="E8" s="93">
        <f>base0!N124</f>
        <v>9</v>
      </c>
      <c r="F8" s="93">
        <f>base0!O124</f>
        <v>1</v>
      </c>
      <c r="G8" s="93">
        <f>base0!P124</f>
        <v>16</v>
      </c>
      <c r="H8" s="93">
        <f>base0!Q124</f>
        <v>11</v>
      </c>
      <c r="I8" s="93">
        <f>base0!R124</f>
        <v>13</v>
      </c>
      <c r="J8" s="93">
        <f>base0!S124</f>
        <v>17</v>
      </c>
      <c r="K8" s="93">
        <f>base0!K101</f>
        <v>16</v>
      </c>
      <c r="L8" s="93">
        <f>base0!L101</f>
        <v>9</v>
      </c>
      <c r="M8" s="93">
        <f>base0!M101</f>
        <v>5</v>
      </c>
      <c r="N8" s="93">
        <f>base0!N83</f>
        <v>11</v>
      </c>
      <c r="O8" s="93">
        <f>base0!O83</f>
        <v>7</v>
      </c>
      <c r="P8" s="93">
        <f>base0!P92</f>
        <v>6</v>
      </c>
      <c r="Q8" s="93">
        <f>base0!Q92</f>
        <v>1</v>
      </c>
      <c r="R8" s="93">
        <f>base0!R92</f>
        <v>4</v>
      </c>
      <c r="S8" s="93">
        <f>base0!N88</f>
        <v>7</v>
      </c>
      <c r="T8" s="93">
        <f>base0!O106</f>
        <v>14</v>
      </c>
      <c r="U8" s="93">
        <f>base0!P106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base0!M125</f>
        <v>12</v>
      </c>
      <c r="E9" s="93">
        <f>base0!N125</f>
        <v>7</v>
      </c>
      <c r="F9" s="93">
        <f>base0!O125</f>
        <v>9</v>
      </c>
      <c r="G9" s="93">
        <f>base0!P125</f>
        <v>1</v>
      </c>
      <c r="H9" s="93">
        <f>base0!Q125</f>
        <v>2</v>
      </c>
      <c r="I9" s="93">
        <f>base0!R125</f>
        <v>13</v>
      </c>
      <c r="J9" s="93">
        <f>base0!S125</f>
        <v>17</v>
      </c>
      <c r="K9" s="93">
        <f>base0!K102</f>
        <v>16</v>
      </c>
      <c r="L9" s="93">
        <f>base0!L102</f>
        <v>2</v>
      </c>
      <c r="M9" s="93">
        <f>base0!M102</f>
        <v>5</v>
      </c>
      <c r="N9" s="93">
        <f>base0!N84</f>
        <v>16</v>
      </c>
      <c r="O9" s="93">
        <f>base0!O84</f>
        <v>9</v>
      </c>
      <c r="P9" s="93">
        <f>base0!P93</f>
        <v>3</v>
      </c>
      <c r="Q9" s="93">
        <f>base0!Q93</f>
        <v>10</v>
      </c>
      <c r="R9" s="93">
        <f>base0!R93</f>
        <v>16</v>
      </c>
      <c r="S9" s="93">
        <f>base0!N89</f>
        <v>7</v>
      </c>
      <c r="T9" s="93">
        <f>base0!O107</f>
        <v>6</v>
      </c>
      <c r="U9" s="93">
        <f>base0!P107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base0!M126</f>
        <v>1</v>
      </c>
      <c r="E10" s="93">
        <f>base0!N126</f>
        <v>2</v>
      </c>
      <c r="F10" s="93">
        <f>base0!O126</f>
        <v>5</v>
      </c>
      <c r="G10" s="93">
        <f>base0!P126</f>
        <v>16</v>
      </c>
      <c r="H10" s="93">
        <f>base0!Q126</f>
        <v>11</v>
      </c>
      <c r="I10" s="93">
        <f>base0!R126</f>
        <v>13</v>
      </c>
      <c r="J10" s="93">
        <f>base0!S126</f>
        <v>17</v>
      </c>
      <c r="K10" s="93">
        <f>base0!K103</f>
        <v>1</v>
      </c>
      <c r="L10" s="93">
        <f>base0!L103</f>
        <v>5</v>
      </c>
      <c r="M10" s="93">
        <f>base0!M103</f>
        <v>16</v>
      </c>
      <c r="N10" s="93">
        <f>base0!N85</f>
        <v>11</v>
      </c>
      <c r="O10" s="93">
        <f>base0!O85</f>
        <v>14</v>
      </c>
      <c r="P10" s="93">
        <f>base0!P94</f>
        <v>8</v>
      </c>
      <c r="Q10" s="93">
        <f>base0!Q94</f>
        <v>2</v>
      </c>
      <c r="R10" s="93">
        <f>base0!R94</f>
        <v>3</v>
      </c>
      <c r="S10" s="93">
        <f>base0!N90</f>
        <v>13</v>
      </c>
      <c r="T10" s="93">
        <f>base0!O108</f>
        <v>14</v>
      </c>
      <c r="U10" s="93">
        <f>base0!P108</f>
        <v>9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base0!O77</f>
        <v>4</v>
      </c>
      <c r="G11" s="93">
        <f>base0!P77</f>
        <v>5</v>
      </c>
      <c r="H11" s="93">
        <f>base0!Q77</f>
        <v>15</v>
      </c>
      <c r="I11" s="93">
        <f>base0!R77</f>
        <v>16</v>
      </c>
      <c r="J11" s="93">
        <f>base0!S77</f>
        <v>17</v>
      </c>
      <c r="K11" s="93">
        <f>base0!K104</f>
        <v>9</v>
      </c>
      <c r="L11" s="93">
        <f>base0!L104</f>
        <v>1</v>
      </c>
      <c r="M11" s="93">
        <f>base0!M104</f>
        <v>16</v>
      </c>
      <c r="N11" s="93">
        <f>base0!N86</f>
        <v>2</v>
      </c>
      <c r="O11" s="93">
        <f>base0!O86</f>
        <v>10</v>
      </c>
      <c r="P11" s="93">
        <f>base0!P95</f>
        <v>6</v>
      </c>
      <c r="Q11" s="93">
        <f>base0!Q95</f>
        <v>9</v>
      </c>
      <c r="R11" s="93">
        <f>base0!R95</f>
        <v>4</v>
      </c>
      <c r="S11" s="93">
        <f>base0!N91</f>
        <v>1</v>
      </c>
      <c r="T11" s="93">
        <f>base0!O109</f>
        <v>16</v>
      </c>
      <c r="U11" s="93">
        <f>base0!P109</f>
        <v>7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base0!M78</f>
        <v>9</v>
      </c>
      <c r="E12" s="93">
        <f>base0!N78</f>
        <v>12</v>
      </c>
      <c r="F12" s="93">
        <f>base0!O78</f>
        <v>14</v>
      </c>
      <c r="G12" s="93">
        <f>base0!P78</f>
        <v>13</v>
      </c>
      <c r="H12" s="93">
        <f>base0!Q78</f>
        <v>15</v>
      </c>
      <c r="I12" s="93">
        <f>base0!R78</f>
        <v>16</v>
      </c>
      <c r="J12" s="93">
        <f>base0!S78</f>
        <v>17</v>
      </c>
      <c r="K12" s="93">
        <f>base0!K105</f>
        <v>2</v>
      </c>
      <c r="L12" s="93">
        <f>base0!L105</f>
        <v>1</v>
      </c>
      <c r="M12" s="93">
        <f>base0!M105</f>
        <v>5</v>
      </c>
      <c r="N12" s="93">
        <f>base0!N87</f>
        <v>5</v>
      </c>
      <c r="O12" s="93">
        <f>base0!O87</f>
        <v>16</v>
      </c>
      <c r="P12" s="93">
        <f>base0!P96</f>
        <v>16</v>
      </c>
      <c r="Q12" s="93">
        <f>base0!Q96</f>
        <v>10</v>
      </c>
      <c r="R12" s="93">
        <f>base0!R96</f>
        <v>14</v>
      </c>
      <c r="S12" s="93">
        <f>base0!N92</f>
        <v>9</v>
      </c>
      <c r="T12" s="93">
        <f>base0!O110</f>
        <v>16</v>
      </c>
      <c r="U12" s="93">
        <f>base0!P110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base0!M79</f>
        <v>9</v>
      </c>
      <c r="E13" s="93">
        <f>base0!N79</f>
        <v>12</v>
      </c>
      <c r="F13" s="93">
        <f>base0!O79</f>
        <v>11</v>
      </c>
      <c r="G13" s="93">
        <f>base0!P79</f>
        <v>13</v>
      </c>
      <c r="H13" s="93">
        <f>base0!Q79</f>
        <v>15</v>
      </c>
      <c r="I13" s="93">
        <f>base0!R79</f>
        <v>16</v>
      </c>
      <c r="J13" s="93">
        <f>base0!S79</f>
        <v>17</v>
      </c>
      <c r="K13" s="93">
        <f>base0!K106</f>
        <v>10</v>
      </c>
      <c r="L13" s="93">
        <f>base0!L106</f>
        <v>7</v>
      </c>
      <c r="M13" s="93">
        <f>base0!M106</f>
        <v>16</v>
      </c>
      <c r="N13" s="93">
        <f>base0!N88</f>
        <v>7</v>
      </c>
      <c r="O13" s="93">
        <f>base0!O88</f>
        <v>9</v>
      </c>
      <c r="P13" s="93">
        <f>base0!P97</f>
        <v>14</v>
      </c>
      <c r="Q13" s="93">
        <f>base0!Q97</f>
        <v>13</v>
      </c>
      <c r="R13" s="93">
        <f>base0!R97</f>
        <v>1</v>
      </c>
      <c r="S13" s="93">
        <f>base0!N93</f>
        <v>4</v>
      </c>
      <c r="T13" s="93">
        <f>base0!O111</f>
        <v>9</v>
      </c>
      <c r="U13" s="93">
        <f>base0!P111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base0!M80</f>
        <v>2</v>
      </c>
      <c r="E14" s="93">
        <f>base0!N80</f>
        <v>5</v>
      </c>
      <c r="F14" s="93">
        <f>base0!O80</f>
        <v>16</v>
      </c>
      <c r="G14" s="93">
        <f>base0!P80</f>
        <v>4</v>
      </c>
      <c r="H14" s="93">
        <f>base0!Q80</f>
        <v>11</v>
      </c>
      <c r="I14" s="93">
        <f>base0!R80</f>
        <v>13</v>
      </c>
      <c r="J14" s="93">
        <f>base0!S80</f>
        <v>17</v>
      </c>
      <c r="K14" s="93">
        <f>base0!K107</f>
        <v>3</v>
      </c>
      <c r="L14" s="93">
        <f>base0!L107</f>
        <v>12</v>
      </c>
      <c r="M14" s="93">
        <f>base0!M107</f>
        <v>7</v>
      </c>
      <c r="N14" s="93">
        <f>base0!N89</f>
        <v>7</v>
      </c>
      <c r="O14" s="93">
        <f>base0!O89</f>
        <v>13</v>
      </c>
      <c r="P14" s="93">
        <f>base0!P98</f>
        <v>7</v>
      </c>
      <c r="Q14" s="93">
        <f>base0!Q98</f>
        <v>13</v>
      </c>
      <c r="R14" s="93">
        <f>base0!R98</f>
        <v>1</v>
      </c>
      <c r="S14" s="93">
        <f>base0!N94</f>
        <v>4</v>
      </c>
      <c r="T14" s="93">
        <f>base0!O112</f>
        <v>1</v>
      </c>
      <c r="U14" s="93">
        <f>base0!P112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base0!M81</f>
        <v>9</v>
      </c>
      <c r="E15" s="93">
        <f>base0!N81</f>
        <v>12</v>
      </c>
      <c r="F15" s="93">
        <f>base0!O81</f>
        <v>8</v>
      </c>
      <c r="G15" s="93">
        <f>base0!P81</f>
        <v>13</v>
      </c>
      <c r="H15" s="93">
        <f>base0!Q81</f>
        <v>11</v>
      </c>
      <c r="I15" s="93">
        <f>base0!R81</f>
        <v>16</v>
      </c>
      <c r="J15" s="93">
        <f>base0!S81</f>
        <v>17</v>
      </c>
      <c r="K15" s="93">
        <f>base0!K108</f>
        <v>10</v>
      </c>
      <c r="L15" s="93">
        <f>base0!L108</f>
        <v>7</v>
      </c>
      <c r="M15" s="93">
        <f>base0!M108</f>
        <v>16</v>
      </c>
      <c r="N15" s="93">
        <f>base0!N90</f>
        <v>13</v>
      </c>
      <c r="O15" s="93">
        <f>base0!O90</f>
        <v>6</v>
      </c>
      <c r="P15" s="93">
        <f>base0!P99</f>
        <v>7</v>
      </c>
      <c r="Q15" s="93">
        <f>base0!Q99</f>
        <v>13</v>
      </c>
      <c r="R15" s="93">
        <f>base0!R99</f>
        <v>1</v>
      </c>
      <c r="S15" s="93">
        <f>base0!N95</f>
        <v>5</v>
      </c>
      <c r="T15" s="93">
        <f>base0!O113</f>
        <v>6</v>
      </c>
      <c r="U15" s="93">
        <f>base0!P113</f>
        <v>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base0!M82</f>
        <v>13</v>
      </c>
      <c r="E16" s="93">
        <f>base0!N82</f>
        <v>1</v>
      </c>
      <c r="F16" s="93">
        <f>base0!O82</f>
        <v>12</v>
      </c>
      <c r="G16" s="93">
        <f>base0!P82</f>
        <v>15</v>
      </c>
      <c r="H16" s="93">
        <f>base0!Q82</f>
        <v>11</v>
      </c>
      <c r="I16" s="93">
        <f>base0!R82</f>
        <v>16</v>
      </c>
      <c r="J16" s="93">
        <f>base0!S82</f>
        <v>17</v>
      </c>
      <c r="K16" s="93">
        <f>base0!K109</f>
        <v>3</v>
      </c>
      <c r="L16" s="93">
        <f>base0!L109</f>
        <v>11</v>
      </c>
      <c r="M16" s="93">
        <f>base0!M109</f>
        <v>9</v>
      </c>
      <c r="N16" s="93">
        <f>base0!N91</f>
        <v>1</v>
      </c>
      <c r="O16" s="93">
        <f>base0!O91</f>
        <v>9</v>
      </c>
      <c r="P16" s="93">
        <f>base0!P100</f>
        <v>14</v>
      </c>
      <c r="Q16" s="93">
        <f>base0!Q100</f>
        <v>6</v>
      </c>
      <c r="R16" s="93">
        <f>base0!R100</f>
        <v>16</v>
      </c>
      <c r="S16" s="93">
        <f>base0!N96</f>
        <v>7</v>
      </c>
      <c r="T16" s="93">
        <f>base0!O114</f>
        <v>1</v>
      </c>
      <c r="U16" s="93">
        <f>base0!P114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base0!M83</f>
        <v>9</v>
      </c>
      <c r="E17" s="93">
        <f>base0!N83</f>
        <v>11</v>
      </c>
      <c r="F17" s="93">
        <f>base0!O83</f>
        <v>7</v>
      </c>
      <c r="G17" s="93">
        <f>base0!P83</f>
        <v>14</v>
      </c>
      <c r="H17" s="93">
        <f>base0!Q83</f>
        <v>13</v>
      </c>
      <c r="I17" s="93">
        <f>base0!R83</f>
        <v>16</v>
      </c>
      <c r="J17" s="93">
        <f>base0!S83</f>
        <v>17</v>
      </c>
      <c r="K17" s="93">
        <f>base0!K110</f>
        <v>4</v>
      </c>
      <c r="L17" s="93">
        <f>base0!L110</f>
        <v>3</v>
      </c>
      <c r="M17" s="93">
        <f>base0!M110</f>
        <v>6</v>
      </c>
      <c r="N17" s="93">
        <f>base0!N92</f>
        <v>9</v>
      </c>
      <c r="O17" s="93">
        <f>base0!O92</f>
        <v>13</v>
      </c>
      <c r="P17" s="93">
        <f>base0!P101</f>
        <v>14</v>
      </c>
      <c r="Q17" s="93">
        <f>base0!Q101</f>
        <v>6</v>
      </c>
      <c r="R17" s="93">
        <f>base0!R101</f>
        <v>16</v>
      </c>
      <c r="S17" s="93">
        <f>base0!N97</f>
        <v>5</v>
      </c>
      <c r="T17" s="93">
        <f>base0!O115</f>
        <v>9</v>
      </c>
      <c r="U17" s="93">
        <f>base0!P115</f>
        <v>2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base0!M84</f>
        <v>11</v>
      </c>
      <c r="E18" s="93">
        <f>base0!N84</f>
        <v>16</v>
      </c>
      <c r="F18" s="93">
        <f>base0!O84</f>
        <v>9</v>
      </c>
      <c r="G18" s="93">
        <f>base0!P84</f>
        <v>14</v>
      </c>
      <c r="H18" s="93">
        <f>base0!Q84</f>
        <v>1</v>
      </c>
      <c r="I18" s="93">
        <f>base0!R84</f>
        <v>13</v>
      </c>
      <c r="J18" s="93">
        <f>base0!S84</f>
        <v>17</v>
      </c>
      <c r="K18" s="93">
        <f>base0!K111</f>
        <v>8</v>
      </c>
      <c r="L18" s="93">
        <f>base0!L111</f>
        <v>2</v>
      </c>
      <c r="M18" s="93">
        <f>base0!M111</f>
        <v>5</v>
      </c>
      <c r="N18" s="93">
        <f>base0!N93</f>
        <v>4</v>
      </c>
      <c r="O18" s="93">
        <f>base0!O93</f>
        <v>14</v>
      </c>
      <c r="P18" s="93">
        <f>base0!P102</f>
        <v>11</v>
      </c>
      <c r="Q18" s="93">
        <f>base0!Q102</f>
        <v>14</v>
      </c>
      <c r="R18" s="93">
        <f>base0!R102</f>
        <v>16</v>
      </c>
      <c r="S18" s="93">
        <f>base0!N98</f>
        <v>9</v>
      </c>
      <c r="T18" s="93">
        <f>base0!O116</f>
        <v>7</v>
      </c>
      <c r="U18" s="93">
        <f>base0!P116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base0!M85</f>
        <v>6</v>
      </c>
      <c r="E19" s="93">
        <f>base0!N85</f>
        <v>11</v>
      </c>
      <c r="F19" s="93">
        <f>base0!O85</f>
        <v>14</v>
      </c>
      <c r="G19" s="93">
        <f>base0!P85</f>
        <v>9</v>
      </c>
      <c r="H19" s="93">
        <f>base0!Q85</f>
        <v>1</v>
      </c>
      <c r="I19" s="93">
        <f>base0!R85</f>
        <v>13</v>
      </c>
      <c r="J19" s="93">
        <f>base0!S85</f>
        <v>17</v>
      </c>
      <c r="K19" s="93">
        <f>base0!K112</f>
        <v>16</v>
      </c>
      <c r="L19" s="93">
        <f>base0!L112</f>
        <v>9</v>
      </c>
      <c r="M19" s="93">
        <f>base0!M112</f>
        <v>2</v>
      </c>
      <c r="N19" s="93">
        <f>base0!N94</f>
        <v>4</v>
      </c>
      <c r="O19" s="93">
        <f>base0!O94</f>
        <v>7</v>
      </c>
      <c r="P19" s="93">
        <f>base0!P103</f>
        <v>8</v>
      </c>
      <c r="Q19" s="93">
        <f>base0!Q103</f>
        <v>6</v>
      </c>
      <c r="R19" s="93">
        <f>base0!R103</f>
        <v>7</v>
      </c>
      <c r="S19" s="93">
        <f>base0!N99</f>
        <v>14</v>
      </c>
      <c r="T19" s="93">
        <f>base0!O117</f>
        <v>9</v>
      </c>
      <c r="U19" s="93">
        <f>base0!P117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base0!M86</f>
        <v>12</v>
      </c>
      <c r="E20" s="93">
        <f>base0!N86</f>
        <v>2</v>
      </c>
      <c r="F20" s="93">
        <f>base0!O86</f>
        <v>10</v>
      </c>
      <c r="G20" s="93">
        <f>base0!P86</f>
        <v>15</v>
      </c>
      <c r="H20" s="93">
        <f>base0!Q86</f>
        <v>9</v>
      </c>
      <c r="I20" s="93">
        <f>base0!R86</f>
        <v>16</v>
      </c>
      <c r="J20" s="93">
        <f>base0!S86</f>
        <v>17</v>
      </c>
      <c r="K20" s="93">
        <f>base0!K113</f>
        <v>16</v>
      </c>
      <c r="L20" s="93">
        <f>base0!L113</f>
        <v>2</v>
      </c>
      <c r="M20" s="93">
        <f>base0!M113</f>
        <v>13</v>
      </c>
      <c r="N20" s="93">
        <f>base0!N95</f>
        <v>5</v>
      </c>
      <c r="O20" s="93">
        <f>base0!O95</f>
        <v>11</v>
      </c>
      <c r="P20" s="93">
        <f>base0!P104</f>
        <v>14</v>
      </c>
      <c r="Q20" s="93">
        <f>base0!Q104</f>
        <v>6</v>
      </c>
      <c r="R20" s="93">
        <f>base0!R104</f>
        <v>7</v>
      </c>
      <c r="S20" s="93">
        <f>base0!N100</f>
        <v>13</v>
      </c>
      <c r="T20" s="93">
        <f>base0!O118</f>
        <v>11</v>
      </c>
      <c r="U20" s="93">
        <f>base0!P118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base0!M87</f>
        <v>11</v>
      </c>
      <c r="E21" s="93">
        <f>base0!N87</f>
        <v>5</v>
      </c>
      <c r="F21" s="93">
        <f>base0!O87</f>
        <v>16</v>
      </c>
      <c r="G21" s="93">
        <f>base0!P87</f>
        <v>12</v>
      </c>
      <c r="H21" s="93">
        <f>base0!Q87</f>
        <v>13</v>
      </c>
      <c r="I21" s="93">
        <f>base0!R87</f>
        <v>3</v>
      </c>
      <c r="J21" s="93">
        <f>base0!S87</f>
        <v>17</v>
      </c>
      <c r="K21" s="93">
        <f>base0!K114</f>
        <v>16</v>
      </c>
      <c r="L21" s="93">
        <f>base0!L114</f>
        <v>9</v>
      </c>
      <c r="M21" s="93">
        <f>base0!M114</f>
        <v>2</v>
      </c>
      <c r="N21" s="93">
        <f>base0!N96</f>
        <v>7</v>
      </c>
      <c r="O21" s="93">
        <f>base0!O96</f>
        <v>9</v>
      </c>
      <c r="P21" s="93">
        <f>base0!P105</f>
        <v>14</v>
      </c>
      <c r="Q21" s="93">
        <f>base0!Q105</f>
        <v>6</v>
      </c>
      <c r="R21" s="93">
        <f>base0!R105</f>
        <v>7</v>
      </c>
      <c r="S21" s="93">
        <f>base0!N101</f>
        <v>1</v>
      </c>
      <c r="T21" s="93">
        <f>base0!O119</f>
        <v>9</v>
      </c>
      <c r="U21" s="93">
        <f>base0!P119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base0!M88</f>
        <v>6</v>
      </c>
      <c r="E22" s="93">
        <f>base0!N88</f>
        <v>7</v>
      </c>
      <c r="F22" s="93">
        <f>base0!O88</f>
        <v>9</v>
      </c>
      <c r="G22" s="93">
        <f>base0!P88</f>
        <v>12</v>
      </c>
      <c r="H22" s="93">
        <f>base0!Q88</f>
        <v>1</v>
      </c>
      <c r="I22" s="93">
        <f>base0!R88</f>
        <v>20</v>
      </c>
      <c r="J22" s="93">
        <f>base0!S88</f>
        <v>19</v>
      </c>
      <c r="K22" s="93">
        <f>base0!K115</f>
        <v>6</v>
      </c>
      <c r="L22" s="93">
        <f>base0!L115</f>
        <v>1</v>
      </c>
      <c r="M22" s="93">
        <f>base0!M115</f>
        <v>13</v>
      </c>
      <c r="N22" s="93">
        <f>base0!N97</f>
        <v>5</v>
      </c>
      <c r="O22" s="93">
        <f>base0!O97</f>
        <v>9</v>
      </c>
      <c r="P22" s="93">
        <f>base0!P106</f>
        <v>9</v>
      </c>
      <c r="Q22" s="93">
        <f>base0!Q106</f>
        <v>1</v>
      </c>
      <c r="R22" s="93">
        <f>base0!R106</f>
        <v>13</v>
      </c>
      <c r="S22" s="93">
        <f>base0!N102</f>
        <v>1</v>
      </c>
      <c r="T22" s="93">
        <f>base0!O120</f>
        <v>11</v>
      </c>
      <c r="U22" s="93">
        <f>base0!P120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base0!M89</f>
        <v>2</v>
      </c>
      <c r="E23" s="93">
        <f>base0!N89</f>
        <v>7</v>
      </c>
      <c r="F23" s="93">
        <f>base0!O89</f>
        <v>13</v>
      </c>
      <c r="G23" s="93">
        <f>base0!P89</f>
        <v>6</v>
      </c>
      <c r="H23" s="93">
        <f>base0!Q89</f>
        <v>9</v>
      </c>
      <c r="I23" s="93">
        <f>base0!R89</f>
        <v>1</v>
      </c>
      <c r="J23" s="93">
        <f>base0!S89</f>
        <v>20</v>
      </c>
      <c r="K23" s="93">
        <f>base0!K116</f>
        <v>6</v>
      </c>
      <c r="L23" s="93">
        <f>base0!L116</f>
        <v>1</v>
      </c>
      <c r="M23" s="93">
        <f>base0!M116</f>
        <v>8</v>
      </c>
      <c r="N23" s="93">
        <f>base0!N98</f>
        <v>9</v>
      </c>
      <c r="O23" s="93">
        <f>base0!O98</f>
        <v>14</v>
      </c>
      <c r="P23" s="93">
        <f>base0!P107</f>
        <v>9</v>
      </c>
      <c r="Q23" s="93">
        <f>base0!Q107</f>
        <v>1</v>
      </c>
      <c r="R23" s="93">
        <f>base0!R107</f>
        <v>13</v>
      </c>
      <c r="S23" s="93">
        <f>base0!N103</f>
        <v>13</v>
      </c>
      <c r="T23" s="93">
        <f>base0!O121</f>
        <v>9</v>
      </c>
      <c r="U23" s="93">
        <f>base0!P121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base0!M90</f>
        <v>7</v>
      </c>
      <c r="E24" s="93">
        <f>base0!N90</f>
        <v>13</v>
      </c>
      <c r="F24" s="93">
        <f>base0!O90</f>
        <v>6</v>
      </c>
      <c r="G24" s="93">
        <f>base0!P90</f>
        <v>9</v>
      </c>
      <c r="H24" s="93">
        <f>base0!Q90</f>
        <v>1</v>
      </c>
      <c r="I24" s="93">
        <f>base0!R90</f>
        <v>16</v>
      </c>
      <c r="J24" s="93">
        <f>base0!S90</f>
        <v>20</v>
      </c>
      <c r="K24" s="93">
        <f>base0!K117</f>
        <v>1</v>
      </c>
      <c r="L24" s="93">
        <f>base0!L117</f>
        <v>13</v>
      </c>
      <c r="M24" s="93">
        <f>base0!M117</f>
        <v>11</v>
      </c>
      <c r="N24" s="93">
        <f>base0!N99</f>
        <v>14</v>
      </c>
      <c r="O24" s="93">
        <f>base0!O99</f>
        <v>16</v>
      </c>
      <c r="P24" s="93">
        <f>base0!P108</f>
        <v>9</v>
      </c>
      <c r="Q24" s="93">
        <f>base0!Q108</f>
        <v>1</v>
      </c>
      <c r="R24" s="93">
        <f>base0!R108</f>
        <v>13</v>
      </c>
      <c r="S24" s="93">
        <f>base0!N104</f>
        <v>13</v>
      </c>
      <c r="T24" s="93">
        <f>base0!O122</f>
        <v>9</v>
      </c>
      <c r="U24" s="93">
        <f>base0!P122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base0!M91</f>
        <v>13</v>
      </c>
      <c r="E25" s="93">
        <f>base0!N91</f>
        <v>1</v>
      </c>
      <c r="F25" s="93">
        <f>base0!O91</f>
        <v>9</v>
      </c>
      <c r="G25" s="93">
        <f>base0!P91</f>
        <v>10</v>
      </c>
      <c r="H25" s="93">
        <f>base0!Q91</f>
        <v>16</v>
      </c>
      <c r="I25" s="93">
        <f>base0!R91</f>
        <v>4</v>
      </c>
      <c r="J25" s="93">
        <f>base0!S91</f>
        <v>17</v>
      </c>
      <c r="K25" s="93">
        <f>base0!K118</f>
        <v>7</v>
      </c>
      <c r="L25" s="93">
        <f>base0!L118</f>
        <v>6</v>
      </c>
      <c r="M25" s="93">
        <f>base0!M118</f>
        <v>2</v>
      </c>
      <c r="N25" s="93">
        <f>base0!N100</f>
        <v>13</v>
      </c>
      <c r="O25" s="93">
        <f>base0!O100</f>
        <v>11</v>
      </c>
      <c r="P25" s="93">
        <f>base0!P109</f>
        <v>7</v>
      </c>
      <c r="Q25" s="93">
        <f>base0!Q109</f>
        <v>13</v>
      </c>
      <c r="R25" s="93">
        <f>base0!R109</f>
        <v>1</v>
      </c>
      <c r="S25" s="93">
        <f>base0!N105</f>
        <v>16</v>
      </c>
      <c r="T25" s="93">
        <f>base0!O123</f>
        <v>9</v>
      </c>
      <c r="U25" s="93">
        <f>base0!P123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base0!M92</f>
        <v>16</v>
      </c>
      <c r="E26" s="93">
        <f>base0!N92</f>
        <v>9</v>
      </c>
      <c r="F26" s="93">
        <f>base0!O92</f>
        <v>13</v>
      </c>
      <c r="G26" s="93">
        <f>base0!P92</f>
        <v>6</v>
      </c>
      <c r="H26" s="93">
        <f>base0!Q92</f>
        <v>1</v>
      </c>
      <c r="I26" s="93">
        <f>base0!R92</f>
        <v>4</v>
      </c>
      <c r="J26" s="93">
        <f>base0!S92</f>
        <v>17</v>
      </c>
      <c r="K26" s="93">
        <f>base0!K119</f>
        <v>10</v>
      </c>
      <c r="L26" s="93">
        <f>base0!L119</f>
        <v>1</v>
      </c>
      <c r="M26" s="93">
        <f>base0!M119</f>
        <v>11</v>
      </c>
      <c r="N26" s="93">
        <f>base0!N101</f>
        <v>1</v>
      </c>
      <c r="O26" s="93">
        <f>base0!O101</f>
        <v>13</v>
      </c>
      <c r="P26" s="93">
        <f>base0!P110</f>
        <v>7</v>
      </c>
      <c r="Q26" s="93">
        <f>base0!Q110</f>
        <v>13</v>
      </c>
      <c r="R26" s="93">
        <f>base0!R110</f>
        <v>1</v>
      </c>
      <c r="S26" s="93">
        <f>base0!N106</f>
        <v>11</v>
      </c>
      <c r="T26" s="93">
        <f>base0!O124</f>
        <v>1</v>
      </c>
      <c r="U26" s="93">
        <f>base0!P124</f>
        <v>16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base0!M93</f>
        <v>13</v>
      </c>
      <c r="E27" s="93">
        <f>base0!N93</f>
        <v>4</v>
      </c>
      <c r="F27" s="93">
        <f>base0!O93</f>
        <v>14</v>
      </c>
      <c r="G27" s="93">
        <f>base0!P93</f>
        <v>3</v>
      </c>
      <c r="H27" s="93">
        <f>base0!Q93</f>
        <v>10</v>
      </c>
      <c r="I27" s="93">
        <f>base0!R93</f>
        <v>16</v>
      </c>
      <c r="J27" s="93">
        <f>base0!S93</f>
        <v>17</v>
      </c>
      <c r="K27" s="93">
        <f>base0!K120</f>
        <v>3</v>
      </c>
      <c r="L27" s="93">
        <f>base0!L120</f>
        <v>7</v>
      </c>
      <c r="M27" s="93">
        <f>base0!M120</f>
        <v>6</v>
      </c>
      <c r="N27" s="93">
        <f>base0!N102</f>
        <v>1</v>
      </c>
      <c r="O27" s="93">
        <f>base0!O102</f>
        <v>13</v>
      </c>
      <c r="P27" s="93">
        <f>base0!P111</f>
        <v>14</v>
      </c>
      <c r="Q27" s="93">
        <f>base0!Q111</f>
        <v>16</v>
      </c>
      <c r="R27" s="93">
        <f>base0!R111</f>
        <v>1</v>
      </c>
      <c r="S27" s="93">
        <f>base0!N107</f>
        <v>16</v>
      </c>
      <c r="T27" s="93">
        <f>base0!O125</f>
        <v>9</v>
      </c>
      <c r="U27" s="93">
        <f>base0!P125</f>
        <v>1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base0!M94</f>
        <v>1</v>
      </c>
      <c r="E28" s="93">
        <f>base0!N94</f>
        <v>4</v>
      </c>
      <c r="F28" s="93">
        <f>base0!O94</f>
        <v>7</v>
      </c>
      <c r="G28" s="93">
        <f>base0!P94</f>
        <v>8</v>
      </c>
      <c r="H28" s="93">
        <f>base0!Q94</f>
        <v>2</v>
      </c>
      <c r="I28" s="93">
        <f>base0!R94</f>
        <v>3</v>
      </c>
      <c r="J28" s="93">
        <f>base0!S94</f>
        <v>17</v>
      </c>
      <c r="K28" s="93">
        <f>base0!K121</f>
        <v>6</v>
      </c>
      <c r="L28" s="93">
        <f>base0!L121</f>
        <v>7</v>
      </c>
      <c r="M28" s="93">
        <f>base0!M121</f>
        <v>1</v>
      </c>
      <c r="N28" s="93">
        <f>base0!N103</f>
        <v>13</v>
      </c>
      <c r="O28" s="93">
        <f>base0!O103</f>
        <v>14</v>
      </c>
      <c r="P28" s="93">
        <f>base0!P112</f>
        <v>6</v>
      </c>
      <c r="Q28" s="93">
        <f>base0!Q112</f>
        <v>10</v>
      </c>
      <c r="R28" s="93">
        <f>base0!R112</f>
        <v>14</v>
      </c>
      <c r="S28" s="93">
        <f>base0!N108</f>
        <v>11</v>
      </c>
      <c r="T28" s="93">
        <f>base0!O126</f>
        <v>5</v>
      </c>
      <c r="U28" s="93">
        <f>base0!P126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base0!M95</f>
        <v>12</v>
      </c>
      <c r="E29" s="93">
        <f>base0!N95</f>
        <v>5</v>
      </c>
      <c r="F29" s="93">
        <f>base0!O95</f>
        <v>11</v>
      </c>
      <c r="G29" s="93">
        <f>base0!P95</f>
        <v>6</v>
      </c>
      <c r="H29" s="93">
        <f>base0!Q95</f>
        <v>9</v>
      </c>
      <c r="I29" s="93">
        <f>base0!R95</f>
        <v>4</v>
      </c>
      <c r="J29" s="93">
        <f>base0!S95</f>
        <v>17</v>
      </c>
      <c r="K29" s="93">
        <f>base0!K122</f>
        <v>6</v>
      </c>
      <c r="L29" s="93">
        <f>base0!L122</f>
        <v>7</v>
      </c>
      <c r="M29" s="93">
        <f>base0!M122</f>
        <v>1</v>
      </c>
      <c r="N29" s="93">
        <f>base0!N104</f>
        <v>13</v>
      </c>
      <c r="O29" s="93">
        <f>base0!O104</f>
        <v>11</v>
      </c>
      <c r="P29" s="93">
        <f>base0!P113</f>
        <v>5</v>
      </c>
      <c r="Q29" s="93">
        <f>base0!Q113</f>
        <v>14</v>
      </c>
      <c r="R29" s="93">
        <f>base0!R113</f>
        <v>7</v>
      </c>
      <c r="S29" s="93">
        <f>base0!N109</f>
        <v>14</v>
      </c>
      <c r="T29" s="93">
        <f>base0!O77</f>
        <v>4</v>
      </c>
      <c r="U29" s="93">
        <f>base0!P77</f>
        <v>5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base0!M96</f>
        <v>1</v>
      </c>
      <c r="E30" s="93">
        <f>base0!N96</f>
        <v>7</v>
      </c>
      <c r="F30" s="93">
        <f>base0!O96</f>
        <v>9</v>
      </c>
      <c r="G30" s="93">
        <f>base0!P96</f>
        <v>16</v>
      </c>
      <c r="H30" s="93">
        <f>base0!Q96</f>
        <v>10</v>
      </c>
      <c r="I30" s="93">
        <f>base0!R96</f>
        <v>14</v>
      </c>
      <c r="J30" s="93">
        <f>base0!S96</f>
        <v>17</v>
      </c>
      <c r="K30" s="93">
        <f>base0!K123</f>
        <v>6</v>
      </c>
      <c r="L30" s="93">
        <f>base0!L123</f>
        <v>7</v>
      </c>
      <c r="M30" s="93">
        <f>base0!M123</f>
        <v>1</v>
      </c>
      <c r="N30" s="93">
        <f>base0!N105</f>
        <v>16</v>
      </c>
      <c r="O30" s="93">
        <f>base0!O105</f>
        <v>13</v>
      </c>
      <c r="P30" s="93">
        <f>base0!P114</f>
        <v>6</v>
      </c>
      <c r="Q30" s="93">
        <f>base0!Q114</f>
        <v>14</v>
      </c>
      <c r="R30" s="93">
        <f>base0!R114</f>
        <v>7</v>
      </c>
      <c r="S30" s="93">
        <f>base0!N110</f>
        <v>14</v>
      </c>
      <c r="T30" s="93">
        <f>base0!O78</f>
        <v>14</v>
      </c>
      <c r="U30" s="93">
        <f>base0!P78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base0!M97</f>
        <v>2</v>
      </c>
      <c r="E31" s="93">
        <f>base0!N97</f>
        <v>5</v>
      </c>
      <c r="F31" s="93">
        <f>base0!O97</f>
        <v>9</v>
      </c>
      <c r="G31" s="93">
        <f>base0!P97</f>
        <v>14</v>
      </c>
      <c r="H31" s="93">
        <f>base0!Q97</f>
        <v>13</v>
      </c>
      <c r="I31" s="93">
        <f>base0!R97</f>
        <v>1</v>
      </c>
      <c r="J31" s="93">
        <f>base0!S97</f>
        <v>17</v>
      </c>
      <c r="K31" s="93">
        <f>base0!K124</f>
        <v>6</v>
      </c>
      <c r="L31" s="93">
        <f>base0!L124</f>
        <v>14</v>
      </c>
      <c r="M31" s="93">
        <f>base0!M124</f>
        <v>7</v>
      </c>
      <c r="N31" s="93">
        <f>base0!N106</f>
        <v>11</v>
      </c>
      <c r="O31" s="93">
        <f>base0!O106</f>
        <v>14</v>
      </c>
      <c r="P31" s="93">
        <f>base0!P115</f>
        <v>2</v>
      </c>
      <c r="Q31" s="93">
        <f>base0!Q115</f>
        <v>4</v>
      </c>
      <c r="R31" s="93">
        <f>base0!R115</f>
        <v>16</v>
      </c>
      <c r="S31" s="93">
        <f>base0!N111</f>
        <v>11</v>
      </c>
      <c r="T31" s="93">
        <f>base0!O79</f>
        <v>11</v>
      </c>
      <c r="U31" s="93">
        <f>base0!P79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base0!M98</f>
        <v>6</v>
      </c>
      <c r="E32" s="93">
        <f>base0!N98</f>
        <v>9</v>
      </c>
      <c r="F32" s="93">
        <f>base0!O98</f>
        <v>14</v>
      </c>
      <c r="G32" s="93">
        <f>base0!P98</f>
        <v>7</v>
      </c>
      <c r="H32" s="93">
        <f>base0!Q98</f>
        <v>13</v>
      </c>
      <c r="I32" s="93">
        <f>base0!R98</f>
        <v>1</v>
      </c>
      <c r="J32" s="93">
        <f>base0!S98</f>
        <v>17</v>
      </c>
      <c r="K32" s="93">
        <f>base0!K125</f>
        <v>14</v>
      </c>
      <c r="L32" s="93">
        <f>base0!L125</f>
        <v>10</v>
      </c>
      <c r="M32" s="93">
        <f>base0!M125</f>
        <v>12</v>
      </c>
      <c r="N32" s="93">
        <f>base0!N107</f>
        <v>16</v>
      </c>
      <c r="O32" s="93">
        <f>base0!O107</f>
        <v>6</v>
      </c>
      <c r="P32" s="93">
        <f>base0!P116</f>
        <v>10</v>
      </c>
      <c r="Q32" s="93">
        <f>base0!Q116</f>
        <v>14</v>
      </c>
      <c r="R32" s="93">
        <f>base0!R116</f>
        <v>16</v>
      </c>
      <c r="S32" s="93">
        <f>base0!N112</f>
        <v>13</v>
      </c>
      <c r="T32" s="93">
        <f>base0!O80</f>
        <v>16</v>
      </c>
      <c r="U32" s="93">
        <f>base0!P80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base0!M99</f>
        <v>9</v>
      </c>
      <c r="E33" s="93">
        <f>base0!N99</f>
        <v>14</v>
      </c>
      <c r="F33" s="93">
        <f>base0!O99</f>
        <v>16</v>
      </c>
      <c r="G33" s="93">
        <f>base0!P99</f>
        <v>7</v>
      </c>
      <c r="H33" s="93">
        <f>base0!Q99</f>
        <v>13</v>
      </c>
      <c r="I33" s="93">
        <f>base0!R99</f>
        <v>1</v>
      </c>
      <c r="J33" s="93">
        <f>base0!S99</f>
        <v>17</v>
      </c>
      <c r="K33" s="93">
        <f>base0!K126</f>
        <v>14</v>
      </c>
      <c r="L33" s="93">
        <f>base0!L126</f>
        <v>10</v>
      </c>
      <c r="M33" s="93">
        <f>base0!M126</f>
        <v>1</v>
      </c>
      <c r="N33" s="93">
        <f>base0!N108</f>
        <v>11</v>
      </c>
      <c r="O33" s="93">
        <f>base0!O108</f>
        <v>14</v>
      </c>
      <c r="P33" s="93">
        <f>base0!P117</f>
        <v>10</v>
      </c>
      <c r="Q33" s="93">
        <f>base0!Q117</f>
        <v>14</v>
      </c>
      <c r="R33" s="93">
        <f>base0!R117</f>
        <v>16</v>
      </c>
      <c r="S33" s="93">
        <f>base0!N113</f>
        <v>1</v>
      </c>
      <c r="T33" s="93">
        <f>base0!O81</f>
        <v>8</v>
      </c>
      <c r="U33" s="93">
        <f>base0!P81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base0!M100</f>
        <v>1</v>
      </c>
      <c r="E34" s="93">
        <f>base0!N100</f>
        <v>13</v>
      </c>
      <c r="F34" s="93">
        <f>base0!O100</f>
        <v>11</v>
      </c>
      <c r="G34" s="93">
        <f>base0!P100</f>
        <v>14</v>
      </c>
      <c r="H34" s="93">
        <f>base0!Q100</f>
        <v>6</v>
      </c>
      <c r="I34" s="93">
        <f>base0!R100</f>
        <v>16</v>
      </c>
      <c r="J34" s="93">
        <f>base0!S100</f>
        <v>18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base0!N109</f>
        <v>14</v>
      </c>
      <c r="O34" s="93">
        <f>base0!O109</f>
        <v>16</v>
      </c>
      <c r="P34" s="93">
        <f>base0!P118</f>
        <v>9</v>
      </c>
      <c r="Q34" s="93">
        <f>base0!Q118</f>
        <v>14</v>
      </c>
      <c r="R34" s="93">
        <f>base0!R118</f>
        <v>13</v>
      </c>
      <c r="S34" s="93">
        <f>base0!N114</f>
        <v>13</v>
      </c>
      <c r="T34" s="93">
        <f>base0!O82</f>
        <v>12</v>
      </c>
      <c r="U34" s="93">
        <f>base0!P82</f>
        <v>15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base0!M101</f>
        <v>5</v>
      </c>
      <c r="E35" s="93">
        <f>base0!N101</f>
        <v>1</v>
      </c>
      <c r="F35" s="93">
        <f>base0!O101</f>
        <v>13</v>
      </c>
      <c r="G35" s="93">
        <f>base0!P101</f>
        <v>14</v>
      </c>
      <c r="H35" s="93">
        <f>base0!Q101</f>
        <v>6</v>
      </c>
      <c r="I35" s="93">
        <f>base0!R101</f>
        <v>16</v>
      </c>
      <c r="J35" s="93">
        <f>base0!S101</f>
        <v>18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base0!N110</f>
        <v>14</v>
      </c>
      <c r="O35" s="93">
        <f>base0!O110</f>
        <v>16</v>
      </c>
      <c r="P35" s="93">
        <f>base0!P119</f>
        <v>13</v>
      </c>
      <c r="Q35" s="93">
        <f>base0!Q119</f>
        <v>16</v>
      </c>
      <c r="R35" s="93">
        <f>base0!R119</f>
        <v>17</v>
      </c>
      <c r="S35" s="93">
        <f>base0!N115</f>
        <v>7</v>
      </c>
      <c r="T35" s="93">
        <f>base0!O83</f>
        <v>7</v>
      </c>
      <c r="U35" s="93">
        <f>base0!P83</f>
        <v>14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base0!M102</f>
        <v>5</v>
      </c>
      <c r="E36" s="93">
        <f>base0!N102</f>
        <v>1</v>
      </c>
      <c r="F36" s="93">
        <f>base0!O102</f>
        <v>13</v>
      </c>
      <c r="G36" s="93">
        <f>base0!P102</f>
        <v>11</v>
      </c>
      <c r="H36" s="93">
        <f>base0!Q102</f>
        <v>14</v>
      </c>
      <c r="I36" s="93">
        <f>base0!R102</f>
        <v>16</v>
      </c>
      <c r="J36" s="93">
        <f>base0!S102</f>
        <v>18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base0!N111</f>
        <v>11</v>
      </c>
      <c r="O36" s="93">
        <f>base0!O111</f>
        <v>9</v>
      </c>
      <c r="P36" s="93">
        <f>base0!P120</f>
        <v>9</v>
      </c>
      <c r="Q36" s="93">
        <f>base0!Q120</f>
        <v>14</v>
      </c>
      <c r="R36" s="93">
        <f>base0!R120</f>
        <v>13</v>
      </c>
      <c r="S36" s="93">
        <f>base0!N116</f>
        <v>13</v>
      </c>
      <c r="T36" s="93">
        <f>base0!O84</f>
        <v>9</v>
      </c>
      <c r="U36" s="93">
        <f>base0!P84</f>
        <v>14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base0!M103</f>
        <v>16</v>
      </c>
      <c r="E37" s="93">
        <f>base0!N103</f>
        <v>13</v>
      </c>
      <c r="F37" s="93">
        <f>base0!O103</f>
        <v>14</v>
      </c>
      <c r="G37" s="93">
        <f>base0!P103</f>
        <v>8</v>
      </c>
      <c r="H37" s="93">
        <f>base0!Q103</f>
        <v>6</v>
      </c>
      <c r="I37" s="93">
        <f>base0!R103</f>
        <v>7</v>
      </c>
      <c r="J37" s="93">
        <f>base0!S103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base0!N112</f>
        <v>13</v>
      </c>
      <c r="O37" s="93">
        <f>base0!O112</f>
        <v>1</v>
      </c>
      <c r="P37" s="93">
        <f>base0!P121</f>
        <v>11</v>
      </c>
      <c r="Q37" s="93">
        <f>base0!Q121</f>
        <v>13</v>
      </c>
      <c r="R37" s="93">
        <f>base0!R121</f>
        <v>16</v>
      </c>
      <c r="S37" s="93">
        <f>base0!N117</f>
        <v>7</v>
      </c>
      <c r="T37" s="93">
        <f>base0!O85</f>
        <v>14</v>
      </c>
      <c r="U37" s="93">
        <f>base0!P85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base0!M104</f>
        <v>16</v>
      </c>
      <c r="E38" s="93">
        <f>base0!N104</f>
        <v>13</v>
      </c>
      <c r="F38" s="93">
        <f>base0!O104</f>
        <v>11</v>
      </c>
      <c r="G38" s="93">
        <f>base0!P104</f>
        <v>14</v>
      </c>
      <c r="H38" s="93">
        <f>base0!Q104</f>
        <v>6</v>
      </c>
      <c r="I38" s="93">
        <f>base0!R104</f>
        <v>7</v>
      </c>
      <c r="J38" s="93">
        <f>base0!S104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base0!N113</f>
        <v>1</v>
      </c>
      <c r="O38" s="93">
        <f>base0!O113</f>
        <v>6</v>
      </c>
      <c r="P38" s="93">
        <f>base0!P122</f>
        <v>11</v>
      </c>
      <c r="Q38" s="93">
        <f>base0!Q122</f>
        <v>13</v>
      </c>
      <c r="R38" s="93">
        <f>base0!R122</f>
        <v>16</v>
      </c>
      <c r="S38" s="93">
        <f>base0!N118</f>
        <v>1</v>
      </c>
      <c r="T38" s="93">
        <f>base0!O86</f>
        <v>10</v>
      </c>
      <c r="U38" s="93">
        <f>base0!P86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base0!M105</f>
        <v>5</v>
      </c>
      <c r="E39" s="93">
        <f>base0!N105</f>
        <v>16</v>
      </c>
      <c r="F39" s="93">
        <f>base0!O105</f>
        <v>13</v>
      </c>
      <c r="G39" s="93">
        <f>base0!P105</f>
        <v>14</v>
      </c>
      <c r="H39" s="93">
        <f>base0!Q105</f>
        <v>6</v>
      </c>
      <c r="I39" s="93">
        <f>base0!R105</f>
        <v>7</v>
      </c>
      <c r="J39" s="93">
        <f>base0!S105</f>
        <v>17</v>
      </c>
      <c r="K39" s="93">
        <f>base0!K82</f>
        <v>2</v>
      </c>
      <c r="L39" s="93">
        <f>base0!L82</f>
        <v>7</v>
      </c>
      <c r="M39" s="93">
        <f>base0!M82</f>
        <v>13</v>
      </c>
      <c r="N39" s="93">
        <f>base0!N114</f>
        <v>13</v>
      </c>
      <c r="O39" s="93">
        <f>base0!O114</f>
        <v>1</v>
      </c>
      <c r="P39" s="93">
        <f>base0!P123</f>
        <v>11</v>
      </c>
      <c r="Q39" s="93">
        <f>base0!Q123</f>
        <v>13</v>
      </c>
      <c r="R39" s="93">
        <f>base0!R123</f>
        <v>16</v>
      </c>
      <c r="S39" s="93">
        <f>base0!N119</f>
        <v>8</v>
      </c>
      <c r="T39" s="93">
        <f>base0!O87</f>
        <v>16</v>
      </c>
      <c r="U39" s="93">
        <f>base0!P87</f>
        <v>12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base0!M106</f>
        <v>16</v>
      </c>
      <c r="E40" s="93">
        <f>base0!N106</f>
        <v>11</v>
      </c>
      <c r="F40" s="93">
        <f>base0!O106</f>
        <v>14</v>
      </c>
      <c r="G40" s="93">
        <f>base0!P106</f>
        <v>9</v>
      </c>
      <c r="H40" s="93">
        <f>base0!Q106</f>
        <v>1</v>
      </c>
      <c r="I40" s="93">
        <f>base0!R106</f>
        <v>13</v>
      </c>
      <c r="J40" s="93">
        <f>base0!S106</f>
        <v>17</v>
      </c>
      <c r="K40" s="93">
        <f>base0!K83</f>
        <v>12</v>
      </c>
      <c r="L40" s="93">
        <f>base0!L83</f>
        <v>1</v>
      </c>
      <c r="M40" s="93">
        <f>base0!M83</f>
        <v>9</v>
      </c>
      <c r="N40" s="93">
        <f>base0!N115</f>
        <v>7</v>
      </c>
      <c r="O40" s="93">
        <f>base0!O115</f>
        <v>9</v>
      </c>
      <c r="P40" s="93">
        <f>base0!P124</f>
        <v>16</v>
      </c>
      <c r="Q40" s="93">
        <f>base0!Q124</f>
        <v>11</v>
      </c>
      <c r="R40" s="93">
        <f>base0!R124</f>
        <v>13</v>
      </c>
      <c r="S40" s="93">
        <f>base0!N120</f>
        <v>1</v>
      </c>
      <c r="T40" s="93">
        <f>base0!O88</f>
        <v>9</v>
      </c>
      <c r="U40" s="93">
        <f>base0!P88</f>
        <v>12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base0!M107</f>
        <v>7</v>
      </c>
      <c r="E41" s="93">
        <f>base0!N107</f>
        <v>16</v>
      </c>
      <c r="F41" s="93">
        <f>base0!O107</f>
        <v>6</v>
      </c>
      <c r="G41" s="93">
        <f>base0!P107</f>
        <v>9</v>
      </c>
      <c r="H41" s="93">
        <f>base0!Q107</f>
        <v>1</v>
      </c>
      <c r="I41" s="93">
        <f>base0!R107</f>
        <v>13</v>
      </c>
      <c r="J41" s="93">
        <f>base0!S107</f>
        <v>17</v>
      </c>
      <c r="K41" s="93">
        <f>base0!K84</f>
        <v>6</v>
      </c>
      <c r="L41" s="93">
        <f>base0!L84</f>
        <v>7</v>
      </c>
      <c r="M41" s="93">
        <f>base0!M84</f>
        <v>11</v>
      </c>
      <c r="N41" s="93">
        <f>base0!N116</f>
        <v>13</v>
      </c>
      <c r="O41" s="93">
        <f>base0!O116</f>
        <v>7</v>
      </c>
      <c r="P41" s="93">
        <f>base0!P125</f>
        <v>1</v>
      </c>
      <c r="Q41" s="93">
        <f>base0!Q125</f>
        <v>2</v>
      </c>
      <c r="R41" s="93">
        <f>base0!R125</f>
        <v>13</v>
      </c>
      <c r="S41" s="93">
        <f>base0!N121</f>
        <v>14</v>
      </c>
      <c r="T41" s="93">
        <f>base0!O89</f>
        <v>13</v>
      </c>
      <c r="U41" s="93">
        <f>base0!P89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base0!M108</f>
        <v>16</v>
      </c>
      <c r="E42" s="93">
        <f>base0!N108</f>
        <v>11</v>
      </c>
      <c r="F42" s="93">
        <f>base0!O108</f>
        <v>14</v>
      </c>
      <c r="G42" s="93">
        <f>base0!P108</f>
        <v>9</v>
      </c>
      <c r="H42" s="93">
        <f>base0!Q108</f>
        <v>1</v>
      </c>
      <c r="I42" s="93">
        <f>base0!R108</f>
        <v>13</v>
      </c>
      <c r="J42" s="93">
        <f>base0!S108</f>
        <v>17</v>
      </c>
      <c r="K42" s="93">
        <f>base0!K85</f>
        <v>7</v>
      </c>
      <c r="L42" s="93">
        <f>base0!L85</f>
        <v>16</v>
      </c>
      <c r="M42" s="93">
        <f>base0!M85</f>
        <v>6</v>
      </c>
      <c r="N42" s="93">
        <f>base0!N117</f>
        <v>7</v>
      </c>
      <c r="O42" s="93">
        <f>base0!O117</f>
        <v>9</v>
      </c>
      <c r="P42" s="93">
        <f>base0!P126</f>
        <v>16</v>
      </c>
      <c r="Q42" s="93">
        <f>base0!Q126</f>
        <v>11</v>
      </c>
      <c r="R42" s="93">
        <f>base0!R126</f>
        <v>13</v>
      </c>
      <c r="S42" s="93">
        <f>base0!N122</f>
        <v>14</v>
      </c>
      <c r="T42" s="93">
        <f>base0!O90</f>
        <v>6</v>
      </c>
      <c r="U42" s="93">
        <f>base0!P90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base0!M109</f>
        <v>9</v>
      </c>
      <c r="E43" s="93">
        <f>base0!N109</f>
        <v>14</v>
      </c>
      <c r="F43" s="93">
        <f>base0!O109</f>
        <v>16</v>
      </c>
      <c r="G43" s="93">
        <f>base0!P109</f>
        <v>7</v>
      </c>
      <c r="H43" s="93">
        <f>base0!Q109</f>
        <v>13</v>
      </c>
      <c r="I43" s="93">
        <f>base0!R109</f>
        <v>1</v>
      </c>
      <c r="J43" s="93">
        <f>base0!S109</f>
        <v>17</v>
      </c>
      <c r="K43" s="93">
        <f>base0!K86</f>
        <v>8</v>
      </c>
      <c r="L43" s="93">
        <f>base0!L86</f>
        <v>6</v>
      </c>
      <c r="M43" s="93">
        <f>base0!M86</f>
        <v>12</v>
      </c>
      <c r="N43" s="93">
        <f>base0!N118</f>
        <v>1</v>
      </c>
      <c r="O43" s="93">
        <f>base0!O118</f>
        <v>11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14</v>
      </c>
      <c r="T43" s="93">
        <f>base0!O91</f>
        <v>9</v>
      </c>
      <c r="U43" s="93">
        <f>base0!P91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base0!M110</f>
        <v>6</v>
      </c>
      <c r="E44" s="93">
        <f>base0!N110</f>
        <v>14</v>
      </c>
      <c r="F44" s="93">
        <f>base0!O110</f>
        <v>16</v>
      </c>
      <c r="G44" s="93">
        <f>base0!P110</f>
        <v>7</v>
      </c>
      <c r="H44" s="93">
        <f>base0!Q110</f>
        <v>13</v>
      </c>
      <c r="I44" s="93">
        <f>base0!R110</f>
        <v>1</v>
      </c>
      <c r="J44" s="93">
        <f>base0!S110</f>
        <v>17</v>
      </c>
      <c r="K44" s="93">
        <f>base0!K87</f>
        <v>2</v>
      </c>
      <c r="L44" s="93">
        <f>base0!L87</f>
        <v>6</v>
      </c>
      <c r="M44" s="93">
        <f>base0!M87</f>
        <v>11</v>
      </c>
      <c r="N44" s="93">
        <f>base0!N119</f>
        <v>8</v>
      </c>
      <c r="O44" s="93">
        <f>base0!O119</f>
        <v>9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9</v>
      </c>
      <c r="T44" s="93">
        <f>base0!O92</f>
        <v>13</v>
      </c>
      <c r="U44" s="93">
        <f>base0!P92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base0!M111</f>
        <v>5</v>
      </c>
      <c r="E45" s="93">
        <f>base0!N111</f>
        <v>11</v>
      </c>
      <c r="F45" s="93">
        <f>base0!O111</f>
        <v>9</v>
      </c>
      <c r="G45" s="93">
        <f>base0!P111</f>
        <v>14</v>
      </c>
      <c r="H45" s="93">
        <f>base0!Q111</f>
        <v>16</v>
      </c>
      <c r="I45" s="93">
        <f>base0!R111</f>
        <v>1</v>
      </c>
      <c r="J45" s="93">
        <f>base0!S111</f>
        <v>17</v>
      </c>
      <c r="K45" s="93">
        <f>base0!K88</f>
        <v>13</v>
      </c>
      <c r="L45" s="93">
        <f>base0!L88</f>
        <v>3</v>
      </c>
      <c r="M45" s="93">
        <f>base0!M88</f>
        <v>6</v>
      </c>
      <c r="N45" s="93">
        <f>base0!N120</f>
        <v>1</v>
      </c>
      <c r="O45" s="93">
        <f>base0!O120</f>
        <v>11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7</v>
      </c>
      <c r="T45" s="93">
        <f>base0!O93</f>
        <v>14</v>
      </c>
      <c r="U45" s="93">
        <f>base0!P93</f>
        <v>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base0!M112</f>
        <v>2</v>
      </c>
      <c r="E46" s="93">
        <f>base0!N112</f>
        <v>13</v>
      </c>
      <c r="F46" s="93">
        <f>base0!O112</f>
        <v>1</v>
      </c>
      <c r="G46" s="93">
        <f>base0!P112</f>
        <v>6</v>
      </c>
      <c r="H46" s="93">
        <f>base0!Q112</f>
        <v>10</v>
      </c>
      <c r="I46" s="93">
        <f>base0!R112</f>
        <v>14</v>
      </c>
      <c r="J46" s="93">
        <f>base0!S112</f>
        <v>17</v>
      </c>
      <c r="K46" s="93">
        <f>base0!K89</f>
        <v>5</v>
      </c>
      <c r="L46" s="93">
        <f>base0!L89</f>
        <v>11</v>
      </c>
      <c r="M46" s="93">
        <f>base0!M89</f>
        <v>2</v>
      </c>
      <c r="N46" s="93">
        <f>base0!N121</f>
        <v>14</v>
      </c>
      <c r="O46" s="93">
        <f>base0!O121</f>
        <v>9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2</v>
      </c>
      <c r="T46" s="93">
        <f>base0!O94</f>
        <v>7</v>
      </c>
      <c r="U46" s="93">
        <f>base0!P94</f>
        <v>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base0!M113</f>
        <v>13</v>
      </c>
      <c r="E47" s="93">
        <f>base0!N113</f>
        <v>1</v>
      </c>
      <c r="F47" s="93">
        <f>base0!O113</f>
        <v>6</v>
      </c>
      <c r="G47" s="93">
        <f>base0!P113</f>
        <v>5</v>
      </c>
      <c r="H47" s="93">
        <f>base0!Q113</f>
        <v>14</v>
      </c>
      <c r="I47" s="93">
        <f>base0!R113</f>
        <v>7</v>
      </c>
      <c r="J47" s="93">
        <f>base0!S113</f>
        <v>17</v>
      </c>
      <c r="K47" s="93">
        <f>base0!K90</f>
        <v>3</v>
      </c>
      <c r="L47" s="93">
        <f>base0!L90</f>
        <v>2</v>
      </c>
      <c r="M47" s="93">
        <f>base0!M90</f>
        <v>7</v>
      </c>
      <c r="N47" s="93">
        <f>base0!N122</f>
        <v>14</v>
      </c>
      <c r="O47" s="93">
        <f>base0!O122</f>
        <v>9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11</v>
      </c>
      <c r="U47" s="93">
        <f>base0!P95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base0!M114</f>
        <v>2</v>
      </c>
      <c r="E48" s="93">
        <f>base0!N114</f>
        <v>13</v>
      </c>
      <c r="F48" s="93">
        <f>base0!O114</f>
        <v>1</v>
      </c>
      <c r="G48" s="93">
        <f>base0!P114</f>
        <v>6</v>
      </c>
      <c r="H48" s="93">
        <f>base0!Q114</f>
        <v>14</v>
      </c>
      <c r="I48" s="93">
        <f>base0!R114</f>
        <v>7</v>
      </c>
      <c r="J48" s="93">
        <f>base0!S114</f>
        <v>17</v>
      </c>
      <c r="K48" s="93">
        <f>base0!K91</f>
        <v>7</v>
      </c>
      <c r="L48" s="93">
        <f>base0!L91</f>
        <v>5</v>
      </c>
      <c r="M48" s="93">
        <f>base0!M91</f>
        <v>13</v>
      </c>
      <c r="N48" s="93">
        <f>base0!N123</f>
        <v>14</v>
      </c>
      <c r="O48" s="93">
        <f>base0!O123</f>
        <v>9</v>
      </c>
      <c r="P48" s="93">
        <f>base0!P82</f>
        <v>15</v>
      </c>
      <c r="Q48" s="93">
        <f>base0!Q82</f>
        <v>11</v>
      </c>
      <c r="R48" s="93">
        <f>base0!R82</f>
        <v>16</v>
      </c>
      <c r="S48" s="93">
        <f>base0!N78</f>
        <v>12</v>
      </c>
      <c r="T48" s="93">
        <f>base0!O96</f>
        <v>9</v>
      </c>
      <c r="U48" s="93">
        <f>base0!P96</f>
        <v>16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base0!M115</f>
        <v>13</v>
      </c>
      <c r="E49" s="93">
        <f>base0!N115</f>
        <v>7</v>
      </c>
      <c r="F49" s="93">
        <f>base0!O115</f>
        <v>9</v>
      </c>
      <c r="G49" s="93">
        <f>base0!P115</f>
        <v>2</v>
      </c>
      <c r="H49" s="93">
        <f>base0!Q115</f>
        <v>4</v>
      </c>
      <c r="I49" s="93">
        <f>base0!R115</f>
        <v>16</v>
      </c>
      <c r="J49" s="93">
        <f>base0!S115</f>
        <v>17</v>
      </c>
      <c r="K49" s="93">
        <f>base0!K92</f>
        <v>2</v>
      </c>
      <c r="L49" s="93">
        <f>base0!L92</f>
        <v>10</v>
      </c>
      <c r="M49" s="93">
        <f>base0!M92</f>
        <v>16</v>
      </c>
      <c r="N49" s="93">
        <f>base0!N124</f>
        <v>9</v>
      </c>
      <c r="O49" s="93">
        <f>base0!O124</f>
        <v>1</v>
      </c>
      <c r="P49" s="93">
        <f>base0!P83</f>
        <v>14</v>
      </c>
      <c r="Q49" s="93">
        <f>base0!Q83</f>
        <v>13</v>
      </c>
      <c r="R49" s="93">
        <f>base0!R83</f>
        <v>16</v>
      </c>
      <c r="S49" s="93">
        <f>base0!N79</f>
        <v>12</v>
      </c>
      <c r="T49" s="93">
        <f>base0!O97</f>
        <v>9</v>
      </c>
      <c r="U49" s="93">
        <f>base0!P97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base0!M116</f>
        <v>8</v>
      </c>
      <c r="E50" s="93">
        <f>base0!N116</f>
        <v>13</v>
      </c>
      <c r="F50" s="93">
        <f>base0!O116</f>
        <v>7</v>
      </c>
      <c r="G50" s="93">
        <f>base0!P116</f>
        <v>10</v>
      </c>
      <c r="H50" s="93">
        <f>base0!Q116</f>
        <v>14</v>
      </c>
      <c r="I50" s="93">
        <f>base0!R116</f>
        <v>16</v>
      </c>
      <c r="J50" s="93">
        <f>base0!S116</f>
        <v>17</v>
      </c>
      <c r="K50" s="93">
        <f>base0!K93</f>
        <v>15</v>
      </c>
      <c r="L50" s="93">
        <f>base0!L93</f>
        <v>7</v>
      </c>
      <c r="M50" s="93">
        <f>base0!M93</f>
        <v>13</v>
      </c>
      <c r="N50" s="93">
        <f>base0!N125</f>
        <v>7</v>
      </c>
      <c r="O50" s="93">
        <f>base0!O125</f>
        <v>9</v>
      </c>
      <c r="P50" s="93">
        <f>base0!P84</f>
        <v>14</v>
      </c>
      <c r="Q50" s="93">
        <f>base0!Q84</f>
        <v>1</v>
      </c>
      <c r="R50" s="93">
        <f>base0!R84</f>
        <v>13</v>
      </c>
      <c r="S50" s="93">
        <f>base0!N80</f>
        <v>5</v>
      </c>
      <c r="T50" s="93">
        <f>base0!O98</f>
        <v>14</v>
      </c>
      <c r="U50" s="93">
        <f>base0!P98</f>
        <v>7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base0!M117</f>
        <v>11</v>
      </c>
      <c r="E51" s="93">
        <f>base0!N117</f>
        <v>7</v>
      </c>
      <c r="F51" s="93">
        <f>base0!O117</f>
        <v>9</v>
      </c>
      <c r="G51" s="93">
        <f>base0!P117</f>
        <v>10</v>
      </c>
      <c r="H51" s="93">
        <f>base0!Q117</f>
        <v>14</v>
      </c>
      <c r="I51" s="93">
        <f>base0!R117</f>
        <v>16</v>
      </c>
      <c r="J51" s="93">
        <f>base0!S117</f>
        <v>17</v>
      </c>
      <c r="K51" s="93">
        <f>base0!K94</f>
        <v>9</v>
      </c>
      <c r="L51" s="93">
        <f>base0!L94</f>
        <v>6</v>
      </c>
      <c r="M51" s="93">
        <f>base0!M94</f>
        <v>1</v>
      </c>
      <c r="N51" s="93">
        <f>base0!N126</f>
        <v>2</v>
      </c>
      <c r="O51" s="93">
        <f>base0!O126</f>
        <v>5</v>
      </c>
      <c r="P51" s="93">
        <f>base0!P85</f>
        <v>9</v>
      </c>
      <c r="Q51" s="93">
        <f>base0!Q85</f>
        <v>1</v>
      </c>
      <c r="R51" s="93">
        <f>base0!R85</f>
        <v>13</v>
      </c>
      <c r="S51" s="93">
        <f>base0!N81</f>
        <v>12</v>
      </c>
      <c r="T51" s="93">
        <f>base0!O99</f>
        <v>16</v>
      </c>
      <c r="U51" s="93">
        <f>base0!P99</f>
        <v>7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C92054-C0AB-481B-9B8A-F918A250093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CB5104-EB64-4AB2-A772-0A738D277A5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5E4307-7392-401E-8695-30253882710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13DA12-2A00-4473-BBE6-4568B853F1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AAD270-C79C-4560-80A5-4E32795EDA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17" sqref="M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base0!H122</f>
        <v>11</v>
      </c>
      <c r="M2" s="93">
        <f>base0!I122</f>
        <v>6</v>
      </c>
      <c r="N2" s="93">
        <f>base0!J122</f>
        <v>13</v>
      </c>
      <c r="O2" s="93">
        <f>base0!K122</f>
        <v>6</v>
      </c>
      <c r="P2" s="93">
        <f>base0!L122</f>
        <v>7</v>
      </c>
      <c r="Q2" s="93">
        <f>base0!M122</f>
        <v>1</v>
      </c>
      <c r="R2" s="93">
        <f>base0!N122</f>
        <v>14</v>
      </c>
      <c r="S2" s="93">
        <f>base0!O122</f>
        <v>9</v>
      </c>
      <c r="T2" s="93">
        <f>base0!P122</f>
        <v>11</v>
      </c>
      <c r="U2" s="93">
        <f>base0!Q122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base0!H123</f>
        <v>12</v>
      </c>
      <c r="M3" s="93">
        <f>base0!I123</f>
        <v>13</v>
      </c>
      <c r="N3" s="93">
        <f>base0!J123</f>
        <v>6</v>
      </c>
      <c r="O3" s="93">
        <f>base0!K123</f>
        <v>6</v>
      </c>
      <c r="P3" s="93">
        <f>base0!L123</f>
        <v>7</v>
      </c>
      <c r="Q3" s="93">
        <f>base0!M123</f>
        <v>1</v>
      </c>
      <c r="R3" s="93">
        <f>base0!N123</f>
        <v>14</v>
      </c>
      <c r="S3" s="93">
        <f>base0!O123</f>
        <v>9</v>
      </c>
      <c r="T3" s="93">
        <f>base0!P123</f>
        <v>11</v>
      </c>
      <c r="U3" s="93">
        <f>base0!Q123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base0!H124</f>
        <v>15</v>
      </c>
      <c r="M4" s="93">
        <f>base0!I124</f>
        <v>3</v>
      </c>
      <c r="N4" s="93">
        <f>base0!J124</f>
        <v>6</v>
      </c>
      <c r="O4" s="93">
        <f>base0!K124</f>
        <v>6</v>
      </c>
      <c r="P4" s="93">
        <f>base0!L124</f>
        <v>14</v>
      </c>
      <c r="Q4" s="93">
        <f>base0!M124</f>
        <v>7</v>
      </c>
      <c r="R4" s="93">
        <f>base0!N124</f>
        <v>9</v>
      </c>
      <c r="S4" s="93">
        <f>base0!O124</f>
        <v>1</v>
      </c>
      <c r="T4" s="93">
        <f>base0!P124</f>
        <v>16</v>
      </c>
      <c r="U4" s="93">
        <f>base0!Q124</f>
        <v>11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base0!H125</f>
        <v>9</v>
      </c>
      <c r="M5" s="93">
        <f>base0!I125</f>
        <v>13</v>
      </c>
      <c r="N5" s="93">
        <f>base0!J125</f>
        <v>11</v>
      </c>
      <c r="O5" s="93">
        <f>base0!K125</f>
        <v>14</v>
      </c>
      <c r="P5" s="93">
        <f>base0!L125</f>
        <v>10</v>
      </c>
      <c r="Q5" s="93">
        <f>base0!M125</f>
        <v>12</v>
      </c>
      <c r="R5" s="93">
        <f>base0!N125</f>
        <v>7</v>
      </c>
      <c r="S5" s="93">
        <f>base0!O125</f>
        <v>9</v>
      </c>
      <c r="T5" s="93">
        <f>base0!P125</f>
        <v>1</v>
      </c>
      <c r="U5" s="93">
        <f>base0!Q125</f>
        <v>2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base0!H126</f>
        <v>6</v>
      </c>
      <c r="M6" s="93">
        <f>base0!I126</f>
        <v>8</v>
      </c>
      <c r="N6" s="93">
        <f>base0!J126</f>
        <v>11</v>
      </c>
      <c r="O6" s="93">
        <f>base0!K126</f>
        <v>14</v>
      </c>
      <c r="P6" s="93">
        <f>base0!L126</f>
        <v>10</v>
      </c>
      <c r="Q6" s="93">
        <f>base0!M126</f>
        <v>1</v>
      </c>
      <c r="R6" s="93">
        <f>base0!N126</f>
        <v>2</v>
      </c>
      <c r="S6" s="93">
        <f>base0!O126</f>
        <v>5</v>
      </c>
      <c r="T6" s="93">
        <f>base0!P126</f>
        <v>16</v>
      </c>
      <c r="U6" s="93">
        <f>base0!Q126</f>
        <v>11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base0!H77</f>
        <v>11</v>
      </c>
      <c r="M7" s="93">
        <f>base0!I77</f>
        <v>3</v>
      </c>
      <c r="N7" s="93">
        <f>base0!J77</f>
        <v>7</v>
      </c>
      <c r="O7" s="93">
        <f>base0!K77</f>
        <v>9</v>
      </c>
      <c r="P7" s="93">
        <f>base0!L77</f>
        <v>10</v>
      </c>
      <c r="Q7" s="93">
        <f>base0!M77</f>
        <v>14</v>
      </c>
      <c r="R7" s="93">
        <f>base0!N77</f>
        <v>2</v>
      </c>
      <c r="S7" s="93">
        <f>base0!O77</f>
        <v>4</v>
      </c>
      <c r="T7" s="93">
        <f>base0!P77</f>
        <v>5</v>
      </c>
      <c r="U7" s="93">
        <f>base0!Q77</f>
        <v>15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base0!H78</f>
        <v>2</v>
      </c>
      <c r="M8" s="93">
        <f>base0!I78</f>
        <v>10</v>
      </c>
      <c r="N8" s="93">
        <f>base0!J78</f>
        <v>1</v>
      </c>
      <c r="O8" s="93">
        <f>base0!K78</f>
        <v>11</v>
      </c>
      <c r="P8" s="93">
        <f>base0!L78</f>
        <v>8</v>
      </c>
      <c r="Q8" s="93">
        <f>base0!M78</f>
        <v>9</v>
      </c>
      <c r="R8" s="93">
        <f>base0!N78</f>
        <v>12</v>
      </c>
      <c r="S8" s="93">
        <f>base0!O78</f>
        <v>14</v>
      </c>
      <c r="T8" s="93">
        <f>base0!P78</f>
        <v>13</v>
      </c>
      <c r="U8" s="93">
        <f>base0!Q78</f>
        <v>15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base0!H79</f>
        <v>10</v>
      </c>
      <c r="M9" s="93">
        <f>base0!I79</f>
        <v>14</v>
      </c>
      <c r="N9" s="93">
        <f>base0!J79</f>
        <v>4</v>
      </c>
      <c r="O9" s="93">
        <f>base0!K79</f>
        <v>2</v>
      </c>
      <c r="P9" s="93">
        <f>base0!L79</f>
        <v>8</v>
      </c>
      <c r="Q9" s="93">
        <f>base0!M79</f>
        <v>9</v>
      </c>
      <c r="R9" s="93">
        <f>base0!N79</f>
        <v>12</v>
      </c>
      <c r="S9" s="93">
        <f>base0!O79</f>
        <v>11</v>
      </c>
      <c r="T9" s="93">
        <f>base0!P79</f>
        <v>13</v>
      </c>
      <c r="U9" s="93">
        <f>base0!Q79</f>
        <v>15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base0!H80</f>
        <v>7</v>
      </c>
      <c r="M10" s="93">
        <f>base0!I80</f>
        <v>8</v>
      </c>
      <c r="N10" s="93">
        <f>base0!J80</f>
        <v>9</v>
      </c>
      <c r="O10" s="93">
        <f>base0!K80</f>
        <v>15</v>
      </c>
      <c r="P10" s="93">
        <f>base0!L80</f>
        <v>1</v>
      </c>
      <c r="Q10" s="93">
        <f>base0!M80</f>
        <v>2</v>
      </c>
      <c r="R10" s="93">
        <f>base0!N80</f>
        <v>5</v>
      </c>
      <c r="S10" s="93">
        <f>base0!O80</f>
        <v>16</v>
      </c>
      <c r="T10" s="93">
        <f>base0!P80</f>
        <v>4</v>
      </c>
      <c r="U10" s="93">
        <f>base0!Q80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base0!H81</f>
        <v>2</v>
      </c>
      <c r="M11" s="93">
        <f>base0!I81</f>
        <v>15</v>
      </c>
      <c r="N11" s="93">
        <f>base0!J81</f>
        <v>5</v>
      </c>
      <c r="O11" s="93">
        <f>base0!K81</f>
        <v>14</v>
      </c>
      <c r="P11" s="93">
        <f>base0!L81</f>
        <v>1</v>
      </c>
      <c r="Q11" s="93">
        <f>base0!M81</f>
        <v>9</v>
      </c>
      <c r="R11" s="93">
        <f>base0!N81</f>
        <v>12</v>
      </c>
      <c r="S11" s="93">
        <f>base0!O81</f>
        <v>8</v>
      </c>
      <c r="T11" s="93">
        <f>base0!P81</f>
        <v>13</v>
      </c>
      <c r="U11" s="93">
        <f>base0!Q81</f>
        <v>11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base0!H82</f>
        <v>9</v>
      </c>
      <c r="M12" s="93">
        <f>base0!I82</f>
        <v>10</v>
      </c>
      <c r="N12" s="93">
        <f>base0!J82</f>
        <v>14</v>
      </c>
      <c r="O12" s="93">
        <f>base0!K82</f>
        <v>2</v>
      </c>
      <c r="P12" s="93">
        <f>base0!L82</f>
        <v>7</v>
      </c>
      <c r="Q12" s="93">
        <f>base0!M82</f>
        <v>13</v>
      </c>
      <c r="R12" s="93">
        <f>base0!N82</f>
        <v>1</v>
      </c>
      <c r="S12" s="93">
        <f>base0!O82</f>
        <v>12</v>
      </c>
      <c r="T12" s="93">
        <f>base0!P82</f>
        <v>15</v>
      </c>
      <c r="U12" s="93">
        <f>base0!Q82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base0!H83</f>
        <v>15</v>
      </c>
      <c r="M13" s="93">
        <f>base0!I83</f>
        <v>10</v>
      </c>
      <c r="N13" s="93">
        <f>base0!J83</f>
        <v>6</v>
      </c>
      <c r="O13" s="93">
        <f>base0!K83</f>
        <v>12</v>
      </c>
      <c r="P13" s="93">
        <f>base0!L83</f>
        <v>1</v>
      </c>
      <c r="Q13" s="93">
        <f>base0!M83</f>
        <v>9</v>
      </c>
      <c r="R13" s="93">
        <f>base0!N83</f>
        <v>11</v>
      </c>
      <c r="S13" s="93">
        <f>base0!O83</f>
        <v>7</v>
      </c>
      <c r="T13" s="93">
        <f>base0!P83</f>
        <v>14</v>
      </c>
      <c r="U13" s="93">
        <f>base0!Q83</f>
        <v>13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base0!H84</f>
        <v>12</v>
      </c>
      <c r="M14" s="93">
        <f>base0!I84</f>
        <v>8</v>
      </c>
      <c r="N14" s="93">
        <f>base0!J84</f>
        <v>10</v>
      </c>
      <c r="O14" s="93">
        <f>base0!K84</f>
        <v>6</v>
      </c>
      <c r="P14" s="93">
        <f>base0!L84</f>
        <v>7</v>
      </c>
      <c r="Q14" s="93">
        <f>base0!M84</f>
        <v>11</v>
      </c>
      <c r="R14" s="93">
        <f>base0!N84</f>
        <v>16</v>
      </c>
      <c r="S14" s="93">
        <f>base0!O84</f>
        <v>9</v>
      </c>
      <c r="T14" s="93">
        <f>base0!P84</f>
        <v>14</v>
      </c>
      <c r="U14" s="93">
        <f>base0!Q84</f>
        <v>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base0!H85</f>
        <v>5</v>
      </c>
      <c r="M15" s="93">
        <f>base0!I85</f>
        <v>8</v>
      </c>
      <c r="N15" s="93">
        <f>base0!J85</f>
        <v>10</v>
      </c>
      <c r="O15" s="93">
        <f>base0!K85</f>
        <v>7</v>
      </c>
      <c r="P15" s="93">
        <f>base0!L85</f>
        <v>16</v>
      </c>
      <c r="Q15" s="93">
        <f>base0!M85</f>
        <v>6</v>
      </c>
      <c r="R15" s="93">
        <f>base0!N85</f>
        <v>11</v>
      </c>
      <c r="S15" s="93">
        <f>base0!O85</f>
        <v>14</v>
      </c>
      <c r="T15" s="93">
        <f>base0!P85</f>
        <v>9</v>
      </c>
      <c r="U15" s="93">
        <f>base0!Q85</f>
        <v>1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base0!H86</f>
        <v>14</v>
      </c>
      <c r="M16" s="93">
        <f>base0!I86</f>
        <v>5</v>
      </c>
      <c r="N16" s="93">
        <f>base0!J86</f>
        <v>3</v>
      </c>
      <c r="O16" s="93">
        <f>base0!K86</f>
        <v>8</v>
      </c>
      <c r="P16" s="93">
        <f>base0!L86</f>
        <v>6</v>
      </c>
      <c r="Q16" s="93">
        <f>base0!M86</f>
        <v>12</v>
      </c>
      <c r="R16" s="93">
        <f>base0!N86</f>
        <v>2</v>
      </c>
      <c r="S16" s="93">
        <f>base0!O86</f>
        <v>10</v>
      </c>
      <c r="T16" s="93">
        <f>base0!P86</f>
        <v>15</v>
      </c>
      <c r="U16" s="93">
        <f>base0!Q86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base0!H87</f>
        <v>8</v>
      </c>
      <c r="M17" s="93">
        <f>base0!I87</f>
        <v>14</v>
      </c>
      <c r="N17" s="93">
        <f>base0!J87</f>
        <v>15</v>
      </c>
      <c r="O17" s="93">
        <f>base0!K87</f>
        <v>2</v>
      </c>
      <c r="P17" s="93">
        <f>base0!L87</f>
        <v>6</v>
      </c>
      <c r="Q17" s="93">
        <f>base0!M87</f>
        <v>11</v>
      </c>
      <c r="R17" s="93">
        <f>base0!N87</f>
        <v>5</v>
      </c>
      <c r="S17" s="93">
        <f>base0!O87</f>
        <v>16</v>
      </c>
      <c r="T17" s="93">
        <f>base0!P87</f>
        <v>12</v>
      </c>
      <c r="U17" s="93">
        <f>base0!Q87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base0!H88</f>
        <v>14</v>
      </c>
      <c r="M18" s="93">
        <f>base0!I88</f>
        <v>11</v>
      </c>
      <c r="N18" s="93">
        <f>base0!J88</f>
        <v>2</v>
      </c>
      <c r="O18" s="93">
        <f>base0!K88</f>
        <v>13</v>
      </c>
      <c r="P18" s="93">
        <f>base0!L88</f>
        <v>3</v>
      </c>
      <c r="Q18" s="93">
        <f>base0!M88</f>
        <v>6</v>
      </c>
      <c r="R18" s="93">
        <f>base0!N88</f>
        <v>7</v>
      </c>
      <c r="S18" s="93">
        <f>base0!O88</f>
        <v>9</v>
      </c>
      <c r="T18" s="93">
        <f>base0!P88</f>
        <v>12</v>
      </c>
      <c r="U18" s="93">
        <f>base0!Q88</f>
        <v>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base0!H89</f>
        <v>12</v>
      </c>
      <c r="M19" s="93">
        <f>base0!I89</f>
        <v>15</v>
      </c>
      <c r="N19" s="93">
        <f>base0!J89</f>
        <v>3</v>
      </c>
      <c r="O19" s="93">
        <f>base0!K89</f>
        <v>5</v>
      </c>
      <c r="P19" s="93">
        <f>base0!L89</f>
        <v>11</v>
      </c>
      <c r="Q19" s="93">
        <f>base0!M89</f>
        <v>2</v>
      </c>
      <c r="R19" s="93">
        <f>base0!N89</f>
        <v>7</v>
      </c>
      <c r="S19" s="93">
        <f>base0!O89</f>
        <v>13</v>
      </c>
      <c r="T19" s="93">
        <f>base0!P89</f>
        <v>6</v>
      </c>
      <c r="U19" s="93">
        <f>base0!Q89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base0!H90</f>
        <v>15</v>
      </c>
      <c r="M20" s="93">
        <f>base0!I90</f>
        <v>5</v>
      </c>
      <c r="N20" s="93">
        <f>base0!J90</f>
        <v>11</v>
      </c>
      <c r="O20" s="93">
        <f>base0!K90</f>
        <v>3</v>
      </c>
      <c r="P20" s="93">
        <f>base0!L90</f>
        <v>2</v>
      </c>
      <c r="Q20" s="93">
        <f>base0!M90</f>
        <v>7</v>
      </c>
      <c r="R20" s="93">
        <f>base0!N90</f>
        <v>13</v>
      </c>
      <c r="S20" s="93">
        <f>base0!O90</f>
        <v>6</v>
      </c>
      <c r="T20" s="93">
        <f>base0!P90</f>
        <v>9</v>
      </c>
      <c r="U20" s="93">
        <f>base0!Q90</f>
        <v>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base0!H91</f>
        <v>15</v>
      </c>
      <c r="M21" s="93">
        <f>base0!I91</f>
        <v>3</v>
      </c>
      <c r="N21" s="93">
        <f>base0!J91</f>
        <v>6</v>
      </c>
      <c r="O21" s="93">
        <f>base0!K91</f>
        <v>7</v>
      </c>
      <c r="P21" s="93">
        <f>base0!L91</f>
        <v>5</v>
      </c>
      <c r="Q21" s="93">
        <f>base0!M91</f>
        <v>13</v>
      </c>
      <c r="R21" s="93">
        <f>base0!N91</f>
        <v>1</v>
      </c>
      <c r="S21" s="93">
        <f>base0!O91</f>
        <v>9</v>
      </c>
      <c r="T21" s="93">
        <f>base0!P91</f>
        <v>10</v>
      </c>
      <c r="U21" s="93">
        <f>base0!Q91</f>
        <v>16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base0!H92</f>
        <v>12</v>
      </c>
      <c r="M22" s="93">
        <f>base0!I92</f>
        <v>15</v>
      </c>
      <c r="N22" s="93">
        <f>base0!J92</f>
        <v>7</v>
      </c>
      <c r="O22" s="93">
        <f>base0!K92</f>
        <v>2</v>
      </c>
      <c r="P22" s="93">
        <f>base0!L92</f>
        <v>10</v>
      </c>
      <c r="Q22" s="93">
        <f>base0!M92</f>
        <v>16</v>
      </c>
      <c r="R22" s="93">
        <f>base0!N92</f>
        <v>9</v>
      </c>
      <c r="S22" s="93">
        <f>base0!O92</f>
        <v>13</v>
      </c>
      <c r="T22" s="93">
        <f>base0!P92</f>
        <v>6</v>
      </c>
      <c r="U22" s="93">
        <f>base0!Q92</f>
        <v>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base0!H93</f>
        <v>6</v>
      </c>
      <c r="M23" s="93">
        <f>base0!I93</f>
        <v>9</v>
      </c>
      <c r="N23" s="93">
        <f>base0!J93</f>
        <v>2</v>
      </c>
      <c r="O23" s="93">
        <f>base0!K93</f>
        <v>15</v>
      </c>
      <c r="P23" s="93">
        <f>base0!L93</f>
        <v>7</v>
      </c>
      <c r="Q23" s="93">
        <f>base0!M93</f>
        <v>13</v>
      </c>
      <c r="R23" s="93">
        <f>base0!N93</f>
        <v>4</v>
      </c>
      <c r="S23" s="93">
        <f>base0!O93</f>
        <v>14</v>
      </c>
      <c r="T23" s="93">
        <f>base0!P93</f>
        <v>3</v>
      </c>
      <c r="U23" s="93">
        <f>base0!Q93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base0!H94</f>
        <v>16</v>
      </c>
      <c r="M24" s="93">
        <f>base0!I94</f>
        <v>11</v>
      </c>
      <c r="N24" s="93">
        <f>base0!J94</f>
        <v>13</v>
      </c>
      <c r="O24" s="93">
        <f>base0!K94</f>
        <v>9</v>
      </c>
      <c r="P24" s="93">
        <f>base0!L94</f>
        <v>6</v>
      </c>
      <c r="Q24" s="93">
        <f>base0!M94</f>
        <v>1</v>
      </c>
      <c r="R24" s="93">
        <f>base0!N94</f>
        <v>4</v>
      </c>
      <c r="S24" s="93">
        <f>base0!O94</f>
        <v>7</v>
      </c>
      <c r="T24" s="93">
        <f>base0!P94</f>
        <v>8</v>
      </c>
      <c r="U24" s="93">
        <f>base0!Q94</f>
        <v>2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base0!H95</f>
        <v>15</v>
      </c>
      <c r="M25" s="93">
        <f>base0!I95</f>
        <v>13</v>
      </c>
      <c r="N25" s="93">
        <f>base0!J95</f>
        <v>8</v>
      </c>
      <c r="O25" s="93">
        <f>base0!K95</f>
        <v>7</v>
      </c>
      <c r="P25" s="93">
        <f>base0!L95</f>
        <v>10</v>
      </c>
      <c r="Q25" s="93">
        <f>base0!M95</f>
        <v>12</v>
      </c>
      <c r="R25" s="93">
        <f>base0!N95</f>
        <v>5</v>
      </c>
      <c r="S25" s="93">
        <f>base0!O95</f>
        <v>11</v>
      </c>
      <c r="T25" s="93">
        <f>base0!P95</f>
        <v>6</v>
      </c>
      <c r="U25" s="93">
        <f>base0!Q95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base0!H96</f>
        <v>2</v>
      </c>
      <c r="M26" s="93">
        <f>base0!I96</f>
        <v>5</v>
      </c>
      <c r="N26" s="93">
        <f>base0!J96</f>
        <v>6</v>
      </c>
      <c r="O26" s="93">
        <f>base0!K96</f>
        <v>3</v>
      </c>
      <c r="P26" s="93">
        <f>base0!L96</f>
        <v>13</v>
      </c>
      <c r="Q26" s="93">
        <f>base0!M96</f>
        <v>1</v>
      </c>
      <c r="R26" s="93">
        <f>base0!N96</f>
        <v>7</v>
      </c>
      <c r="S26" s="93">
        <f>base0!O96</f>
        <v>9</v>
      </c>
      <c r="T26" s="93">
        <f>base0!P96</f>
        <v>16</v>
      </c>
      <c r="U26" s="93">
        <f>base0!Q96</f>
        <v>10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base0!H97</f>
        <v>1</v>
      </c>
      <c r="M27" s="93">
        <f>base0!I97</f>
        <v>12</v>
      </c>
      <c r="N27" s="93">
        <f>base0!J97</f>
        <v>10</v>
      </c>
      <c r="O27" s="93">
        <f>base0!K97</f>
        <v>4</v>
      </c>
      <c r="P27" s="93">
        <f>base0!L97</f>
        <v>12</v>
      </c>
      <c r="Q27" s="93">
        <f>base0!M97</f>
        <v>2</v>
      </c>
      <c r="R27" s="93">
        <f>base0!N97</f>
        <v>5</v>
      </c>
      <c r="S27" s="93">
        <f>base0!O97</f>
        <v>9</v>
      </c>
      <c r="T27" s="93">
        <f>base0!P97</f>
        <v>14</v>
      </c>
      <c r="U27" s="93">
        <f>base0!Q97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base0!H98</f>
        <v>15</v>
      </c>
      <c r="M28" s="93">
        <f>base0!I98</f>
        <v>3</v>
      </c>
      <c r="N28" s="93">
        <f>base0!J98</f>
        <v>7</v>
      </c>
      <c r="O28" s="93">
        <f>base0!K98</f>
        <v>4</v>
      </c>
      <c r="P28" s="93">
        <f>base0!L98</f>
        <v>11</v>
      </c>
      <c r="Q28" s="93">
        <f>base0!M98</f>
        <v>6</v>
      </c>
      <c r="R28" s="93">
        <f>base0!N98</f>
        <v>9</v>
      </c>
      <c r="S28" s="93">
        <f>base0!O98</f>
        <v>14</v>
      </c>
      <c r="T28" s="93">
        <f>base0!P98</f>
        <v>7</v>
      </c>
      <c r="U28" s="93">
        <f>base0!Q98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base0!H99</f>
        <v>6</v>
      </c>
      <c r="M29" s="93">
        <f>base0!I99</f>
        <v>3</v>
      </c>
      <c r="N29" s="93">
        <f>base0!J99</f>
        <v>13</v>
      </c>
      <c r="O29" s="93">
        <f>base0!K99</f>
        <v>5</v>
      </c>
      <c r="P29" s="93">
        <f>base0!L99</f>
        <v>6</v>
      </c>
      <c r="Q29" s="93">
        <f>base0!M99</f>
        <v>9</v>
      </c>
      <c r="R29" s="93">
        <f>base0!N99</f>
        <v>14</v>
      </c>
      <c r="S29" s="93">
        <f>base0!O99</f>
        <v>16</v>
      </c>
      <c r="T29" s="93">
        <f>base0!P99</f>
        <v>7</v>
      </c>
      <c r="U29" s="93">
        <f>base0!Q99</f>
        <v>13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base0!H100</f>
        <v>11</v>
      </c>
      <c r="M30" s="93">
        <f>base0!I100</f>
        <v>7</v>
      </c>
      <c r="N30" s="93">
        <f>base0!J100</f>
        <v>3</v>
      </c>
      <c r="O30" s="93">
        <f>base0!K100</f>
        <v>16</v>
      </c>
      <c r="P30" s="93">
        <f>base0!L100</f>
        <v>9</v>
      </c>
      <c r="Q30" s="93">
        <f>base0!M100</f>
        <v>1</v>
      </c>
      <c r="R30" s="93">
        <f>base0!N100</f>
        <v>13</v>
      </c>
      <c r="S30" s="93">
        <f>base0!O100</f>
        <v>11</v>
      </c>
      <c r="T30" s="93">
        <f>base0!P100</f>
        <v>14</v>
      </c>
      <c r="U30" s="93">
        <f>base0!Q100</f>
        <v>6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base0!H101</f>
        <v>3</v>
      </c>
      <c r="M31" s="93">
        <f>base0!I101</f>
        <v>6</v>
      </c>
      <c r="N31" s="93">
        <f>base0!J101</f>
        <v>8</v>
      </c>
      <c r="O31" s="93">
        <f>base0!K101</f>
        <v>16</v>
      </c>
      <c r="P31" s="93">
        <f>base0!L101</f>
        <v>9</v>
      </c>
      <c r="Q31" s="93">
        <f>base0!M101</f>
        <v>5</v>
      </c>
      <c r="R31" s="93">
        <f>base0!N101</f>
        <v>1</v>
      </c>
      <c r="S31" s="93">
        <f>base0!O101</f>
        <v>13</v>
      </c>
      <c r="T31" s="93">
        <f>base0!P101</f>
        <v>14</v>
      </c>
      <c r="U31" s="93">
        <f>base0!Q101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base0!H102</f>
        <v>3</v>
      </c>
      <c r="M32" s="93">
        <f>base0!I102</f>
        <v>2</v>
      </c>
      <c r="N32" s="93">
        <f>base0!J102</f>
        <v>5</v>
      </c>
      <c r="O32" s="93">
        <f>base0!K102</f>
        <v>16</v>
      </c>
      <c r="P32" s="93">
        <f>base0!L102</f>
        <v>2</v>
      </c>
      <c r="Q32" s="93">
        <f>base0!M102</f>
        <v>5</v>
      </c>
      <c r="R32" s="93">
        <f>base0!N102</f>
        <v>1</v>
      </c>
      <c r="S32" s="93">
        <f>base0!O102</f>
        <v>13</v>
      </c>
      <c r="T32" s="93">
        <f>base0!P102</f>
        <v>11</v>
      </c>
      <c r="U32" s="93">
        <f>base0!Q102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base0!H103</f>
        <v>8</v>
      </c>
      <c r="M33" s="93">
        <f>base0!I103</f>
        <v>5</v>
      </c>
      <c r="N33" s="93">
        <f>base0!J103</f>
        <v>6</v>
      </c>
      <c r="O33" s="93">
        <f>base0!K103</f>
        <v>1</v>
      </c>
      <c r="P33" s="93">
        <f>base0!L103</f>
        <v>5</v>
      </c>
      <c r="Q33" s="93">
        <f>base0!M103</f>
        <v>16</v>
      </c>
      <c r="R33" s="93">
        <f>base0!N103</f>
        <v>13</v>
      </c>
      <c r="S33" s="93">
        <f>base0!O103</f>
        <v>14</v>
      </c>
      <c r="T33" s="93">
        <f>base0!P103</f>
        <v>8</v>
      </c>
      <c r="U33" s="93">
        <f>base0!Q103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base0!H104</f>
        <v>2</v>
      </c>
      <c r="M34" s="93">
        <f>base0!I104</f>
        <v>7</v>
      </c>
      <c r="N34" s="93">
        <f>base0!J104</f>
        <v>3</v>
      </c>
      <c r="O34" s="93">
        <f>base0!K104</f>
        <v>9</v>
      </c>
      <c r="P34" s="93">
        <f>base0!L104</f>
        <v>1</v>
      </c>
      <c r="Q34" s="93">
        <f>base0!M104</f>
        <v>16</v>
      </c>
      <c r="R34" s="93">
        <f>base0!N104</f>
        <v>13</v>
      </c>
      <c r="S34" s="93">
        <f>base0!O104</f>
        <v>11</v>
      </c>
      <c r="T34" s="93">
        <f>base0!P104</f>
        <v>14</v>
      </c>
      <c r="U34" s="93">
        <f>base0!Q104</f>
        <v>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base0!H105</f>
        <v>11</v>
      </c>
      <c r="M35" s="93">
        <f>base0!I105</f>
        <v>13</v>
      </c>
      <c r="N35" s="93">
        <f>base0!J105</f>
        <v>5</v>
      </c>
      <c r="O35" s="93">
        <f>base0!K105</f>
        <v>2</v>
      </c>
      <c r="P35" s="93">
        <f>base0!L105</f>
        <v>1</v>
      </c>
      <c r="Q35" s="93">
        <f>base0!M105</f>
        <v>5</v>
      </c>
      <c r="R35" s="93">
        <f>base0!N105</f>
        <v>16</v>
      </c>
      <c r="S35" s="93">
        <f>base0!O105</f>
        <v>13</v>
      </c>
      <c r="T35" s="93">
        <f>base0!P105</f>
        <v>14</v>
      </c>
      <c r="U35" s="93">
        <f>base0!Q105</f>
        <v>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base0!H106</f>
        <v>11</v>
      </c>
      <c r="M36" s="93">
        <f>base0!I106</f>
        <v>15</v>
      </c>
      <c r="N36" s="93">
        <f>base0!J106</f>
        <v>1</v>
      </c>
      <c r="O36" s="93">
        <f>base0!K106</f>
        <v>10</v>
      </c>
      <c r="P36" s="93">
        <f>base0!L106</f>
        <v>7</v>
      </c>
      <c r="Q36" s="93">
        <f>base0!M106</f>
        <v>16</v>
      </c>
      <c r="R36" s="93">
        <f>base0!N106</f>
        <v>11</v>
      </c>
      <c r="S36" s="93">
        <f>base0!O106</f>
        <v>14</v>
      </c>
      <c r="T36" s="93">
        <f>base0!P106</f>
        <v>9</v>
      </c>
      <c r="U36" s="93">
        <f>base0!Q106</f>
        <v>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base0!H107</f>
        <v>2</v>
      </c>
      <c r="M37" s="93">
        <f>base0!I107</f>
        <v>3</v>
      </c>
      <c r="N37" s="93">
        <f>base0!J107</f>
        <v>5</v>
      </c>
      <c r="O37" s="93">
        <f>base0!K107</f>
        <v>3</v>
      </c>
      <c r="P37" s="93">
        <f>base0!L107</f>
        <v>12</v>
      </c>
      <c r="Q37" s="93">
        <f>base0!M107</f>
        <v>7</v>
      </c>
      <c r="R37" s="93">
        <f>base0!N107</f>
        <v>16</v>
      </c>
      <c r="S37" s="93">
        <f>base0!O107</f>
        <v>6</v>
      </c>
      <c r="T37" s="93">
        <f>base0!P107</f>
        <v>9</v>
      </c>
      <c r="U37" s="93">
        <f>base0!Q107</f>
        <v>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base0!H108</f>
        <v>6</v>
      </c>
      <c r="M38" s="93">
        <f>base0!I108</f>
        <v>8</v>
      </c>
      <c r="N38" s="93">
        <f>base0!J108</f>
        <v>15</v>
      </c>
      <c r="O38" s="93">
        <f>base0!K108</f>
        <v>10</v>
      </c>
      <c r="P38" s="93">
        <f>base0!L108</f>
        <v>7</v>
      </c>
      <c r="Q38" s="93">
        <f>base0!M108</f>
        <v>16</v>
      </c>
      <c r="R38" s="93">
        <f>base0!N108</f>
        <v>11</v>
      </c>
      <c r="S38" s="93">
        <f>base0!O108</f>
        <v>14</v>
      </c>
      <c r="T38" s="93">
        <f>base0!P108</f>
        <v>9</v>
      </c>
      <c r="U38" s="93">
        <f>base0!Q108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base0!H109</f>
        <v>3</v>
      </c>
      <c r="M39" s="93">
        <f>base0!I109</f>
        <v>2</v>
      </c>
      <c r="N39" s="93">
        <f>base0!J109</f>
        <v>5</v>
      </c>
      <c r="O39" s="93">
        <f>base0!K109</f>
        <v>3</v>
      </c>
      <c r="P39" s="93">
        <f>base0!L109</f>
        <v>11</v>
      </c>
      <c r="Q39" s="93">
        <f>base0!M109</f>
        <v>9</v>
      </c>
      <c r="R39" s="93">
        <f>base0!N109</f>
        <v>14</v>
      </c>
      <c r="S39" s="93">
        <f>base0!O109</f>
        <v>16</v>
      </c>
      <c r="T39" s="93">
        <f>base0!P109</f>
        <v>7</v>
      </c>
      <c r="U39" s="93">
        <f>base0!Q109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base0!H110</f>
        <v>15</v>
      </c>
      <c r="M40" s="93">
        <f>base0!I110</f>
        <v>11</v>
      </c>
      <c r="N40" s="93">
        <f>base0!J110</f>
        <v>13</v>
      </c>
      <c r="O40" s="93">
        <f>base0!K110</f>
        <v>4</v>
      </c>
      <c r="P40" s="93">
        <f>base0!L110</f>
        <v>3</v>
      </c>
      <c r="Q40" s="93">
        <f>base0!M110</f>
        <v>6</v>
      </c>
      <c r="R40" s="93">
        <f>base0!N110</f>
        <v>14</v>
      </c>
      <c r="S40" s="93">
        <f>base0!O110</f>
        <v>16</v>
      </c>
      <c r="T40" s="93">
        <f>base0!P110</f>
        <v>7</v>
      </c>
      <c r="U40" s="93">
        <f>base0!Q110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base0!H111</f>
        <v>2</v>
      </c>
      <c r="M41" s="93">
        <f>base0!I111</f>
        <v>11</v>
      </c>
      <c r="N41" s="93">
        <f>base0!J111</f>
        <v>1</v>
      </c>
      <c r="O41" s="93">
        <f>base0!K111</f>
        <v>8</v>
      </c>
      <c r="P41" s="93">
        <f>base0!L111</f>
        <v>2</v>
      </c>
      <c r="Q41" s="93">
        <f>base0!M111</f>
        <v>5</v>
      </c>
      <c r="R41" s="93">
        <f>base0!N111</f>
        <v>11</v>
      </c>
      <c r="S41" s="93">
        <f>base0!O111</f>
        <v>9</v>
      </c>
      <c r="T41" s="93">
        <f>base0!P111</f>
        <v>14</v>
      </c>
      <c r="U41" s="93">
        <f>base0!Q111</f>
        <v>16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base0!H112</f>
        <v>8</v>
      </c>
      <c r="M42" s="93">
        <f>base0!I112</f>
        <v>15</v>
      </c>
      <c r="N42" s="93">
        <f>base0!J112</f>
        <v>1</v>
      </c>
      <c r="O42" s="93">
        <f>base0!K112</f>
        <v>16</v>
      </c>
      <c r="P42" s="93">
        <f>base0!L112</f>
        <v>9</v>
      </c>
      <c r="Q42" s="93">
        <f>base0!M112</f>
        <v>2</v>
      </c>
      <c r="R42" s="93">
        <f>base0!N112</f>
        <v>13</v>
      </c>
      <c r="S42" s="93">
        <f>base0!O112</f>
        <v>1</v>
      </c>
      <c r="T42" s="93">
        <f>base0!P112</f>
        <v>6</v>
      </c>
      <c r="U42" s="93">
        <f>base0!Q112</f>
        <v>10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base0!H113</f>
        <v>2</v>
      </c>
      <c r="M43" s="93">
        <f>base0!I113</f>
        <v>5</v>
      </c>
      <c r="N43" s="93">
        <f>base0!J113</f>
        <v>15</v>
      </c>
      <c r="O43" s="93">
        <f>base0!K113</f>
        <v>16</v>
      </c>
      <c r="P43" s="93">
        <f>base0!L113</f>
        <v>2</v>
      </c>
      <c r="Q43" s="93">
        <f>base0!M113</f>
        <v>13</v>
      </c>
      <c r="R43" s="93">
        <f>base0!N113</f>
        <v>1</v>
      </c>
      <c r="S43" s="93">
        <f>base0!O113</f>
        <v>6</v>
      </c>
      <c r="T43" s="93">
        <f>base0!P113</f>
        <v>5</v>
      </c>
      <c r="U43" s="93">
        <f>base0!Q113</f>
        <v>14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base0!H114</f>
        <v>15</v>
      </c>
      <c r="M44" s="93">
        <f>base0!I114</f>
        <v>3</v>
      </c>
      <c r="N44" s="93">
        <f>base0!J114</f>
        <v>6</v>
      </c>
      <c r="O44" s="93">
        <f>base0!K114</f>
        <v>16</v>
      </c>
      <c r="P44" s="93">
        <f>base0!L114</f>
        <v>9</v>
      </c>
      <c r="Q44" s="93">
        <f>base0!M114</f>
        <v>2</v>
      </c>
      <c r="R44" s="93">
        <f>base0!N114</f>
        <v>13</v>
      </c>
      <c r="S44" s="93">
        <f>base0!O114</f>
        <v>1</v>
      </c>
      <c r="T44" s="93">
        <f>base0!P114</f>
        <v>6</v>
      </c>
      <c r="U44" s="93">
        <f>base0!Q114</f>
        <v>14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base0!H115</f>
        <v>15</v>
      </c>
      <c r="M45" s="93">
        <f>base0!I115</f>
        <v>11</v>
      </c>
      <c r="N45" s="93">
        <f>base0!J115</f>
        <v>13</v>
      </c>
      <c r="O45" s="93">
        <f>base0!K115</f>
        <v>6</v>
      </c>
      <c r="P45" s="93">
        <f>base0!L115</f>
        <v>1</v>
      </c>
      <c r="Q45" s="93">
        <f>base0!M115</f>
        <v>13</v>
      </c>
      <c r="R45" s="93">
        <f>base0!N115</f>
        <v>7</v>
      </c>
      <c r="S45" s="93">
        <f>base0!O115</f>
        <v>9</v>
      </c>
      <c r="T45" s="93">
        <f>base0!P115</f>
        <v>2</v>
      </c>
      <c r="U45" s="93">
        <f>base0!Q115</f>
        <v>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base0!H116</f>
        <v>2</v>
      </c>
      <c r="M46" s="93">
        <f>base0!I116</f>
        <v>15</v>
      </c>
      <c r="N46" s="93">
        <f>base0!J116</f>
        <v>5</v>
      </c>
      <c r="O46" s="93">
        <f>base0!K116</f>
        <v>6</v>
      </c>
      <c r="P46" s="93">
        <f>base0!L116</f>
        <v>1</v>
      </c>
      <c r="Q46" s="93">
        <f>base0!M116</f>
        <v>8</v>
      </c>
      <c r="R46" s="93">
        <f>base0!N116</f>
        <v>13</v>
      </c>
      <c r="S46" s="93">
        <f>base0!O116</f>
        <v>7</v>
      </c>
      <c r="T46" s="93">
        <f>base0!P116</f>
        <v>10</v>
      </c>
      <c r="U46" s="93">
        <f>base0!Q116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base0!H117</f>
        <v>15</v>
      </c>
      <c r="M47" s="93">
        <f>base0!I117</f>
        <v>6</v>
      </c>
      <c r="N47" s="93">
        <f>base0!J117</f>
        <v>3</v>
      </c>
      <c r="O47" s="93">
        <f>base0!K117</f>
        <v>1</v>
      </c>
      <c r="P47" s="93">
        <f>base0!L117</f>
        <v>13</v>
      </c>
      <c r="Q47" s="93">
        <f>base0!M117</f>
        <v>11</v>
      </c>
      <c r="R47" s="93">
        <f>base0!N117</f>
        <v>7</v>
      </c>
      <c r="S47" s="93">
        <f>base0!O117</f>
        <v>9</v>
      </c>
      <c r="T47" s="93">
        <f>base0!P117</f>
        <v>10</v>
      </c>
      <c r="U47" s="93">
        <f>base0!Q117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base0!H118</f>
        <v>2</v>
      </c>
      <c r="M48" s="93">
        <f>base0!I118</f>
        <v>5</v>
      </c>
      <c r="N48" s="93">
        <f>base0!J118</f>
        <v>6</v>
      </c>
      <c r="O48" s="93">
        <f>base0!K118</f>
        <v>7</v>
      </c>
      <c r="P48" s="93">
        <f>base0!L118</f>
        <v>6</v>
      </c>
      <c r="Q48" s="93">
        <f>base0!M118</f>
        <v>2</v>
      </c>
      <c r="R48" s="93">
        <f>base0!N118</f>
        <v>1</v>
      </c>
      <c r="S48" s="93">
        <f>base0!O118</f>
        <v>11</v>
      </c>
      <c r="T48" s="93">
        <f>base0!P118</f>
        <v>9</v>
      </c>
      <c r="U48" s="93">
        <f>base0!Q118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base0!H119</f>
        <v>1</v>
      </c>
      <c r="M49" s="93">
        <f>base0!I119</f>
        <v>5</v>
      </c>
      <c r="N49" s="93">
        <f>base0!J119</f>
        <v>3</v>
      </c>
      <c r="O49" s="93">
        <f>base0!K119</f>
        <v>10</v>
      </c>
      <c r="P49" s="93">
        <f>base0!L119</f>
        <v>1</v>
      </c>
      <c r="Q49" s="93">
        <f>base0!M119</f>
        <v>11</v>
      </c>
      <c r="R49" s="93">
        <f>base0!N119</f>
        <v>8</v>
      </c>
      <c r="S49" s="93">
        <f>base0!O119</f>
        <v>9</v>
      </c>
      <c r="T49" s="93">
        <f>base0!P119</f>
        <v>13</v>
      </c>
      <c r="U49" s="93">
        <f>base0!Q119</f>
        <v>16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base0!H120</f>
        <v>15</v>
      </c>
      <c r="M50" s="93">
        <f>base0!I120</f>
        <v>11</v>
      </c>
      <c r="N50" s="93">
        <f>base0!J120</f>
        <v>5</v>
      </c>
      <c r="O50" s="93">
        <f>base0!K120</f>
        <v>3</v>
      </c>
      <c r="P50" s="93">
        <f>base0!L120</f>
        <v>7</v>
      </c>
      <c r="Q50" s="93">
        <f>base0!M120</f>
        <v>6</v>
      </c>
      <c r="R50" s="93">
        <f>base0!N120</f>
        <v>1</v>
      </c>
      <c r="S50" s="93">
        <f>base0!O120</f>
        <v>11</v>
      </c>
      <c r="T50" s="93">
        <f>base0!P120</f>
        <v>9</v>
      </c>
      <c r="U50" s="93">
        <f>base0!Q120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base0!H121</f>
        <v>11</v>
      </c>
      <c r="M51" s="93">
        <f>base0!I121</f>
        <v>3</v>
      </c>
      <c r="N51" s="93">
        <f>base0!J121</f>
        <v>15</v>
      </c>
      <c r="O51" s="93">
        <f>base0!K121</f>
        <v>6</v>
      </c>
      <c r="P51" s="93">
        <f>base0!L121</f>
        <v>7</v>
      </c>
      <c r="Q51" s="93">
        <f>base0!M121</f>
        <v>1</v>
      </c>
      <c r="R51" s="93">
        <f>base0!N121</f>
        <v>14</v>
      </c>
      <c r="S51" s="93">
        <f>base0!O121</f>
        <v>9</v>
      </c>
      <c r="T51" s="93">
        <f>base0!P121</f>
        <v>11</v>
      </c>
      <c r="U51" s="93">
        <f>base0!Q121</f>
        <v>13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39" priority="11" operator="equal">
      <formula>#REF!</formula>
    </cfRule>
    <cfRule type="cellIs" dxfId="638" priority="12" operator="equal">
      <formula>#REF!</formula>
    </cfRule>
    <cfRule type="cellIs" dxfId="637" priority="13" operator="equal">
      <formula>#REF!</formula>
    </cfRule>
    <cfRule type="cellIs" dxfId="636" priority="14" operator="equal">
      <formula>#REF!</formula>
    </cfRule>
    <cfRule type="cellIs" dxfId="635" priority="15" operator="equal">
      <formula>#REF!</formula>
    </cfRule>
  </conditionalFormatting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B6DE30-BC5F-4EA6-93C2-AED05AFDCC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C5714B-4681-481E-8ABE-F5F7ECF855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B392B4-D207-48B4-86FF-FDDC35C7975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F6361E-B8B8-472C-B935-418AF52E7EB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A34638-229F-4B5F-8AC0-D15B63676E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base0!H116</f>
        <v>2</v>
      </c>
      <c r="M2" s="93">
        <f>base0!I116</f>
        <v>15</v>
      </c>
      <c r="N2" s="93">
        <f>base0!J116</f>
        <v>5</v>
      </c>
      <c r="O2" s="93">
        <f>base0!K116</f>
        <v>6</v>
      </c>
      <c r="P2" s="93">
        <f>base0!L116</f>
        <v>1</v>
      </c>
      <c r="Q2" s="93">
        <f>base0!M116</f>
        <v>8</v>
      </c>
      <c r="R2" s="93">
        <f>base0!N116</f>
        <v>13</v>
      </c>
      <c r="S2" s="93">
        <f>base0!O116</f>
        <v>7</v>
      </c>
      <c r="T2" s="93">
        <f>base0!P116</f>
        <v>10</v>
      </c>
      <c r="U2" s="93">
        <f>base0!Q116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base0!H117</f>
        <v>15</v>
      </c>
      <c r="M3" s="93">
        <f>base0!I117</f>
        <v>6</v>
      </c>
      <c r="N3" s="93">
        <f>base0!J117</f>
        <v>3</v>
      </c>
      <c r="O3" s="93">
        <f>base0!K117</f>
        <v>1</v>
      </c>
      <c r="P3" s="93">
        <f>base0!L117</f>
        <v>13</v>
      </c>
      <c r="Q3" s="93">
        <f>base0!M117</f>
        <v>11</v>
      </c>
      <c r="R3" s="93">
        <f>base0!N117</f>
        <v>7</v>
      </c>
      <c r="S3" s="93">
        <f>base0!O117</f>
        <v>9</v>
      </c>
      <c r="T3" s="93">
        <f>base0!P117</f>
        <v>10</v>
      </c>
      <c r="U3" s="93">
        <f>base0!Q117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base0!H118</f>
        <v>2</v>
      </c>
      <c r="M4" s="93">
        <f>base0!I118</f>
        <v>5</v>
      </c>
      <c r="N4" s="93">
        <f>base0!J118</f>
        <v>6</v>
      </c>
      <c r="O4" s="93">
        <f>base0!K118</f>
        <v>7</v>
      </c>
      <c r="P4" s="93">
        <f>base0!L118</f>
        <v>6</v>
      </c>
      <c r="Q4" s="93">
        <f>base0!M118</f>
        <v>2</v>
      </c>
      <c r="R4" s="93">
        <f>base0!N118</f>
        <v>1</v>
      </c>
      <c r="S4" s="93">
        <f>base0!O118</f>
        <v>11</v>
      </c>
      <c r="T4" s="93">
        <f>base0!P118</f>
        <v>9</v>
      </c>
      <c r="U4" s="93">
        <f>base0!Q118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base0!H119</f>
        <v>1</v>
      </c>
      <c r="M5" s="93">
        <f>base0!I119</f>
        <v>5</v>
      </c>
      <c r="N5" s="93">
        <f>base0!J119</f>
        <v>3</v>
      </c>
      <c r="O5" s="93">
        <f>base0!K119</f>
        <v>10</v>
      </c>
      <c r="P5" s="93">
        <f>base0!L119</f>
        <v>1</v>
      </c>
      <c r="Q5" s="93">
        <f>base0!M119</f>
        <v>11</v>
      </c>
      <c r="R5" s="93">
        <f>base0!N119</f>
        <v>8</v>
      </c>
      <c r="S5" s="93">
        <f>base0!O119</f>
        <v>9</v>
      </c>
      <c r="T5" s="93">
        <f>base0!P119</f>
        <v>13</v>
      </c>
      <c r="U5" s="93">
        <f>base0!Q119</f>
        <v>16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base0!H120</f>
        <v>15</v>
      </c>
      <c r="M6" s="93">
        <f>base0!I120</f>
        <v>11</v>
      </c>
      <c r="N6" s="93">
        <f>base0!J120</f>
        <v>5</v>
      </c>
      <c r="O6" s="93">
        <f>base0!K120</f>
        <v>3</v>
      </c>
      <c r="P6" s="93">
        <f>base0!L120</f>
        <v>7</v>
      </c>
      <c r="Q6" s="93">
        <f>base0!M120</f>
        <v>6</v>
      </c>
      <c r="R6" s="93">
        <f>base0!N120</f>
        <v>1</v>
      </c>
      <c r="S6" s="93">
        <f>base0!O120</f>
        <v>11</v>
      </c>
      <c r="T6" s="93">
        <f>base0!P120</f>
        <v>9</v>
      </c>
      <c r="U6" s="93">
        <f>base0!Q120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base0!H121</f>
        <v>11</v>
      </c>
      <c r="M7" s="93">
        <f>base0!I121</f>
        <v>3</v>
      </c>
      <c r="N7" s="93">
        <f>base0!J121</f>
        <v>15</v>
      </c>
      <c r="O7" s="93">
        <f>base0!K121</f>
        <v>6</v>
      </c>
      <c r="P7" s="93">
        <f>base0!L121</f>
        <v>7</v>
      </c>
      <c r="Q7" s="93">
        <f>base0!M121</f>
        <v>1</v>
      </c>
      <c r="R7" s="93">
        <f>base0!N121</f>
        <v>14</v>
      </c>
      <c r="S7" s="93">
        <f>base0!O121</f>
        <v>9</v>
      </c>
      <c r="T7" s="93">
        <f>base0!P121</f>
        <v>11</v>
      </c>
      <c r="U7" s="93">
        <f>base0!Q121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base0!H122</f>
        <v>11</v>
      </c>
      <c r="M8" s="93">
        <f>base0!I122</f>
        <v>6</v>
      </c>
      <c r="N8" s="93">
        <f>base0!J122</f>
        <v>13</v>
      </c>
      <c r="O8" s="93">
        <f>base0!K122</f>
        <v>6</v>
      </c>
      <c r="P8" s="93">
        <f>base0!L122</f>
        <v>7</v>
      </c>
      <c r="Q8" s="93">
        <f>base0!M122</f>
        <v>1</v>
      </c>
      <c r="R8" s="93">
        <f>base0!N122</f>
        <v>14</v>
      </c>
      <c r="S8" s="93">
        <f>base0!O122</f>
        <v>9</v>
      </c>
      <c r="T8" s="93">
        <f>base0!P122</f>
        <v>11</v>
      </c>
      <c r="U8" s="93">
        <f>base0!Q122</f>
        <v>13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base0!H123</f>
        <v>12</v>
      </c>
      <c r="M9" s="93">
        <f>base0!I123</f>
        <v>13</v>
      </c>
      <c r="N9" s="93">
        <f>base0!J123</f>
        <v>6</v>
      </c>
      <c r="O9" s="93">
        <f>base0!K123</f>
        <v>6</v>
      </c>
      <c r="P9" s="93">
        <f>base0!L123</f>
        <v>7</v>
      </c>
      <c r="Q9" s="93">
        <f>base0!M123</f>
        <v>1</v>
      </c>
      <c r="R9" s="93">
        <f>base0!N123</f>
        <v>14</v>
      </c>
      <c r="S9" s="93">
        <f>base0!O123</f>
        <v>9</v>
      </c>
      <c r="T9" s="93">
        <f>base0!P123</f>
        <v>11</v>
      </c>
      <c r="U9" s="93">
        <f>base0!Q123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base0!H124</f>
        <v>15</v>
      </c>
      <c r="M10" s="93">
        <f>base0!I124</f>
        <v>3</v>
      </c>
      <c r="N10" s="93">
        <f>base0!J124</f>
        <v>6</v>
      </c>
      <c r="O10" s="93">
        <f>base0!K124</f>
        <v>6</v>
      </c>
      <c r="P10" s="93">
        <f>base0!L124</f>
        <v>14</v>
      </c>
      <c r="Q10" s="93">
        <f>base0!M124</f>
        <v>7</v>
      </c>
      <c r="R10" s="93">
        <f>base0!N124</f>
        <v>9</v>
      </c>
      <c r="S10" s="93">
        <f>base0!O124</f>
        <v>1</v>
      </c>
      <c r="T10" s="93">
        <f>base0!P124</f>
        <v>16</v>
      </c>
      <c r="U10" s="93">
        <f>base0!Q124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base0!H125</f>
        <v>9</v>
      </c>
      <c r="M11" s="93">
        <f>base0!I125</f>
        <v>13</v>
      </c>
      <c r="N11" s="93">
        <f>base0!J125</f>
        <v>11</v>
      </c>
      <c r="O11" s="93">
        <f>base0!K125</f>
        <v>14</v>
      </c>
      <c r="P11" s="93">
        <f>base0!L125</f>
        <v>10</v>
      </c>
      <c r="Q11" s="93">
        <f>base0!M125</f>
        <v>12</v>
      </c>
      <c r="R11" s="93">
        <f>base0!N125</f>
        <v>7</v>
      </c>
      <c r="S11" s="93">
        <f>base0!O125</f>
        <v>9</v>
      </c>
      <c r="T11" s="93">
        <f>base0!P125</f>
        <v>1</v>
      </c>
      <c r="U11" s="93">
        <f>base0!Q125</f>
        <v>2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base0!H126</f>
        <v>6</v>
      </c>
      <c r="M12" s="93">
        <f>base0!I126</f>
        <v>8</v>
      </c>
      <c r="N12" s="93">
        <f>base0!J126</f>
        <v>11</v>
      </c>
      <c r="O12" s="93">
        <f>base0!K126</f>
        <v>14</v>
      </c>
      <c r="P12" s="93">
        <f>base0!L126</f>
        <v>10</v>
      </c>
      <c r="Q12" s="93">
        <f>base0!M126</f>
        <v>1</v>
      </c>
      <c r="R12" s="93">
        <f>base0!N126</f>
        <v>2</v>
      </c>
      <c r="S12" s="93">
        <f>base0!O126</f>
        <v>5</v>
      </c>
      <c r="T12" s="93">
        <f>base0!P126</f>
        <v>16</v>
      </c>
      <c r="U12" s="93">
        <f>base0!Q126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base0!H77</f>
        <v>11</v>
      </c>
      <c r="M13" s="93">
        <f>base0!I77</f>
        <v>3</v>
      </c>
      <c r="N13" s="93">
        <f>base0!J77</f>
        <v>7</v>
      </c>
      <c r="O13" s="93">
        <f>base0!K77</f>
        <v>9</v>
      </c>
      <c r="P13" s="93">
        <f>base0!L77</f>
        <v>10</v>
      </c>
      <c r="Q13" s="93">
        <f>base0!M77</f>
        <v>14</v>
      </c>
      <c r="R13" s="93">
        <f>base0!N77</f>
        <v>2</v>
      </c>
      <c r="S13" s="93">
        <f>base0!O77</f>
        <v>4</v>
      </c>
      <c r="T13" s="93">
        <f>base0!P77</f>
        <v>5</v>
      </c>
      <c r="U13" s="93">
        <f>base0!Q77</f>
        <v>15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base0!H78</f>
        <v>2</v>
      </c>
      <c r="M14" s="93">
        <f>base0!I78</f>
        <v>10</v>
      </c>
      <c r="N14" s="93">
        <f>base0!J78</f>
        <v>1</v>
      </c>
      <c r="O14" s="93">
        <f>base0!K78</f>
        <v>11</v>
      </c>
      <c r="P14" s="93">
        <f>base0!L78</f>
        <v>8</v>
      </c>
      <c r="Q14" s="93">
        <f>base0!M78</f>
        <v>9</v>
      </c>
      <c r="R14" s="93">
        <f>base0!N78</f>
        <v>12</v>
      </c>
      <c r="S14" s="93">
        <f>base0!O78</f>
        <v>14</v>
      </c>
      <c r="T14" s="93">
        <f>base0!P78</f>
        <v>13</v>
      </c>
      <c r="U14" s="93">
        <f>base0!Q78</f>
        <v>15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base0!H79</f>
        <v>10</v>
      </c>
      <c r="M15" s="93">
        <f>base0!I79</f>
        <v>14</v>
      </c>
      <c r="N15" s="93">
        <f>base0!J79</f>
        <v>4</v>
      </c>
      <c r="O15" s="93">
        <f>base0!K79</f>
        <v>2</v>
      </c>
      <c r="P15" s="93">
        <f>base0!L79</f>
        <v>8</v>
      </c>
      <c r="Q15" s="93">
        <f>base0!M79</f>
        <v>9</v>
      </c>
      <c r="R15" s="93">
        <f>base0!N79</f>
        <v>12</v>
      </c>
      <c r="S15" s="93">
        <f>base0!O79</f>
        <v>11</v>
      </c>
      <c r="T15" s="93">
        <f>base0!P79</f>
        <v>13</v>
      </c>
      <c r="U15" s="93">
        <f>base0!Q79</f>
        <v>15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base0!H80</f>
        <v>7</v>
      </c>
      <c r="M16" s="93">
        <f>base0!I80</f>
        <v>8</v>
      </c>
      <c r="N16" s="93">
        <f>base0!J80</f>
        <v>9</v>
      </c>
      <c r="O16" s="93">
        <f>base0!K80</f>
        <v>15</v>
      </c>
      <c r="P16" s="93">
        <f>base0!L80</f>
        <v>1</v>
      </c>
      <c r="Q16" s="93">
        <f>base0!M80</f>
        <v>2</v>
      </c>
      <c r="R16" s="93">
        <f>base0!N80</f>
        <v>5</v>
      </c>
      <c r="S16" s="93">
        <f>base0!O80</f>
        <v>16</v>
      </c>
      <c r="T16" s="93">
        <f>base0!P80</f>
        <v>4</v>
      </c>
      <c r="U16" s="93">
        <f>base0!Q80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base0!H81</f>
        <v>2</v>
      </c>
      <c r="M17" s="93">
        <f>base0!I81</f>
        <v>15</v>
      </c>
      <c r="N17" s="93">
        <f>base0!J81</f>
        <v>5</v>
      </c>
      <c r="O17" s="93">
        <f>base0!K81</f>
        <v>14</v>
      </c>
      <c r="P17" s="93">
        <f>base0!L81</f>
        <v>1</v>
      </c>
      <c r="Q17" s="93">
        <f>base0!M81</f>
        <v>9</v>
      </c>
      <c r="R17" s="93">
        <f>base0!N81</f>
        <v>12</v>
      </c>
      <c r="S17" s="93">
        <f>base0!O81</f>
        <v>8</v>
      </c>
      <c r="T17" s="93">
        <f>base0!P81</f>
        <v>13</v>
      </c>
      <c r="U17" s="93">
        <f>base0!Q81</f>
        <v>11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base0!H82</f>
        <v>9</v>
      </c>
      <c r="M18" s="93">
        <f>base0!I82</f>
        <v>10</v>
      </c>
      <c r="N18" s="93">
        <f>base0!J82</f>
        <v>14</v>
      </c>
      <c r="O18" s="93">
        <f>base0!K82</f>
        <v>2</v>
      </c>
      <c r="P18" s="93">
        <f>base0!L82</f>
        <v>7</v>
      </c>
      <c r="Q18" s="93">
        <f>base0!M82</f>
        <v>13</v>
      </c>
      <c r="R18" s="93">
        <f>base0!N82</f>
        <v>1</v>
      </c>
      <c r="S18" s="93">
        <f>base0!O82</f>
        <v>12</v>
      </c>
      <c r="T18" s="93">
        <f>base0!P82</f>
        <v>15</v>
      </c>
      <c r="U18" s="93">
        <f>base0!Q82</f>
        <v>11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base0!H83</f>
        <v>15</v>
      </c>
      <c r="M19" s="93">
        <f>base0!I83</f>
        <v>10</v>
      </c>
      <c r="N19" s="93">
        <f>base0!J83</f>
        <v>6</v>
      </c>
      <c r="O19" s="93">
        <f>base0!K83</f>
        <v>12</v>
      </c>
      <c r="P19" s="93">
        <f>base0!L83</f>
        <v>1</v>
      </c>
      <c r="Q19" s="93">
        <f>base0!M83</f>
        <v>9</v>
      </c>
      <c r="R19" s="93">
        <f>base0!N83</f>
        <v>11</v>
      </c>
      <c r="S19" s="93">
        <f>base0!O83</f>
        <v>7</v>
      </c>
      <c r="T19" s="93">
        <f>base0!P83</f>
        <v>14</v>
      </c>
      <c r="U19" s="93">
        <f>base0!Q83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base0!H84</f>
        <v>12</v>
      </c>
      <c r="M20" s="93">
        <f>base0!I84</f>
        <v>8</v>
      </c>
      <c r="N20" s="93">
        <f>base0!J84</f>
        <v>10</v>
      </c>
      <c r="O20" s="93">
        <f>base0!K84</f>
        <v>6</v>
      </c>
      <c r="P20" s="93">
        <f>base0!L84</f>
        <v>7</v>
      </c>
      <c r="Q20" s="93">
        <f>base0!M84</f>
        <v>11</v>
      </c>
      <c r="R20" s="93">
        <f>base0!N84</f>
        <v>16</v>
      </c>
      <c r="S20" s="93">
        <f>base0!O84</f>
        <v>9</v>
      </c>
      <c r="T20" s="93">
        <f>base0!P84</f>
        <v>14</v>
      </c>
      <c r="U20" s="93">
        <f>base0!Q84</f>
        <v>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base0!H85</f>
        <v>5</v>
      </c>
      <c r="M21" s="93">
        <f>base0!I85</f>
        <v>8</v>
      </c>
      <c r="N21" s="93">
        <f>base0!J85</f>
        <v>10</v>
      </c>
      <c r="O21" s="93">
        <f>base0!K85</f>
        <v>7</v>
      </c>
      <c r="P21" s="93">
        <f>base0!L85</f>
        <v>16</v>
      </c>
      <c r="Q21" s="93">
        <f>base0!M85</f>
        <v>6</v>
      </c>
      <c r="R21" s="93">
        <f>base0!N85</f>
        <v>11</v>
      </c>
      <c r="S21" s="93">
        <f>base0!O85</f>
        <v>14</v>
      </c>
      <c r="T21" s="93">
        <f>base0!P85</f>
        <v>9</v>
      </c>
      <c r="U21" s="93">
        <f>base0!Q85</f>
        <v>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base0!H86</f>
        <v>14</v>
      </c>
      <c r="M22" s="93">
        <f>base0!I86</f>
        <v>5</v>
      </c>
      <c r="N22" s="93">
        <f>base0!J86</f>
        <v>3</v>
      </c>
      <c r="O22" s="93">
        <f>base0!K86</f>
        <v>8</v>
      </c>
      <c r="P22" s="93">
        <f>base0!L86</f>
        <v>6</v>
      </c>
      <c r="Q22" s="93">
        <f>base0!M86</f>
        <v>12</v>
      </c>
      <c r="R22" s="93">
        <f>base0!N86</f>
        <v>2</v>
      </c>
      <c r="S22" s="93">
        <f>base0!O86</f>
        <v>10</v>
      </c>
      <c r="T22" s="93">
        <f>base0!P86</f>
        <v>15</v>
      </c>
      <c r="U22" s="93">
        <f>base0!Q86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base0!H87</f>
        <v>8</v>
      </c>
      <c r="M23" s="93">
        <f>base0!I87</f>
        <v>14</v>
      </c>
      <c r="N23" s="93">
        <f>base0!J87</f>
        <v>15</v>
      </c>
      <c r="O23" s="93">
        <f>base0!K87</f>
        <v>2</v>
      </c>
      <c r="P23" s="93">
        <f>base0!L87</f>
        <v>6</v>
      </c>
      <c r="Q23" s="93">
        <f>base0!M87</f>
        <v>11</v>
      </c>
      <c r="R23" s="93">
        <f>base0!N87</f>
        <v>5</v>
      </c>
      <c r="S23" s="93">
        <f>base0!O87</f>
        <v>16</v>
      </c>
      <c r="T23" s="93">
        <f>base0!P87</f>
        <v>12</v>
      </c>
      <c r="U23" s="93">
        <f>base0!Q87</f>
        <v>13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base0!H88</f>
        <v>14</v>
      </c>
      <c r="M24" s="93">
        <f>base0!I88</f>
        <v>11</v>
      </c>
      <c r="N24" s="93">
        <f>base0!J88</f>
        <v>2</v>
      </c>
      <c r="O24" s="93">
        <f>base0!K88</f>
        <v>13</v>
      </c>
      <c r="P24" s="93">
        <f>base0!L88</f>
        <v>3</v>
      </c>
      <c r="Q24" s="93">
        <f>base0!M88</f>
        <v>6</v>
      </c>
      <c r="R24" s="93">
        <f>base0!N88</f>
        <v>7</v>
      </c>
      <c r="S24" s="93">
        <f>base0!O88</f>
        <v>9</v>
      </c>
      <c r="T24" s="93">
        <f>base0!P88</f>
        <v>12</v>
      </c>
      <c r="U24" s="93">
        <f>base0!Q88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base0!H89</f>
        <v>12</v>
      </c>
      <c r="M25" s="93">
        <f>base0!I89</f>
        <v>15</v>
      </c>
      <c r="N25" s="93">
        <f>base0!J89</f>
        <v>3</v>
      </c>
      <c r="O25" s="93">
        <f>base0!K89</f>
        <v>5</v>
      </c>
      <c r="P25" s="93">
        <f>base0!L89</f>
        <v>11</v>
      </c>
      <c r="Q25" s="93">
        <f>base0!M89</f>
        <v>2</v>
      </c>
      <c r="R25" s="93">
        <f>base0!N89</f>
        <v>7</v>
      </c>
      <c r="S25" s="93">
        <f>base0!O89</f>
        <v>13</v>
      </c>
      <c r="T25" s="93">
        <f>base0!P89</f>
        <v>6</v>
      </c>
      <c r="U25" s="93">
        <f>base0!Q89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base0!H90</f>
        <v>15</v>
      </c>
      <c r="M26" s="93">
        <f>base0!I90</f>
        <v>5</v>
      </c>
      <c r="N26" s="93">
        <f>base0!J90</f>
        <v>11</v>
      </c>
      <c r="O26" s="93">
        <f>base0!K90</f>
        <v>3</v>
      </c>
      <c r="P26" s="93">
        <f>base0!L90</f>
        <v>2</v>
      </c>
      <c r="Q26" s="93">
        <f>base0!M90</f>
        <v>7</v>
      </c>
      <c r="R26" s="93">
        <f>base0!N90</f>
        <v>13</v>
      </c>
      <c r="S26" s="93">
        <f>base0!O90</f>
        <v>6</v>
      </c>
      <c r="T26" s="93">
        <f>base0!P90</f>
        <v>9</v>
      </c>
      <c r="U26" s="93">
        <f>base0!Q90</f>
        <v>1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base0!H91</f>
        <v>15</v>
      </c>
      <c r="M27" s="93">
        <f>base0!I91</f>
        <v>3</v>
      </c>
      <c r="N27" s="93">
        <f>base0!J91</f>
        <v>6</v>
      </c>
      <c r="O27" s="93">
        <f>base0!K91</f>
        <v>7</v>
      </c>
      <c r="P27" s="93">
        <f>base0!L91</f>
        <v>5</v>
      </c>
      <c r="Q27" s="93">
        <f>base0!M91</f>
        <v>13</v>
      </c>
      <c r="R27" s="93">
        <f>base0!N91</f>
        <v>1</v>
      </c>
      <c r="S27" s="93">
        <f>base0!O91</f>
        <v>9</v>
      </c>
      <c r="T27" s="93">
        <f>base0!P91</f>
        <v>10</v>
      </c>
      <c r="U27" s="93">
        <f>base0!Q91</f>
        <v>16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base0!H92</f>
        <v>12</v>
      </c>
      <c r="M28" s="93">
        <f>base0!I92</f>
        <v>15</v>
      </c>
      <c r="N28" s="93">
        <f>base0!J92</f>
        <v>7</v>
      </c>
      <c r="O28" s="93">
        <f>base0!K92</f>
        <v>2</v>
      </c>
      <c r="P28" s="93">
        <f>base0!L92</f>
        <v>10</v>
      </c>
      <c r="Q28" s="93">
        <f>base0!M92</f>
        <v>16</v>
      </c>
      <c r="R28" s="93">
        <f>base0!N92</f>
        <v>9</v>
      </c>
      <c r="S28" s="93">
        <f>base0!O92</f>
        <v>13</v>
      </c>
      <c r="T28" s="93">
        <f>base0!P92</f>
        <v>6</v>
      </c>
      <c r="U28" s="93">
        <f>base0!Q92</f>
        <v>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base0!H93</f>
        <v>6</v>
      </c>
      <c r="M29" s="93">
        <f>base0!I93</f>
        <v>9</v>
      </c>
      <c r="N29" s="93">
        <f>base0!J93</f>
        <v>2</v>
      </c>
      <c r="O29" s="93">
        <f>base0!K93</f>
        <v>15</v>
      </c>
      <c r="P29" s="93">
        <f>base0!L93</f>
        <v>7</v>
      </c>
      <c r="Q29" s="93">
        <f>base0!M93</f>
        <v>13</v>
      </c>
      <c r="R29" s="93">
        <f>base0!N93</f>
        <v>4</v>
      </c>
      <c r="S29" s="93">
        <f>base0!O93</f>
        <v>14</v>
      </c>
      <c r="T29" s="93">
        <f>base0!P93</f>
        <v>3</v>
      </c>
      <c r="U29" s="93">
        <f>base0!Q93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base0!H94</f>
        <v>16</v>
      </c>
      <c r="M30" s="93">
        <f>base0!I94</f>
        <v>11</v>
      </c>
      <c r="N30" s="93">
        <f>base0!J94</f>
        <v>13</v>
      </c>
      <c r="O30" s="93">
        <f>base0!K94</f>
        <v>9</v>
      </c>
      <c r="P30" s="93">
        <f>base0!L94</f>
        <v>6</v>
      </c>
      <c r="Q30" s="93">
        <f>base0!M94</f>
        <v>1</v>
      </c>
      <c r="R30" s="93">
        <f>base0!N94</f>
        <v>4</v>
      </c>
      <c r="S30" s="93">
        <f>base0!O94</f>
        <v>7</v>
      </c>
      <c r="T30" s="93">
        <f>base0!P94</f>
        <v>8</v>
      </c>
      <c r="U30" s="93">
        <f>base0!Q94</f>
        <v>2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base0!H95</f>
        <v>15</v>
      </c>
      <c r="M31" s="93">
        <f>base0!I95</f>
        <v>13</v>
      </c>
      <c r="N31" s="93">
        <f>base0!J95</f>
        <v>8</v>
      </c>
      <c r="O31" s="93">
        <f>base0!K95</f>
        <v>7</v>
      </c>
      <c r="P31" s="93">
        <f>base0!L95</f>
        <v>10</v>
      </c>
      <c r="Q31" s="93">
        <f>base0!M95</f>
        <v>12</v>
      </c>
      <c r="R31" s="93">
        <f>base0!N95</f>
        <v>5</v>
      </c>
      <c r="S31" s="93">
        <f>base0!O95</f>
        <v>11</v>
      </c>
      <c r="T31" s="93">
        <f>base0!P95</f>
        <v>6</v>
      </c>
      <c r="U31" s="93">
        <f>base0!Q95</f>
        <v>9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base0!H96</f>
        <v>2</v>
      </c>
      <c r="M32" s="93">
        <f>base0!I96</f>
        <v>5</v>
      </c>
      <c r="N32" s="93">
        <f>base0!J96</f>
        <v>6</v>
      </c>
      <c r="O32" s="93">
        <f>base0!K96</f>
        <v>3</v>
      </c>
      <c r="P32" s="93">
        <f>base0!L96</f>
        <v>13</v>
      </c>
      <c r="Q32" s="93">
        <f>base0!M96</f>
        <v>1</v>
      </c>
      <c r="R32" s="93">
        <f>base0!N96</f>
        <v>7</v>
      </c>
      <c r="S32" s="93">
        <f>base0!O96</f>
        <v>9</v>
      </c>
      <c r="T32" s="93">
        <f>base0!P96</f>
        <v>16</v>
      </c>
      <c r="U32" s="93">
        <f>base0!Q96</f>
        <v>10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base0!H97</f>
        <v>1</v>
      </c>
      <c r="M33" s="93">
        <f>base0!I97</f>
        <v>12</v>
      </c>
      <c r="N33" s="93">
        <f>base0!J97</f>
        <v>10</v>
      </c>
      <c r="O33" s="93">
        <f>base0!K97</f>
        <v>4</v>
      </c>
      <c r="P33" s="93">
        <f>base0!L97</f>
        <v>12</v>
      </c>
      <c r="Q33" s="93">
        <f>base0!M97</f>
        <v>2</v>
      </c>
      <c r="R33" s="93">
        <f>base0!N97</f>
        <v>5</v>
      </c>
      <c r="S33" s="93">
        <f>base0!O97</f>
        <v>9</v>
      </c>
      <c r="T33" s="93">
        <f>base0!P97</f>
        <v>14</v>
      </c>
      <c r="U33" s="93">
        <f>base0!Q97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base0!H98</f>
        <v>15</v>
      </c>
      <c r="M34" s="93">
        <f>base0!I98</f>
        <v>3</v>
      </c>
      <c r="N34" s="93">
        <f>base0!J98</f>
        <v>7</v>
      </c>
      <c r="O34" s="93">
        <f>base0!K98</f>
        <v>4</v>
      </c>
      <c r="P34" s="93">
        <f>base0!L98</f>
        <v>11</v>
      </c>
      <c r="Q34" s="93">
        <f>base0!M98</f>
        <v>6</v>
      </c>
      <c r="R34" s="93">
        <f>base0!N98</f>
        <v>9</v>
      </c>
      <c r="S34" s="93">
        <f>base0!O98</f>
        <v>14</v>
      </c>
      <c r="T34" s="93">
        <f>base0!P98</f>
        <v>7</v>
      </c>
      <c r="U34" s="93">
        <f>base0!Q98</f>
        <v>13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base0!H99</f>
        <v>6</v>
      </c>
      <c r="M35" s="93">
        <f>base0!I99</f>
        <v>3</v>
      </c>
      <c r="N35" s="93">
        <f>base0!J99</f>
        <v>13</v>
      </c>
      <c r="O35" s="93">
        <f>base0!K99</f>
        <v>5</v>
      </c>
      <c r="P35" s="93">
        <f>base0!L99</f>
        <v>6</v>
      </c>
      <c r="Q35" s="93">
        <f>base0!M99</f>
        <v>9</v>
      </c>
      <c r="R35" s="93">
        <f>base0!N99</f>
        <v>14</v>
      </c>
      <c r="S35" s="93">
        <f>base0!O99</f>
        <v>16</v>
      </c>
      <c r="T35" s="93">
        <f>base0!P99</f>
        <v>7</v>
      </c>
      <c r="U35" s="93">
        <f>base0!Q99</f>
        <v>13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base0!H100</f>
        <v>11</v>
      </c>
      <c r="M36" s="93">
        <f>base0!I100</f>
        <v>7</v>
      </c>
      <c r="N36" s="93">
        <f>base0!J100</f>
        <v>3</v>
      </c>
      <c r="O36" s="93">
        <f>base0!K100</f>
        <v>16</v>
      </c>
      <c r="P36" s="93">
        <f>base0!L100</f>
        <v>9</v>
      </c>
      <c r="Q36" s="93">
        <f>base0!M100</f>
        <v>1</v>
      </c>
      <c r="R36" s="93">
        <f>base0!N100</f>
        <v>13</v>
      </c>
      <c r="S36" s="93">
        <f>base0!O100</f>
        <v>11</v>
      </c>
      <c r="T36" s="93">
        <f>base0!P100</f>
        <v>14</v>
      </c>
      <c r="U36" s="93">
        <f>base0!Q100</f>
        <v>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base0!H101</f>
        <v>3</v>
      </c>
      <c r="M37" s="93">
        <f>base0!I101</f>
        <v>6</v>
      </c>
      <c r="N37" s="93">
        <f>base0!J101</f>
        <v>8</v>
      </c>
      <c r="O37" s="93">
        <f>base0!K101</f>
        <v>16</v>
      </c>
      <c r="P37" s="93">
        <f>base0!L101</f>
        <v>9</v>
      </c>
      <c r="Q37" s="93">
        <f>base0!M101</f>
        <v>5</v>
      </c>
      <c r="R37" s="93">
        <f>base0!N101</f>
        <v>1</v>
      </c>
      <c r="S37" s="93">
        <f>base0!O101</f>
        <v>13</v>
      </c>
      <c r="T37" s="93">
        <f>base0!P101</f>
        <v>14</v>
      </c>
      <c r="U37" s="93">
        <f>base0!Q101</f>
        <v>6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base0!H102</f>
        <v>3</v>
      </c>
      <c r="M38" s="93">
        <f>base0!I102</f>
        <v>2</v>
      </c>
      <c r="N38" s="93">
        <f>base0!J102</f>
        <v>5</v>
      </c>
      <c r="O38" s="93">
        <f>base0!K102</f>
        <v>16</v>
      </c>
      <c r="P38" s="93">
        <f>base0!L102</f>
        <v>2</v>
      </c>
      <c r="Q38" s="93">
        <f>base0!M102</f>
        <v>5</v>
      </c>
      <c r="R38" s="93">
        <f>base0!N102</f>
        <v>1</v>
      </c>
      <c r="S38" s="93">
        <f>base0!O102</f>
        <v>13</v>
      </c>
      <c r="T38" s="93">
        <f>base0!P102</f>
        <v>11</v>
      </c>
      <c r="U38" s="93">
        <f>base0!Q102</f>
        <v>14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base0!H103</f>
        <v>8</v>
      </c>
      <c r="M39" s="93">
        <f>base0!I103</f>
        <v>5</v>
      </c>
      <c r="N39" s="93">
        <f>base0!J103</f>
        <v>6</v>
      </c>
      <c r="O39" s="93">
        <f>base0!K103</f>
        <v>1</v>
      </c>
      <c r="P39" s="93">
        <f>base0!L103</f>
        <v>5</v>
      </c>
      <c r="Q39" s="93">
        <f>base0!M103</f>
        <v>16</v>
      </c>
      <c r="R39" s="93">
        <f>base0!N103</f>
        <v>13</v>
      </c>
      <c r="S39" s="93">
        <f>base0!O103</f>
        <v>14</v>
      </c>
      <c r="T39" s="93">
        <f>base0!P103</f>
        <v>8</v>
      </c>
      <c r="U39" s="93">
        <f>base0!Q103</f>
        <v>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base0!H104</f>
        <v>2</v>
      </c>
      <c r="M40" s="93">
        <f>base0!I104</f>
        <v>7</v>
      </c>
      <c r="N40" s="93">
        <f>base0!J104</f>
        <v>3</v>
      </c>
      <c r="O40" s="93">
        <f>base0!K104</f>
        <v>9</v>
      </c>
      <c r="P40" s="93">
        <f>base0!L104</f>
        <v>1</v>
      </c>
      <c r="Q40" s="93">
        <f>base0!M104</f>
        <v>16</v>
      </c>
      <c r="R40" s="93">
        <f>base0!N104</f>
        <v>13</v>
      </c>
      <c r="S40" s="93">
        <f>base0!O104</f>
        <v>11</v>
      </c>
      <c r="T40" s="93">
        <f>base0!P104</f>
        <v>14</v>
      </c>
      <c r="U40" s="93">
        <f>base0!Q104</f>
        <v>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base0!H105</f>
        <v>11</v>
      </c>
      <c r="M41" s="93">
        <f>base0!I105</f>
        <v>13</v>
      </c>
      <c r="N41" s="93">
        <f>base0!J105</f>
        <v>5</v>
      </c>
      <c r="O41" s="93">
        <f>base0!K105</f>
        <v>2</v>
      </c>
      <c r="P41" s="93">
        <f>base0!L105</f>
        <v>1</v>
      </c>
      <c r="Q41" s="93">
        <f>base0!M105</f>
        <v>5</v>
      </c>
      <c r="R41" s="93">
        <f>base0!N105</f>
        <v>16</v>
      </c>
      <c r="S41" s="93">
        <f>base0!O105</f>
        <v>13</v>
      </c>
      <c r="T41" s="93">
        <f>base0!P105</f>
        <v>14</v>
      </c>
      <c r="U41" s="93">
        <f>base0!Q105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base0!H106</f>
        <v>11</v>
      </c>
      <c r="M42" s="93">
        <f>base0!I106</f>
        <v>15</v>
      </c>
      <c r="N42" s="93">
        <f>base0!J106</f>
        <v>1</v>
      </c>
      <c r="O42" s="93">
        <f>base0!K106</f>
        <v>10</v>
      </c>
      <c r="P42" s="93">
        <f>base0!L106</f>
        <v>7</v>
      </c>
      <c r="Q42" s="93">
        <f>base0!M106</f>
        <v>16</v>
      </c>
      <c r="R42" s="93">
        <f>base0!N106</f>
        <v>11</v>
      </c>
      <c r="S42" s="93">
        <f>base0!O106</f>
        <v>14</v>
      </c>
      <c r="T42" s="93">
        <f>base0!P106</f>
        <v>9</v>
      </c>
      <c r="U42" s="93">
        <f>base0!Q106</f>
        <v>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base0!H107</f>
        <v>2</v>
      </c>
      <c r="M43" s="93">
        <f>base0!I107</f>
        <v>3</v>
      </c>
      <c r="N43" s="93">
        <f>base0!J107</f>
        <v>5</v>
      </c>
      <c r="O43" s="93">
        <f>base0!K107</f>
        <v>3</v>
      </c>
      <c r="P43" s="93">
        <f>base0!L107</f>
        <v>12</v>
      </c>
      <c r="Q43" s="93">
        <f>base0!M107</f>
        <v>7</v>
      </c>
      <c r="R43" s="93">
        <f>base0!N107</f>
        <v>16</v>
      </c>
      <c r="S43" s="93">
        <f>base0!O107</f>
        <v>6</v>
      </c>
      <c r="T43" s="93">
        <f>base0!P107</f>
        <v>9</v>
      </c>
      <c r="U43" s="93">
        <f>base0!Q107</f>
        <v>1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base0!H108</f>
        <v>6</v>
      </c>
      <c r="M44" s="93">
        <f>base0!I108</f>
        <v>8</v>
      </c>
      <c r="N44" s="93">
        <f>base0!J108</f>
        <v>15</v>
      </c>
      <c r="O44" s="93">
        <f>base0!K108</f>
        <v>10</v>
      </c>
      <c r="P44" s="93">
        <f>base0!L108</f>
        <v>7</v>
      </c>
      <c r="Q44" s="93">
        <f>base0!M108</f>
        <v>16</v>
      </c>
      <c r="R44" s="93">
        <f>base0!N108</f>
        <v>11</v>
      </c>
      <c r="S44" s="93">
        <f>base0!O108</f>
        <v>14</v>
      </c>
      <c r="T44" s="93">
        <f>base0!P108</f>
        <v>9</v>
      </c>
      <c r="U44" s="93">
        <f>base0!Q108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base0!H109</f>
        <v>3</v>
      </c>
      <c r="M45" s="93">
        <f>base0!I109</f>
        <v>2</v>
      </c>
      <c r="N45" s="93">
        <f>base0!J109</f>
        <v>5</v>
      </c>
      <c r="O45" s="93">
        <f>base0!K109</f>
        <v>3</v>
      </c>
      <c r="P45" s="93">
        <f>base0!L109</f>
        <v>11</v>
      </c>
      <c r="Q45" s="93">
        <f>base0!M109</f>
        <v>9</v>
      </c>
      <c r="R45" s="93">
        <f>base0!N109</f>
        <v>14</v>
      </c>
      <c r="S45" s="93">
        <f>base0!O109</f>
        <v>16</v>
      </c>
      <c r="T45" s="93">
        <f>base0!P109</f>
        <v>7</v>
      </c>
      <c r="U45" s="93">
        <f>base0!Q109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base0!H110</f>
        <v>15</v>
      </c>
      <c r="M46" s="93">
        <f>base0!I110</f>
        <v>11</v>
      </c>
      <c r="N46" s="93">
        <f>base0!J110</f>
        <v>13</v>
      </c>
      <c r="O46" s="93">
        <f>base0!K110</f>
        <v>4</v>
      </c>
      <c r="P46" s="93">
        <f>base0!L110</f>
        <v>3</v>
      </c>
      <c r="Q46" s="93">
        <f>base0!M110</f>
        <v>6</v>
      </c>
      <c r="R46" s="93">
        <f>base0!N110</f>
        <v>14</v>
      </c>
      <c r="S46" s="93">
        <f>base0!O110</f>
        <v>16</v>
      </c>
      <c r="T46" s="93">
        <f>base0!P110</f>
        <v>7</v>
      </c>
      <c r="U46" s="93">
        <f>base0!Q110</f>
        <v>13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base0!H111</f>
        <v>2</v>
      </c>
      <c r="M47" s="93">
        <f>base0!I111</f>
        <v>11</v>
      </c>
      <c r="N47" s="93">
        <f>base0!J111</f>
        <v>1</v>
      </c>
      <c r="O47" s="93">
        <f>base0!K111</f>
        <v>8</v>
      </c>
      <c r="P47" s="93">
        <f>base0!L111</f>
        <v>2</v>
      </c>
      <c r="Q47" s="93">
        <f>base0!M111</f>
        <v>5</v>
      </c>
      <c r="R47" s="93">
        <f>base0!N111</f>
        <v>11</v>
      </c>
      <c r="S47" s="93">
        <f>base0!O111</f>
        <v>9</v>
      </c>
      <c r="T47" s="93">
        <f>base0!P111</f>
        <v>14</v>
      </c>
      <c r="U47" s="93">
        <f>base0!Q111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base0!H112</f>
        <v>8</v>
      </c>
      <c r="M48" s="93">
        <f>base0!I112</f>
        <v>15</v>
      </c>
      <c r="N48" s="93">
        <f>base0!J112</f>
        <v>1</v>
      </c>
      <c r="O48" s="93">
        <f>base0!K112</f>
        <v>16</v>
      </c>
      <c r="P48" s="93">
        <f>base0!L112</f>
        <v>9</v>
      </c>
      <c r="Q48" s="93">
        <f>base0!M112</f>
        <v>2</v>
      </c>
      <c r="R48" s="93">
        <f>base0!N112</f>
        <v>13</v>
      </c>
      <c r="S48" s="93">
        <f>base0!O112</f>
        <v>1</v>
      </c>
      <c r="T48" s="93">
        <f>base0!P112</f>
        <v>6</v>
      </c>
      <c r="U48" s="93">
        <f>base0!Q112</f>
        <v>10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base0!H113</f>
        <v>2</v>
      </c>
      <c r="M49" s="93">
        <f>base0!I113</f>
        <v>5</v>
      </c>
      <c r="N49" s="93">
        <f>base0!J113</f>
        <v>15</v>
      </c>
      <c r="O49" s="93">
        <f>base0!K113</f>
        <v>16</v>
      </c>
      <c r="P49" s="93">
        <f>base0!L113</f>
        <v>2</v>
      </c>
      <c r="Q49" s="93">
        <f>base0!M113</f>
        <v>13</v>
      </c>
      <c r="R49" s="93">
        <f>base0!N113</f>
        <v>1</v>
      </c>
      <c r="S49" s="93">
        <f>base0!O113</f>
        <v>6</v>
      </c>
      <c r="T49" s="93">
        <f>base0!P113</f>
        <v>5</v>
      </c>
      <c r="U49" s="93">
        <f>base0!Q113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base0!H114</f>
        <v>15</v>
      </c>
      <c r="M50" s="93">
        <f>base0!I114</f>
        <v>3</v>
      </c>
      <c r="N50" s="93">
        <f>base0!J114</f>
        <v>6</v>
      </c>
      <c r="O50" s="93">
        <f>base0!K114</f>
        <v>16</v>
      </c>
      <c r="P50" s="93">
        <f>base0!L114</f>
        <v>9</v>
      </c>
      <c r="Q50" s="93">
        <f>base0!M114</f>
        <v>2</v>
      </c>
      <c r="R50" s="93">
        <f>base0!N114</f>
        <v>13</v>
      </c>
      <c r="S50" s="93">
        <f>base0!O114</f>
        <v>1</v>
      </c>
      <c r="T50" s="93">
        <f>base0!P114</f>
        <v>6</v>
      </c>
      <c r="U50" s="93">
        <f>base0!Q114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base0!H115</f>
        <v>15</v>
      </c>
      <c r="M51" s="93">
        <f>base0!I115</f>
        <v>11</v>
      </c>
      <c r="N51" s="93">
        <f>base0!J115</f>
        <v>13</v>
      </c>
      <c r="O51" s="93">
        <f>base0!K115</f>
        <v>6</v>
      </c>
      <c r="P51" s="93">
        <f>base0!L115</f>
        <v>1</v>
      </c>
      <c r="Q51" s="93">
        <f>base0!M115</f>
        <v>13</v>
      </c>
      <c r="R51" s="93">
        <f>base0!N115</f>
        <v>7</v>
      </c>
      <c r="S51" s="93">
        <f>base0!O115</f>
        <v>9</v>
      </c>
      <c r="T51" s="93">
        <f>base0!P115</f>
        <v>2</v>
      </c>
      <c r="U51" s="93">
        <f>base0!Q115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B1:P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DE571A-0910-420B-9891-E7BEB5238A7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291C2C8-4FF6-4937-AC1A-C4DA2C0A08F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31E80C2-133F-47CF-891D-601FC0DBE7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73C2D0-D318-498B-9302-2D6C2DC5799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859AC4-4548-433E-8DF0-D695A73ACF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base0!H109</f>
        <v>3</v>
      </c>
      <c r="M2" s="93">
        <f>base0!I109</f>
        <v>2</v>
      </c>
      <c r="N2" s="93">
        <f>base0!J109</f>
        <v>5</v>
      </c>
      <c r="O2" s="93">
        <f>base0!K109</f>
        <v>3</v>
      </c>
      <c r="P2" s="93">
        <f>base0!L109</f>
        <v>11</v>
      </c>
      <c r="Q2" s="93">
        <f>base0!M109</f>
        <v>9</v>
      </c>
      <c r="R2" s="93">
        <f>base0!N109</f>
        <v>14</v>
      </c>
      <c r="S2" s="93">
        <f>base0!O109</f>
        <v>16</v>
      </c>
      <c r="T2" s="93">
        <f>base0!P109</f>
        <v>7</v>
      </c>
      <c r="U2" s="93">
        <f>base0!Q109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base0!H110</f>
        <v>15</v>
      </c>
      <c r="M3" s="93">
        <f>base0!I110</f>
        <v>11</v>
      </c>
      <c r="N3" s="93">
        <f>base0!J110</f>
        <v>13</v>
      </c>
      <c r="O3" s="93">
        <f>base0!K110</f>
        <v>4</v>
      </c>
      <c r="P3" s="93">
        <f>base0!L110</f>
        <v>3</v>
      </c>
      <c r="Q3" s="93">
        <f>base0!M110</f>
        <v>6</v>
      </c>
      <c r="R3" s="93">
        <f>base0!N110</f>
        <v>14</v>
      </c>
      <c r="S3" s="93">
        <f>base0!O110</f>
        <v>16</v>
      </c>
      <c r="T3" s="93">
        <f>base0!P110</f>
        <v>7</v>
      </c>
      <c r="U3" s="93">
        <f>base0!Q110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base0!H111</f>
        <v>2</v>
      </c>
      <c r="M4" s="93">
        <f>base0!I111</f>
        <v>11</v>
      </c>
      <c r="N4" s="93">
        <f>base0!J111</f>
        <v>1</v>
      </c>
      <c r="O4" s="93">
        <f>base0!K111</f>
        <v>8</v>
      </c>
      <c r="P4" s="93">
        <f>base0!L111</f>
        <v>2</v>
      </c>
      <c r="Q4" s="93">
        <f>base0!M111</f>
        <v>5</v>
      </c>
      <c r="R4" s="93">
        <f>base0!N111</f>
        <v>11</v>
      </c>
      <c r="S4" s="93">
        <f>base0!O111</f>
        <v>9</v>
      </c>
      <c r="T4" s="93">
        <f>base0!P111</f>
        <v>14</v>
      </c>
      <c r="U4" s="93">
        <f>base0!Q111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base0!H112</f>
        <v>8</v>
      </c>
      <c r="M5" s="93">
        <f>base0!I112</f>
        <v>15</v>
      </c>
      <c r="N5" s="93">
        <f>base0!J112</f>
        <v>1</v>
      </c>
      <c r="O5" s="93">
        <f>base0!K112</f>
        <v>16</v>
      </c>
      <c r="P5" s="93">
        <f>base0!L112</f>
        <v>9</v>
      </c>
      <c r="Q5" s="93">
        <f>base0!M112</f>
        <v>2</v>
      </c>
      <c r="R5" s="93">
        <f>base0!N112</f>
        <v>13</v>
      </c>
      <c r="S5" s="93">
        <f>base0!O112</f>
        <v>1</v>
      </c>
      <c r="T5" s="93">
        <f>base0!P112</f>
        <v>6</v>
      </c>
      <c r="U5" s="93">
        <f>base0!Q112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base0!H113</f>
        <v>2</v>
      </c>
      <c r="M6" s="93">
        <f>base0!I113</f>
        <v>5</v>
      </c>
      <c r="N6" s="93">
        <f>base0!J113</f>
        <v>15</v>
      </c>
      <c r="O6" s="93">
        <f>base0!K113</f>
        <v>16</v>
      </c>
      <c r="P6" s="93">
        <f>base0!L113</f>
        <v>2</v>
      </c>
      <c r="Q6" s="93">
        <f>base0!M113</f>
        <v>13</v>
      </c>
      <c r="R6" s="93">
        <f>base0!N113</f>
        <v>1</v>
      </c>
      <c r="S6" s="93">
        <f>base0!O113</f>
        <v>6</v>
      </c>
      <c r="T6" s="93">
        <f>base0!P113</f>
        <v>5</v>
      </c>
      <c r="U6" s="93">
        <f>base0!Q113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base0!H114</f>
        <v>15</v>
      </c>
      <c r="M7" s="93">
        <f>base0!I114</f>
        <v>3</v>
      </c>
      <c r="N7" s="93">
        <f>base0!J114</f>
        <v>6</v>
      </c>
      <c r="O7" s="93">
        <f>base0!K114</f>
        <v>16</v>
      </c>
      <c r="P7" s="93">
        <f>base0!L114</f>
        <v>9</v>
      </c>
      <c r="Q7" s="93">
        <f>base0!M114</f>
        <v>2</v>
      </c>
      <c r="R7" s="93">
        <f>base0!N114</f>
        <v>13</v>
      </c>
      <c r="S7" s="93">
        <f>base0!O114</f>
        <v>1</v>
      </c>
      <c r="T7" s="93">
        <f>base0!P114</f>
        <v>6</v>
      </c>
      <c r="U7" s="93">
        <f>base0!Q114</f>
        <v>14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base0!H115</f>
        <v>15</v>
      </c>
      <c r="M8" s="93">
        <f>base0!I115</f>
        <v>11</v>
      </c>
      <c r="N8" s="93">
        <f>base0!J115</f>
        <v>13</v>
      </c>
      <c r="O8" s="93">
        <f>base0!K115</f>
        <v>6</v>
      </c>
      <c r="P8" s="93">
        <f>base0!L115</f>
        <v>1</v>
      </c>
      <c r="Q8" s="93">
        <f>base0!M115</f>
        <v>13</v>
      </c>
      <c r="R8" s="93">
        <f>base0!N115</f>
        <v>7</v>
      </c>
      <c r="S8" s="93">
        <f>base0!O115</f>
        <v>9</v>
      </c>
      <c r="T8" s="93">
        <f>base0!P115</f>
        <v>2</v>
      </c>
      <c r="U8" s="93">
        <f>base0!Q115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base0!H116</f>
        <v>2</v>
      </c>
      <c r="M9" s="93">
        <f>base0!I116</f>
        <v>15</v>
      </c>
      <c r="N9" s="93">
        <f>base0!J116</f>
        <v>5</v>
      </c>
      <c r="O9" s="93">
        <f>base0!K116</f>
        <v>6</v>
      </c>
      <c r="P9" s="93">
        <f>base0!L116</f>
        <v>1</v>
      </c>
      <c r="Q9" s="93">
        <f>base0!M116</f>
        <v>8</v>
      </c>
      <c r="R9" s="93">
        <f>base0!N116</f>
        <v>13</v>
      </c>
      <c r="S9" s="93">
        <f>base0!O116</f>
        <v>7</v>
      </c>
      <c r="T9" s="93">
        <f>base0!P116</f>
        <v>10</v>
      </c>
      <c r="U9" s="93">
        <f>base0!Q116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base0!H117</f>
        <v>15</v>
      </c>
      <c r="M10" s="93">
        <f>base0!I117</f>
        <v>6</v>
      </c>
      <c r="N10" s="93">
        <f>base0!J117</f>
        <v>3</v>
      </c>
      <c r="O10" s="93">
        <f>base0!K117</f>
        <v>1</v>
      </c>
      <c r="P10" s="93">
        <f>base0!L117</f>
        <v>13</v>
      </c>
      <c r="Q10" s="93">
        <f>base0!M117</f>
        <v>11</v>
      </c>
      <c r="R10" s="93">
        <f>base0!N117</f>
        <v>7</v>
      </c>
      <c r="S10" s="93">
        <f>base0!O117</f>
        <v>9</v>
      </c>
      <c r="T10" s="93">
        <f>base0!P117</f>
        <v>10</v>
      </c>
      <c r="U10" s="93">
        <f>base0!Q117</f>
        <v>14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base0!H118</f>
        <v>2</v>
      </c>
      <c r="M11" s="93">
        <f>base0!I118</f>
        <v>5</v>
      </c>
      <c r="N11" s="93">
        <f>base0!J118</f>
        <v>6</v>
      </c>
      <c r="O11" s="93">
        <f>base0!K118</f>
        <v>7</v>
      </c>
      <c r="P11" s="93">
        <f>base0!L118</f>
        <v>6</v>
      </c>
      <c r="Q11" s="93">
        <f>base0!M118</f>
        <v>2</v>
      </c>
      <c r="R11" s="93">
        <f>base0!N118</f>
        <v>1</v>
      </c>
      <c r="S11" s="93">
        <f>base0!O118</f>
        <v>11</v>
      </c>
      <c r="T11" s="93">
        <f>base0!P118</f>
        <v>9</v>
      </c>
      <c r="U11" s="93">
        <f>base0!Q118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base0!H119</f>
        <v>1</v>
      </c>
      <c r="M12" s="93">
        <f>base0!I119</f>
        <v>5</v>
      </c>
      <c r="N12" s="93">
        <f>base0!J119</f>
        <v>3</v>
      </c>
      <c r="O12" s="93">
        <f>base0!K119</f>
        <v>10</v>
      </c>
      <c r="P12" s="93">
        <f>base0!L119</f>
        <v>1</v>
      </c>
      <c r="Q12" s="93">
        <f>base0!M119</f>
        <v>11</v>
      </c>
      <c r="R12" s="93">
        <f>base0!N119</f>
        <v>8</v>
      </c>
      <c r="S12" s="93">
        <f>base0!O119</f>
        <v>9</v>
      </c>
      <c r="T12" s="93">
        <f>base0!P119</f>
        <v>13</v>
      </c>
      <c r="U12" s="93">
        <f>base0!Q119</f>
        <v>16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base0!H120</f>
        <v>15</v>
      </c>
      <c r="M13" s="93">
        <f>base0!I120</f>
        <v>11</v>
      </c>
      <c r="N13" s="93">
        <f>base0!J120</f>
        <v>5</v>
      </c>
      <c r="O13" s="93">
        <f>base0!K120</f>
        <v>3</v>
      </c>
      <c r="P13" s="93">
        <f>base0!L120</f>
        <v>7</v>
      </c>
      <c r="Q13" s="93">
        <f>base0!M120</f>
        <v>6</v>
      </c>
      <c r="R13" s="93">
        <f>base0!N120</f>
        <v>1</v>
      </c>
      <c r="S13" s="93">
        <f>base0!O120</f>
        <v>11</v>
      </c>
      <c r="T13" s="93">
        <f>base0!P120</f>
        <v>9</v>
      </c>
      <c r="U13" s="93">
        <f>base0!Q120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base0!H121</f>
        <v>11</v>
      </c>
      <c r="M14" s="93">
        <f>base0!I121</f>
        <v>3</v>
      </c>
      <c r="N14" s="93">
        <f>base0!J121</f>
        <v>15</v>
      </c>
      <c r="O14" s="93">
        <f>base0!K121</f>
        <v>6</v>
      </c>
      <c r="P14" s="93">
        <f>base0!L121</f>
        <v>7</v>
      </c>
      <c r="Q14" s="93">
        <f>base0!M121</f>
        <v>1</v>
      </c>
      <c r="R14" s="93">
        <f>base0!N121</f>
        <v>14</v>
      </c>
      <c r="S14" s="93">
        <f>base0!O121</f>
        <v>9</v>
      </c>
      <c r="T14" s="93">
        <f>base0!P121</f>
        <v>11</v>
      </c>
      <c r="U14" s="93">
        <f>base0!Q121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base0!H122</f>
        <v>11</v>
      </c>
      <c r="M15" s="93">
        <f>base0!I122</f>
        <v>6</v>
      </c>
      <c r="N15" s="93">
        <f>base0!J122</f>
        <v>13</v>
      </c>
      <c r="O15" s="93">
        <f>base0!K122</f>
        <v>6</v>
      </c>
      <c r="P15" s="93">
        <f>base0!L122</f>
        <v>7</v>
      </c>
      <c r="Q15" s="93">
        <f>base0!M122</f>
        <v>1</v>
      </c>
      <c r="R15" s="93">
        <f>base0!N122</f>
        <v>14</v>
      </c>
      <c r="S15" s="93">
        <f>base0!O122</f>
        <v>9</v>
      </c>
      <c r="T15" s="93">
        <f>base0!P122</f>
        <v>11</v>
      </c>
      <c r="U15" s="93">
        <f>base0!Q122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base0!H123</f>
        <v>12</v>
      </c>
      <c r="M16" s="93">
        <f>base0!I123</f>
        <v>13</v>
      </c>
      <c r="N16" s="93">
        <f>base0!J123</f>
        <v>6</v>
      </c>
      <c r="O16" s="93">
        <f>base0!K123</f>
        <v>6</v>
      </c>
      <c r="P16" s="93">
        <f>base0!L123</f>
        <v>7</v>
      </c>
      <c r="Q16" s="93">
        <f>base0!M123</f>
        <v>1</v>
      </c>
      <c r="R16" s="93">
        <f>base0!N123</f>
        <v>14</v>
      </c>
      <c r="S16" s="93">
        <f>base0!O123</f>
        <v>9</v>
      </c>
      <c r="T16" s="93">
        <f>base0!P123</f>
        <v>11</v>
      </c>
      <c r="U16" s="93">
        <f>base0!Q123</f>
        <v>13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base0!H124</f>
        <v>15</v>
      </c>
      <c r="M17" s="93">
        <f>base0!I124</f>
        <v>3</v>
      </c>
      <c r="N17" s="93">
        <f>base0!J124</f>
        <v>6</v>
      </c>
      <c r="O17" s="93">
        <f>base0!K124</f>
        <v>6</v>
      </c>
      <c r="P17" s="93">
        <f>base0!L124</f>
        <v>14</v>
      </c>
      <c r="Q17" s="93">
        <f>base0!M124</f>
        <v>7</v>
      </c>
      <c r="R17" s="93">
        <f>base0!N124</f>
        <v>9</v>
      </c>
      <c r="S17" s="93">
        <f>base0!O124</f>
        <v>1</v>
      </c>
      <c r="T17" s="93">
        <f>base0!P124</f>
        <v>16</v>
      </c>
      <c r="U17" s="93">
        <f>base0!Q124</f>
        <v>11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base0!H125</f>
        <v>9</v>
      </c>
      <c r="M18" s="93">
        <f>base0!I125</f>
        <v>13</v>
      </c>
      <c r="N18" s="93">
        <f>base0!J125</f>
        <v>11</v>
      </c>
      <c r="O18" s="93">
        <f>base0!K125</f>
        <v>14</v>
      </c>
      <c r="P18" s="93">
        <f>base0!L125</f>
        <v>10</v>
      </c>
      <c r="Q18" s="93">
        <f>base0!M125</f>
        <v>12</v>
      </c>
      <c r="R18" s="93">
        <f>base0!N125</f>
        <v>7</v>
      </c>
      <c r="S18" s="93">
        <f>base0!O125</f>
        <v>9</v>
      </c>
      <c r="T18" s="93">
        <f>base0!P125</f>
        <v>1</v>
      </c>
      <c r="U18" s="93">
        <f>base0!Q125</f>
        <v>2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base0!H126</f>
        <v>6</v>
      </c>
      <c r="M19" s="93">
        <f>base0!I126</f>
        <v>8</v>
      </c>
      <c r="N19" s="93">
        <f>base0!J126</f>
        <v>11</v>
      </c>
      <c r="O19" s="93">
        <f>base0!K126</f>
        <v>14</v>
      </c>
      <c r="P19" s="93">
        <f>base0!L126</f>
        <v>10</v>
      </c>
      <c r="Q19" s="93">
        <f>base0!M126</f>
        <v>1</v>
      </c>
      <c r="R19" s="93">
        <f>base0!N126</f>
        <v>2</v>
      </c>
      <c r="S19" s="93">
        <f>base0!O126</f>
        <v>5</v>
      </c>
      <c r="T19" s="93">
        <f>base0!P126</f>
        <v>16</v>
      </c>
      <c r="U19" s="93">
        <f>base0!Q126</f>
        <v>11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base0!H77</f>
        <v>11</v>
      </c>
      <c r="M20" s="93">
        <f>base0!I77</f>
        <v>3</v>
      </c>
      <c r="N20" s="93">
        <f>base0!J77</f>
        <v>7</v>
      </c>
      <c r="O20" s="93">
        <f>base0!K77</f>
        <v>9</v>
      </c>
      <c r="P20" s="93">
        <f>base0!L77</f>
        <v>10</v>
      </c>
      <c r="Q20" s="93">
        <f>base0!M77</f>
        <v>14</v>
      </c>
      <c r="R20" s="93">
        <f>base0!N77</f>
        <v>2</v>
      </c>
      <c r="S20" s="93">
        <f>base0!O77</f>
        <v>4</v>
      </c>
      <c r="T20" s="93">
        <f>base0!P77</f>
        <v>5</v>
      </c>
      <c r="U20" s="93">
        <f>base0!Q77</f>
        <v>15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base0!H78</f>
        <v>2</v>
      </c>
      <c r="M21" s="93">
        <f>base0!I78</f>
        <v>10</v>
      </c>
      <c r="N21" s="93">
        <f>base0!J78</f>
        <v>1</v>
      </c>
      <c r="O21" s="93">
        <f>base0!K78</f>
        <v>11</v>
      </c>
      <c r="P21" s="93">
        <f>base0!L78</f>
        <v>8</v>
      </c>
      <c r="Q21" s="93">
        <f>base0!M78</f>
        <v>9</v>
      </c>
      <c r="R21" s="93">
        <f>base0!N78</f>
        <v>12</v>
      </c>
      <c r="S21" s="93">
        <f>base0!O78</f>
        <v>14</v>
      </c>
      <c r="T21" s="93">
        <f>base0!P78</f>
        <v>13</v>
      </c>
      <c r="U21" s="93">
        <f>base0!Q78</f>
        <v>15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base0!H79</f>
        <v>10</v>
      </c>
      <c r="M22" s="93">
        <f>base0!I79</f>
        <v>14</v>
      </c>
      <c r="N22" s="93">
        <f>base0!J79</f>
        <v>4</v>
      </c>
      <c r="O22" s="93">
        <f>base0!K79</f>
        <v>2</v>
      </c>
      <c r="P22" s="93">
        <f>base0!L79</f>
        <v>8</v>
      </c>
      <c r="Q22" s="93">
        <f>base0!M79</f>
        <v>9</v>
      </c>
      <c r="R22" s="93">
        <f>base0!N79</f>
        <v>12</v>
      </c>
      <c r="S22" s="93">
        <f>base0!O79</f>
        <v>11</v>
      </c>
      <c r="T22" s="93">
        <f>base0!P79</f>
        <v>13</v>
      </c>
      <c r="U22" s="93">
        <f>base0!Q79</f>
        <v>15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base0!H80</f>
        <v>7</v>
      </c>
      <c r="M23" s="93">
        <f>base0!I80</f>
        <v>8</v>
      </c>
      <c r="N23" s="93">
        <f>base0!J80</f>
        <v>9</v>
      </c>
      <c r="O23" s="93">
        <f>base0!K80</f>
        <v>15</v>
      </c>
      <c r="P23" s="93">
        <f>base0!L80</f>
        <v>1</v>
      </c>
      <c r="Q23" s="93">
        <f>base0!M80</f>
        <v>2</v>
      </c>
      <c r="R23" s="93">
        <f>base0!N80</f>
        <v>5</v>
      </c>
      <c r="S23" s="93">
        <f>base0!O80</f>
        <v>16</v>
      </c>
      <c r="T23" s="93">
        <f>base0!P80</f>
        <v>4</v>
      </c>
      <c r="U23" s="93">
        <f>base0!Q80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base0!H81</f>
        <v>2</v>
      </c>
      <c r="M24" s="93">
        <f>base0!I81</f>
        <v>15</v>
      </c>
      <c r="N24" s="93">
        <f>base0!J81</f>
        <v>5</v>
      </c>
      <c r="O24" s="93">
        <f>base0!K81</f>
        <v>14</v>
      </c>
      <c r="P24" s="93">
        <f>base0!L81</f>
        <v>1</v>
      </c>
      <c r="Q24" s="93">
        <f>base0!M81</f>
        <v>9</v>
      </c>
      <c r="R24" s="93">
        <f>base0!N81</f>
        <v>12</v>
      </c>
      <c r="S24" s="93">
        <f>base0!O81</f>
        <v>8</v>
      </c>
      <c r="T24" s="93">
        <f>base0!P81</f>
        <v>13</v>
      </c>
      <c r="U24" s="93">
        <f>base0!Q81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base0!H82</f>
        <v>9</v>
      </c>
      <c r="M25" s="93">
        <f>base0!I82</f>
        <v>10</v>
      </c>
      <c r="N25" s="93">
        <f>base0!J82</f>
        <v>14</v>
      </c>
      <c r="O25" s="93">
        <f>base0!K82</f>
        <v>2</v>
      </c>
      <c r="P25" s="93">
        <f>base0!L82</f>
        <v>7</v>
      </c>
      <c r="Q25" s="93">
        <f>base0!M82</f>
        <v>13</v>
      </c>
      <c r="R25" s="93">
        <f>base0!N82</f>
        <v>1</v>
      </c>
      <c r="S25" s="93">
        <f>base0!O82</f>
        <v>12</v>
      </c>
      <c r="T25" s="93">
        <f>base0!P82</f>
        <v>15</v>
      </c>
      <c r="U25" s="93">
        <f>base0!Q82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base0!H83</f>
        <v>15</v>
      </c>
      <c r="M26" s="93">
        <f>base0!I83</f>
        <v>10</v>
      </c>
      <c r="N26" s="93">
        <f>base0!J83</f>
        <v>6</v>
      </c>
      <c r="O26" s="93">
        <f>base0!K83</f>
        <v>12</v>
      </c>
      <c r="P26" s="93">
        <f>base0!L83</f>
        <v>1</v>
      </c>
      <c r="Q26" s="93">
        <f>base0!M83</f>
        <v>9</v>
      </c>
      <c r="R26" s="93">
        <f>base0!N83</f>
        <v>11</v>
      </c>
      <c r="S26" s="93">
        <f>base0!O83</f>
        <v>7</v>
      </c>
      <c r="T26" s="93">
        <f>base0!P83</f>
        <v>14</v>
      </c>
      <c r="U26" s="93">
        <f>base0!Q83</f>
        <v>13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base0!H84</f>
        <v>12</v>
      </c>
      <c r="M27" s="93">
        <f>base0!I84</f>
        <v>8</v>
      </c>
      <c r="N27" s="93">
        <f>base0!J84</f>
        <v>10</v>
      </c>
      <c r="O27" s="93">
        <f>base0!K84</f>
        <v>6</v>
      </c>
      <c r="P27" s="93">
        <f>base0!L84</f>
        <v>7</v>
      </c>
      <c r="Q27" s="93">
        <f>base0!M84</f>
        <v>11</v>
      </c>
      <c r="R27" s="93">
        <f>base0!N84</f>
        <v>16</v>
      </c>
      <c r="S27" s="93">
        <f>base0!O84</f>
        <v>9</v>
      </c>
      <c r="T27" s="93">
        <f>base0!P84</f>
        <v>14</v>
      </c>
      <c r="U27" s="93">
        <f>base0!Q84</f>
        <v>1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base0!H85</f>
        <v>5</v>
      </c>
      <c r="M28" s="93">
        <f>base0!I85</f>
        <v>8</v>
      </c>
      <c r="N28" s="93">
        <f>base0!J85</f>
        <v>10</v>
      </c>
      <c r="O28" s="93">
        <f>base0!K85</f>
        <v>7</v>
      </c>
      <c r="P28" s="93">
        <f>base0!L85</f>
        <v>16</v>
      </c>
      <c r="Q28" s="93">
        <f>base0!M85</f>
        <v>6</v>
      </c>
      <c r="R28" s="93">
        <f>base0!N85</f>
        <v>11</v>
      </c>
      <c r="S28" s="93">
        <f>base0!O85</f>
        <v>14</v>
      </c>
      <c r="T28" s="93">
        <f>base0!P85</f>
        <v>9</v>
      </c>
      <c r="U28" s="93">
        <f>base0!Q85</f>
        <v>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base0!H86</f>
        <v>14</v>
      </c>
      <c r="M29" s="93">
        <f>base0!I86</f>
        <v>5</v>
      </c>
      <c r="N29" s="93">
        <f>base0!J86</f>
        <v>3</v>
      </c>
      <c r="O29" s="93">
        <f>base0!K86</f>
        <v>8</v>
      </c>
      <c r="P29" s="93">
        <f>base0!L86</f>
        <v>6</v>
      </c>
      <c r="Q29" s="93">
        <f>base0!M86</f>
        <v>12</v>
      </c>
      <c r="R29" s="93">
        <f>base0!N86</f>
        <v>2</v>
      </c>
      <c r="S29" s="93">
        <f>base0!O86</f>
        <v>10</v>
      </c>
      <c r="T29" s="93">
        <f>base0!P86</f>
        <v>15</v>
      </c>
      <c r="U29" s="93">
        <f>base0!Q86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base0!H87</f>
        <v>8</v>
      </c>
      <c r="M30" s="93">
        <f>base0!I87</f>
        <v>14</v>
      </c>
      <c r="N30" s="93">
        <f>base0!J87</f>
        <v>15</v>
      </c>
      <c r="O30" s="93">
        <f>base0!K87</f>
        <v>2</v>
      </c>
      <c r="P30" s="93">
        <f>base0!L87</f>
        <v>6</v>
      </c>
      <c r="Q30" s="93">
        <f>base0!M87</f>
        <v>11</v>
      </c>
      <c r="R30" s="93">
        <f>base0!N87</f>
        <v>5</v>
      </c>
      <c r="S30" s="93">
        <f>base0!O87</f>
        <v>16</v>
      </c>
      <c r="T30" s="93">
        <f>base0!P87</f>
        <v>12</v>
      </c>
      <c r="U30" s="93">
        <f>base0!Q87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base0!H88</f>
        <v>14</v>
      </c>
      <c r="M31" s="93">
        <f>base0!I88</f>
        <v>11</v>
      </c>
      <c r="N31" s="93">
        <f>base0!J88</f>
        <v>2</v>
      </c>
      <c r="O31" s="93">
        <f>base0!K88</f>
        <v>13</v>
      </c>
      <c r="P31" s="93">
        <f>base0!L88</f>
        <v>3</v>
      </c>
      <c r="Q31" s="93">
        <f>base0!M88</f>
        <v>6</v>
      </c>
      <c r="R31" s="93">
        <f>base0!N88</f>
        <v>7</v>
      </c>
      <c r="S31" s="93">
        <f>base0!O88</f>
        <v>9</v>
      </c>
      <c r="T31" s="93">
        <f>base0!P88</f>
        <v>12</v>
      </c>
      <c r="U31" s="93">
        <f>base0!Q88</f>
        <v>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base0!H89</f>
        <v>12</v>
      </c>
      <c r="M32" s="93">
        <f>base0!I89</f>
        <v>15</v>
      </c>
      <c r="N32" s="93">
        <f>base0!J89</f>
        <v>3</v>
      </c>
      <c r="O32" s="93">
        <f>base0!K89</f>
        <v>5</v>
      </c>
      <c r="P32" s="93">
        <f>base0!L89</f>
        <v>11</v>
      </c>
      <c r="Q32" s="93">
        <f>base0!M89</f>
        <v>2</v>
      </c>
      <c r="R32" s="93">
        <f>base0!N89</f>
        <v>7</v>
      </c>
      <c r="S32" s="93">
        <f>base0!O89</f>
        <v>13</v>
      </c>
      <c r="T32" s="93">
        <f>base0!P89</f>
        <v>6</v>
      </c>
      <c r="U32" s="93">
        <f>base0!Q89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base0!H90</f>
        <v>15</v>
      </c>
      <c r="M33" s="93">
        <f>base0!I90</f>
        <v>5</v>
      </c>
      <c r="N33" s="93">
        <f>base0!J90</f>
        <v>11</v>
      </c>
      <c r="O33" s="93">
        <f>base0!K90</f>
        <v>3</v>
      </c>
      <c r="P33" s="93">
        <f>base0!L90</f>
        <v>2</v>
      </c>
      <c r="Q33" s="93">
        <f>base0!M90</f>
        <v>7</v>
      </c>
      <c r="R33" s="93">
        <f>base0!N90</f>
        <v>13</v>
      </c>
      <c r="S33" s="93">
        <f>base0!O90</f>
        <v>6</v>
      </c>
      <c r="T33" s="93">
        <f>base0!P90</f>
        <v>9</v>
      </c>
      <c r="U33" s="93">
        <f>base0!Q90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base0!H91</f>
        <v>15</v>
      </c>
      <c r="M34" s="93">
        <f>base0!I91</f>
        <v>3</v>
      </c>
      <c r="N34" s="93">
        <f>base0!J91</f>
        <v>6</v>
      </c>
      <c r="O34" s="93">
        <f>base0!K91</f>
        <v>7</v>
      </c>
      <c r="P34" s="93">
        <f>base0!L91</f>
        <v>5</v>
      </c>
      <c r="Q34" s="93">
        <f>base0!M91</f>
        <v>13</v>
      </c>
      <c r="R34" s="93">
        <f>base0!N91</f>
        <v>1</v>
      </c>
      <c r="S34" s="93">
        <f>base0!O91</f>
        <v>9</v>
      </c>
      <c r="T34" s="93">
        <f>base0!P91</f>
        <v>10</v>
      </c>
      <c r="U34" s="93">
        <f>base0!Q91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base0!H92</f>
        <v>12</v>
      </c>
      <c r="M35" s="93">
        <f>base0!I92</f>
        <v>15</v>
      </c>
      <c r="N35" s="93">
        <f>base0!J92</f>
        <v>7</v>
      </c>
      <c r="O35" s="93">
        <f>base0!K92</f>
        <v>2</v>
      </c>
      <c r="P35" s="93">
        <f>base0!L92</f>
        <v>10</v>
      </c>
      <c r="Q35" s="93">
        <f>base0!M92</f>
        <v>16</v>
      </c>
      <c r="R35" s="93">
        <f>base0!N92</f>
        <v>9</v>
      </c>
      <c r="S35" s="93">
        <f>base0!O92</f>
        <v>13</v>
      </c>
      <c r="T35" s="93">
        <f>base0!P92</f>
        <v>6</v>
      </c>
      <c r="U35" s="93">
        <f>base0!Q92</f>
        <v>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base0!H93</f>
        <v>6</v>
      </c>
      <c r="M36" s="93">
        <f>base0!I93</f>
        <v>9</v>
      </c>
      <c r="N36" s="93">
        <f>base0!J93</f>
        <v>2</v>
      </c>
      <c r="O36" s="93">
        <f>base0!K93</f>
        <v>15</v>
      </c>
      <c r="P36" s="93">
        <f>base0!L93</f>
        <v>7</v>
      </c>
      <c r="Q36" s="93">
        <f>base0!M93</f>
        <v>13</v>
      </c>
      <c r="R36" s="93">
        <f>base0!N93</f>
        <v>4</v>
      </c>
      <c r="S36" s="93">
        <f>base0!O93</f>
        <v>14</v>
      </c>
      <c r="T36" s="93">
        <f>base0!P93</f>
        <v>3</v>
      </c>
      <c r="U36" s="93">
        <f>base0!Q93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base0!H94</f>
        <v>16</v>
      </c>
      <c r="M37" s="93">
        <f>base0!I94</f>
        <v>11</v>
      </c>
      <c r="N37" s="93">
        <f>base0!J94</f>
        <v>13</v>
      </c>
      <c r="O37" s="93">
        <f>base0!K94</f>
        <v>9</v>
      </c>
      <c r="P37" s="93">
        <f>base0!L94</f>
        <v>6</v>
      </c>
      <c r="Q37" s="93">
        <f>base0!M94</f>
        <v>1</v>
      </c>
      <c r="R37" s="93">
        <f>base0!N94</f>
        <v>4</v>
      </c>
      <c r="S37" s="93">
        <f>base0!O94</f>
        <v>7</v>
      </c>
      <c r="T37" s="93">
        <f>base0!P94</f>
        <v>8</v>
      </c>
      <c r="U37" s="93">
        <f>base0!Q94</f>
        <v>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base0!H95</f>
        <v>15</v>
      </c>
      <c r="M38" s="93">
        <f>base0!I95</f>
        <v>13</v>
      </c>
      <c r="N38" s="93">
        <f>base0!J95</f>
        <v>8</v>
      </c>
      <c r="O38" s="93">
        <f>base0!K95</f>
        <v>7</v>
      </c>
      <c r="P38" s="93">
        <f>base0!L95</f>
        <v>10</v>
      </c>
      <c r="Q38" s="93">
        <f>base0!M95</f>
        <v>12</v>
      </c>
      <c r="R38" s="93">
        <f>base0!N95</f>
        <v>5</v>
      </c>
      <c r="S38" s="93">
        <f>base0!O95</f>
        <v>11</v>
      </c>
      <c r="T38" s="93">
        <f>base0!P95</f>
        <v>6</v>
      </c>
      <c r="U38" s="93">
        <f>base0!Q95</f>
        <v>9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base0!H96</f>
        <v>2</v>
      </c>
      <c r="M39" s="93">
        <f>base0!I96</f>
        <v>5</v>
      </c>
      <c r="N39" s="93">
        <f>base0!J96</f>
        <v>6</v>
      </c>
      <c r="O39" s="93">
        <f>base0!K96</f>
        <v>3</v>
      </c>
      <c r="P39" s="93">
        <f>base0!L96</f>
        <v>13</v>
      </c>
      <c r="Q39" s="93">
        <f>base0!M96</f>
        <v>1</v>
      </c>
      <c r="R39" s="93">
        <f>base0!N96</f>
        <v>7</v>
      </c>
      <c r="S39" s="93">
        <f>base0!O96</f>
        <v>9</v>
      </c>
      <c r="T39" s="93">
        <f>base0!P96</f>
        <v>16</v>
      </c>
      <c r="U39" s="93">
        <f>base0!Q96</f>
        <v>10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base0!H97</f>
        <v>1</v>
      </c>
      <c r="M40" s="93">
        <f>base0!I97</f>
        <v>12</v>
      </c>
      <c r="N40" s="93">
        <f>base0!J97</f>
        <v>10</v>
      </c>
      <c r="O40" s="93">
        <f>base0!K97</f>
        <v>4</v>
      </c>
      <c r="P40" s="93">
        <f>base0!L97</f>
        <v>12</v>
      </c>
      <c r="Q40" s="93">
        <f>base0!M97</f>
        <v>2</v>
      </c>
      <c r="R40" s="93">
        <f>base0!N97</f>
        <v>5</v>
      </c>
      <c r="S40" s="93">
        <f>base0!O97</f>
        <v>9</v>
      </c>
      <c r="T40" s="93">
        <f>base0!P97</f>
        <v>14</v>
      </c>
      <c r="U40" s="93">
        <f>base0!Q97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base0!H98</f>
        <v>15</v>
      </c>
      <c r="M41" s="93">
        <f>base0!I98</f>
        <v>3</v>
      </c>
      <c r="N41" s="93">
        <f>base0!J98</f>
        <v>7</v>
      </c>
      <c r="O41" s="93">
        <f>base0!K98</f>
        <v>4</v>
      </c>
      <c r="P41" s="93">
        <f>base0!L98</f>
        <v>11</v>
      </c>
      <c r="Q41" s="93">
        <f>base0!M98</f>
        <v>6</v>
      </c>
      <c r="R41" s="93">
        <f>base0!N98</f>
        <v>9</v>
      </c>
      <c r="S41" s="93">
        <f>base0!O98</f>
        <v>14</v>
      </c>
      <c r="T41" s="93">
        <f>base0!P98</f>
        <v>7</v>
      </c>
      <c r="U41" s="93">
        <f>base0!Q98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base0!H99</f>
        <v>6</v>
      </c>
      <c r="M42" s="93">
        <f>base0!I99</f>
        <v>3</v>
      </c>
      <c r="N42" s="93">
        <f>base0!J99</f>
        <v>13</v>
      </c>
      <c r="O42" s="93">
        <f>base0!K99</f>
        <v>5</v>
      </c>
      <c r="P42" s="93">
        <f>base0!L99</f>
        <v>6</v>
      </c>
      <c r="Q42" s="93">
        <f>base0!M99</f>
        <v>9</v>
      </c>
      <c r="R42" s="93">
        <f>base0!N99</f>
        <v>14</v>
      </c>
      <c r="S42" s="93">
        <f>base0!O99</f>
        <v>16</v>
      </c>
      <c r="T42" s="93">
        <f>base0!P99</f>
        <v>7</v>
      </c>
      <c r="U42" s="93">
        <f>base0!Q99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base0!H100</f>
        <v>11</v>
      </c>
      <c r="M43" s="93">
        <f>base0!I100</f>
        <v>7</v>
      </c>
      <c r="N43" s="93">
        <f>base0!J100</f>
        <v>3</v>
      </c>
      <c r="O43" s="93">
        <f>base0!K100</f>
        <v>16</v>
      </c>
      <c r="P43" s="93">
        <f>base0!L100</f>
        <v>9</v>
      </c>
      <c r="Q43" s="93">
        <f>base0!M100</f>
        <v>1</v>
      </c>
      <c r="R43" s="93">
        <f>base0!N100</f>
        <v>13</v>
      </c>
      <c r="S43" s="93">
        <f>base0!O100</f>
        <v>11</v>
      </c>
      <c r="T43" s="93">
        <f>base0!P100</f>
        <v>14</v>
      </c>
      <c r="U43" s="93">
        <f>base0!Q100</f>
        <v>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base0!H101</f>
        <v>3</v>
      </c>
      <c r="M44" s="93">
        <f>base0!I101</f>
        <v>6</v>
      </c>
      <c r="N44" s="93">
        <f>base0!J101</f>
        <v>8</v>
      </c>
      <c r="O44" s="93">
        <f>base0!K101</f>
        <v>16</v>
      </c>
      <c r="P44" s="93">
        <f>base0!L101</f>
        <v>9</v>
      </c>
      <c r="Q44" s="93">
        <f>base0!M101</f>
        <v>5</v>
      </c>
      <c r="R44" s="93">
        <f>base0!N101</f>
        <v>1</v>
      </c>
      <c r="S44" s="93">
        <f>base0!O101</f>
        <v>13</v>
      </c>
      <c r="T44" s="93">
        <f>base0!P101</f>
        <v>14</v>
      </c>
      <c r="U44" s="93">
        <f>base0!Q101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base0!H102</f>
        <v>3</v>
      </c>
      <c r="M45" s="93">
        <f>base0!I102</f>
        <v>2</v>
      </c>
      <c r="N45" s="93">
        <f>base0!J102</f>
        <v>5</v>
      </c>
      <c r="O45" s="93">
        <f>base0!K102</f>
        <v>16</v>
      </c>
      <c r="P45" s="93">
        <f>base0!L102</f>
        <v>2</v>
      </c>
      <c r="Q45" s="93">
        <f>base0!M102</f>
        <v>5</v>
      </c>
      <c r="R45" s="93">
        <f>base0!N102</f>
        <v>1</v>
      </c>
      <c r="S45" s="93">
        <f>base0!O102</f>
        <v>13</v>
      </c>
      <c r="T45" s="93">
        <f>base0!P102</f>
        <v>11</v>
      </c>
      <c r="U45" s="93">
        <f>base0!Q102</f>
        <v>14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base0!H103</f>
        <v>8</v>
      </c>
      <c r="M46" s="93">
        <f>base0!I103</f>
        <v>5</v>
      </c>
      <c r="N46" s="93">
        <f>base0!J103</f>
        <v>6</v>
      </c>
      <c r="O46" s="93">
        <f>base0!K103</f>
        <v>1</v>
      </c>
      <c r="P46" s="93">
        <f>base0!L103</f>
        <v>5</v>
      </c>
      <c r="Q46" s="93">
        <f>base0!M103</f>
        <v>16</v>
      </c>
      <c r="R46" s="93">
        <f>base0!N103</f>
        <v>13</v>
      </c>
      <c r="S46" s="93">
        <f>base0!O103</f>
        <v>14</v>
      </c>
      <c r="T46" s="93">
        <f>base0!P103</f>
        <v>8</v>
      </c>
      <c r="U46" s="93">
        <f>base0!Q103</f>
        <v>6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base0!H104</f>
        <v>2</v>
      </c>
      <c r="M47" s="93">
        <f>base0!I104</f>
        <v>7</v>
      </c>
      <c r="N47" s="93">
        <f>base0!J104</f>
        <v>3</v>
      </c>
      <c r="O47" s="93">
        <f>base0!K104</f>
        <v>9</v>
      </c>
      <c r="P47" s="93">
        <f>base0!L104</f>
        <v>1</v>
      </c>
      <c r="Q47" s="93">
        <f>base0!M104</f>
        <v>16</v>
      </c>
      <c r="R47" s="93">
        <f>base0!N104</f>
        <v>13</v>
      </c>
      <c r="S47" s="93">
        <f>base0!O104</f>
        <v>11</v>
      </c>
      <c r="T47" s="93">
        <f>base0!P104</f>
        <v>14</v>
      </c>
      <c r="U47" s="93">
        <f>base0!Q104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base0!H105</f>
        <v>11</v>
      </c>
      <c r="M48" s="93">
        <f>base0!I105</f>
        <v>13</v>
      </c>
      <c r="N48" s="93">
        <f>base0!J105</f>
        <v>5</v>
      </c>
      <c r="O48" s="93">
        <f>base0!K105</f>
        <v>2</v>
      </c>
      <c r="P48" s="93">
        <f>base0!L105</f>
        <v>1</v>
      </c>
      <c r="Q48" s="93">
        <f>base0!M105</f>
        <v>5</v>
      </c>
      <c r="R48" s="93">
        <f>base0!N105</f>
        <v>16</v>
      </c>
      <c r="S48" s="93">
        <f>base0!O105</f>
        <v>13</v>
      </c>
      <c r="T48" s="93">
        <f>base0!P105</f>
        <v>14</v>
      </c>
      <c r="U48" s="93">
        <f>base0!Q105</f>
        <v>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base0!H106</f>
        <v>11</v>
      </c>
      <c r="M49" s="93">
        <f>base0!I106</f>
        <v>15</v>
      </c>
      <c r="N49" s="93">
        <f>base0!J106</f>
        <v>1</v>
      </c>
      <c r="O49" s="93">
        <f>base0!K106</f>
        <v>10</v>
      </c>
      <c r="P49" s="93">
        <f>base0!L106</f>
        <v>7</v>
      </c>
      <c r="Q49" s="93">
        <f>base0!M106</f>
        <v>16</v>
      </c>
      <c r="R49" s="93">
        <f>base0!N106</f>
        <v>11</v>
      </c>
      <c r="S49" s="93">
        <f>base0!O106</f>
        <v>14</v>
      </c>
      <c r="T49" s="93">
        <f>base0!P106</f>
        <v>9</v>
      </c>
      <c r="U49" s="93">
        <f>base0!Q106</f>
        <v>1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base0!H107</f>
        <v>2</v>
      </c>
      <c r="M50" s="93">
        <f>base0!I107</f>
        <v>3</v>
      </c>
      <c r="N50" s="93">
        <f>base0!J107</f>
        <v>5</v>
      </c>
      <c r="O50" s="93">
        <f>base0!K107</f>
        <v>3</v>
      </c>
      <c r="P50" s="93">
        <f>base0!L107</f>
        <v>12</v>
      </c>
      <c r="Q50" s="93">
        <f>base0!M107</f>
        <v>7</v>
      </c>
      <c r="R50" s="93">
        <f>base0!N107</f>
        <v>16</v>
      </c>
      <c r="S50" s="93">
        <f>base0!O107</f>
        <v>6</v>
      </c>
      <c r="T50" s="93">
        <f>base0!P107</f>
        <v>9</v>
      </c>
      <c r="U50" s="93">
        <f>base0!Q107</f>
        <v>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base0!H108</f>
        <v>6</v>
      </c>
      <c r="M51" s="93">
        <f>base0!I108</f>
        <v>8</v>
      </c>
      <c r="N51" s="93">
        <f>base0!J108</f>
        <v>15</v>
      </c>
      <c r="O51" s="93">
        <f>base0!K108</f>
        <v>10</v>
      </c>
      <c r="P51" s="93">
        <f>base0!L108</f>
        <v>7</v>
      </c>
      <c r="Q51" s="93">
        <f>base0!M108</f>
        <v>16</v>
      </c>
      <c r="R51" s="93">
        <f>base0!N108</f>
        <v>11</v>
      </c>
      <c r="S51" s="93">
        <f>base0!O108</f>
        <v>14</v>
      </c>
      <c r="T51" s="93">
        <f>base0!P108</f>
        <v>9</v>
      </c>
      <c r="U51" s="93">
        <f>base0!Q108</f>
        <v>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  <cfRule type="cellIs" dxfId="606" priority="9" operator="equal">
      <formula>#REF!</formula>
    </cfRule>
    <cfRule type="cellIs" dxfId="605" priority="10" operator="equal">
      <formula>#REF!</formula>
    </cfRule>
  </conditionalFormatting>
  <conditionalFormatting sqref="B1:P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75283A-2E06-44B0-A9AE-8B27CFEB6B0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F870C35-2227-4D2F-943C-F34CB971CB4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3F0835-F9E3-4FC3-8C51-104DAD091DD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C6D535-40F8-48F3-AE90-130C5D977BC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EF55D9-9B97-4504-ACFE-532021846C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2"/>
  <sheetViews>
    <sheetView zoomScale="85" zoomScaleNormal="85" workbookViewId="0">
      <selection activeCell="N14" sqref="N14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7" t="s">
        <v>0</v>
      </c>
      <c r="B2" s="93">
        <f>base0!C91</f>
        <v>14</v>
      </c>
      <c r="C2" s="93">
        <f>base0!D91</f>
        <v>12</v>
      </c>
      <c r="D2" s="93">
        <f>base0!E91</f>
        <v>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87">
        <v>1</v>
      </c>
      <c r="Y2" s="150" t="s">
        <v>421</v>
      </c>
      <c r="Z2" s="150">
        <v>1</v>
      </c>
    </row>
    <row r="3" spans="1:26" ht="15.75" thickBot="1" x14ac:dyDescent="0.3">
      <c r="A3" s="7" t="s">
        <v>0</v>
      </c>
      <c r="B3" s="93">
        <f>base0!C91</f>
        <v>14</v>
      </c>
      <c r="C3" s="93">
        <f>base0!D91</f>
        <v>12</v>
      </c>
      <c r="D3" s="93">
        <f>base0!E91</f>
        <v>8</v>
      </c>
      <c r="E3" s="93">
        <f>base0!F91</f>
        <v>11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W3" s="150" t="s">
        <v>441</v>
      </c>
      <c r="X3" s="187">
        <v>1</v>
      </c>
      <c r="Z3" s="150">
        <v>1</v>
      </c>
    </row>
    <row r="4" spans="1:26" ht="15.75" thickBot="1" x14ac:dyDescent="0.3">
      <c r="A4" s="7" t="s">
        <v>0</v>
      </c>
      <c r="B4" s="93">
        <f>base0!C91</f>
        <v>14</v>
      </c>
      <c r="C4" s="93">
        <f>base0!D91</f>
        <v>12</v>
      </c>
      <c r="D4" s="93">
        <f>base0!E91</f>
        <v>8</v>
      </c>
      <c r="E4" s="93">
        <f>base0!F91</f>
        <v>11</v>
      </c>
      <c r="F4" s="93">
        <f>base0!G91</f>
        <v>2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W4" s="150" t="s">
        <v>441</v>
      </c>
      <c r="X4" s="187">
        <v>1</v>
      </c>
      <c r="Z4" s="150">
        <v>1</v>
      </c>
    </row>
    <row r="5" spans="1:26" ht="15.75" thickBot="1" x14ac:dyDescent="0.3">
      <c r="A5" s="7" t="s">
        <v>0</v>
      </c>
      <c r="B5" s="93">
        <f>base0!C91</f>
        <v>14</v>
      </c>
      <c r="C5" s="93">
        <f>base0!D91</f>
        <v>12</v>
      </c>
      <c r="D5" s="93">
        <f>base0!E91</f>
        <v>8</v>
      </c>
      <c r="E5" s="93">
        <f>base0!F91</f>
        <v>11</v>
      </c>
      <c r="F5" s="93">
        <f>base0!G91</f>
        <v>2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W5" s="150" t="s">
        <v>441</v>
      </c>
      <c r="X5" s="188">
        <v>2</v>
      </c>
      <c r="Z5" s="150">
        <v>1</v>
      </c>
    </row>
    <row r="6" spans="1:26" ht="15.75" thickBot="1" x14ac:dyDescent="0.3">
      <c r="A6" s="7" t="s">
        <v>0</v>
      </c>
      <c r="B6" s="93">
        <f>base0!C91</f>
        <v>14</v>
      </c>
      <c r="C6" s="93">
        <f>base0!D91</f>
        <v>12</v>
      </c>
      <c r="D6" s="93">
        <f>base0!E91</f>
        <v>8</v>
      </c>
      <c r="E6" s="93">
        <f>base0!F91</f>
        <v>11</v>
      </c>
      <c r="F6" s="93">
        <f>base0!G91</f>
        <v>2</v>
      </c>
      <c r="G6" s="93">
        <f>base0!H91</f>
        <v>15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W6" s="150" t="s">
        <v>441</v>
      </c>
      <c r="X6" s="188">
        <v>2</v>
      </c>
      <c r="Z6" s="150">
        <v>1</v>
      </c>
    </row>
    <row r="7" spans="1:26" ht="15.75" thickBot="1" x14ac:dyDescent="0.3">
      <c r="A7" s="7" t="s">
        <v>0</v>
      </c>
      <c r="B7" s="93">
        <f>base0!C91</f>
        <v>14</v>
      </c>
      <c r="C7" s="93">
        <f>base0!D91</f>
        <v>12</v>
      </c>
      <c r="D7" s="93">
        <f>base0!E91</f>
        <v>8</v>
      </c>
      <c r="E7" s="93">
        <f>base0!F91</f>
        <v>11</v>
      </c>
      <c r="F7" s="93">
        <f>base0!G91</f>
        <v>2</v>
      </c>
      <c r="G7" s="93">
        <f>base0!H91</f>
        <v>15</v>
      </c>
      <c r="H7" s="93">
        <f>base0!I91</f>
        <v>3</v>
      </c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W7" s="150" t="s">
        <v>441</v>
      </c>
      <c r="X7" s="188">
        <v>2</v>
      </c>
      <c r="Z7" s="150">
        <v>1</v>
      </c>
    </row>
    <row r="8" spans="1:26" ht="15.75" thickBot="1" x14ac:dyDescent="0.3">
      <c r="A8" s="7" t="s">
        <v>0</v>
      </c>
      <c r="B8" s="93">
        <f>base0!C91</f>
        <v>14</v>
      </c>
      <c r="C8" s="93">
        <f>base0!D91</f>
        <v>12</v>
      </c>
      <c r="D8" s="93">
        <f>base0!E91</f>
        <v>8</v>
      </c>
      <c r="E8" s="93">
        <f>base0!F91</f>
        <v>11</v>
      </c>
      <c r="F8" s="93">
        <f>base0!G91</f>
        <v>2</v>
      </c>
      <c r="G8" s="93">
        <f>base0!H91</f>
        <v>15</v>
      </c>
      <c r="H8" s="93">
        <f>base0!I91</f>
        <v>3</v>
      </c>
      <c r="I8" s="93">
        <f>base0!J91</f>
        <v>6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W8" s="150" t="s">
        <v>441</v>
      </c>
      <c r="X8" s="187">
        <v>3</v>
      </c>
      <c r="Z8" s="150">
        <v>1</v>
      </c>
    </row>
    <row r="9" spans="1:26" ht="15.75" thickBot="1" x14ac:dyDescent="0.3">
      <c r="A9" s="7" t="s">
        <v>0</v>
      </c>
      <c r="B9" s="93">
        <f>base0!C91</f>
        <v>14</v>
      </c>
      <c r="C9" s="93">
        <f>base0!D91</f>
        <v>12</v>
      </c>
      <c r="D9" s="93">
        <f>base0!E91</f>
        <v>8</v>
      </c>
      <c r="E9" s="93">
        <f>base0!F91</f>
        <v>11</v>
      </c>
      <c r="F9" s="93">
        <f>base0!G91</f>
        <v>2</v>
      </c>
      <c r="G9" s="93">
        <f>base0!H91</f>
        <v>15</v>
      </c>
      <c r="H9" s="93">
        <f>base0!I91</f>
        <v>3</v>
      </c>
      <c r="I9" s="93">
        <f>base0!J91</f>
        <v>6</v>
      </c>
      <c r="J9" s="93">
        <f>base0!K91</f>
        <v>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W9" s="150" t="s">
        <v>441</v>
      </c>
      <c r="X9" s="187">
        <v>3</v>
      </c>
      <c r="Z9" s="150">
        <v>1</v>
      </c>
    </row>
    <row r="10" spans="1:26" ht="15.75" thickBot="1" x14ac:dyDescent="0.3">
      <c r="A10" s="7" t="s">
        <v>0</v>
      </c>
      <c r="B10" s="93">
        <f>base0!C91</f>
        <v>14</v>
      </c>
      <c r="C10" s="93">
        <f>base0!D91</f>
        <v>12</v>
      </c>
      <c r="D10" s="93">
        <f>base0!E91</f>
        <v>8</v>
      </c>
      <c r="E10" s="93">
        <f>base0!F91</f>
        <v>11</v>
      </c>
      <c r="F10" s="93">
        <f>base0!G91</f>
        <v>2</v>
      </c>
      <c r="G10" s="93">
        <f>base0!H91</f>
        <v>15</v>
      </c>
      <c r="H10" s="93">
        <f>base0!I91</f>
        <v>3</v>
      </c>
      <c r="I10" s="93">
        <f>base0!J91</f>
        <v>6</v>
      </c>
      <c r="J10" s="93">
        <f>base0!K91</f>
        <v>7</v>
      </c>
      <c r="K10" s="93">
        <f>base0!L91</f>
        <v>5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W10" s="150" t="s">
        <v>441</v>
      </c>
      <c r="X10" s="187">
        <v>3</v>
      </c>
      <c r="Z10" s="150">
        <v>1</v>
      </c>
    </row>
    <row r="11" spans="1:26" ht="15.75" thickBot="1" x14ac:dyDescent="0.3">
      <c r="A11" s="7" t="s">
        <v>0</v>
      </c>
      <c r="B11" s="93">
        <f>base0!C91</f>
        <v>14</v>
      </c>
      <c r="C11" s="93">
        <f>base0!D91</f>
        <v>12</v>
      </c>
      <c r="D11" s="93">
        <f>base0!E91</f>
        <v>8</v>
      </c>
      <c r="E11" s="93">
        <f>base0!F91</f>
        <v>11</v>
      </c>
      <c r="F11" s="93">
        <f>base0!G91</f>
        <v>2</v>
      </c>
      <c r="G11" s="93">
        <f>base0!H91</f>
        <v>15</v>
      </c>
      <c r="H11" s="93">
        <f>base0!I91</f>
        <v>3</v>
      </c>
      <c r="I11" s="93">
        <f>base0!J91</f>
        <v>6</v>
      </c>
      <c r="J11" s="93">
        <f>base0!K91</f>
        <v>7</v>
      </c>
      <c r="K11" s="93">
        <f>base0!L91</f>
        <v>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W11" s="150" t="s">
        <v>441</v>
      </c>
      <c r="X11" s="188">
        <v>4</v>
      </c>
      <c r="Z11" s="150">
        <v>1</v>
      </c>
    </row>
    <row r="12" spans="1:26" ht="15.75" thickBot="1" x14ac:dyDescent="0.3">
      <c r="A12" s="7" t="s">
        <v>0</v>
      </c>
      <c r="B12" s="93">
        <f>base0!C91</f>
        <v>14</v>
      </c>
      <c r="C12" s="93">
        <f>base0!D91</f>
        <v>12</v>
      </c>
      <c r="D12" s="93">
        <f>base0!E91</f>
        <v>8</v>
      </c>
      <c r="E12" s="93">
        <f>base0!F91</f>
        <v>11</v>
      </c>
      <c r="F12" s="93">
        <f>base0!G91</f>
        <v>2</v>
      </c>
      <c r="G12" s="93">
        <f>base0!H91</f>
        <v>15</v>
      </c>
      <c r="H12" s="93">
        <f>base0!I91</f>
        <v>3</v>
      </c>
      <c r="I12" s="93">
        <f>base0!J91</f>
        <v>6</v>
      </c>
      <c r="J12" s="93">
        <f>base0!K91</f>
        <v>7</v>
      </c>
      <c r="K12" s="93">
        <f>base0!L91</f>
        <v>5</v>
      </c>
      <c r="L12" s="93">
        <f>base0!M91</f>
        <v>13</v>
      </c>
      <c r="M12" s="93"/>
      <c r="N12" s="93"/>
      <c r="O12" s="93"/>
      <c r="P12" s="93"/>
      <c r="Q12" s="93"/>
      <c r="R12" s="93"/>
      <c r="S12" s="93"/>
      <c r="T12" s="93"/>
      <c r="U12" s="93"/>
      <c r="W12" s="150" t="s">
        <v>441</v>
      </c>
      <c r="X12" s="188">
        <v>4</v>
      </c>
      <c r="Z12" s="150">
        <v>1</v>
      </c>
    </row>
    <row r="13" spans="1:26" ht="15.75" thickBot="1" x14ac:dyDescent="0.3">
      <c r="A13" s="7" t="s">
        <v>0</v>
      </c>
      <c r="B13" s="93">
        <f>base0!C91</f>
        <v>14</v>
      </c>
      <c r="C13" s="93">
        <f>base0!D91</f>
        <v>12</v>
      </c>
      <c r="D13" s="93">
        <f>base0!E91</f>
        <v>8</v>
      </c>
      <c r="E13" s="93">
        <f>base0!F91</f>
        <v>11</v>
      </c>
      <c r="F13" s="93">
        <f>base0!G91</f>
        <v>2</v>
      </c>
      <c r="G13" s="93">
        <f>base0!H91</f>
        <v>15</v>
      </c>
      <c r="H13" s="93">
        <f>base0!I91</f>
        <v>3</v>
      </c>
      <c r="I13" s="93">
        <f>base0!J91</f>
        <v>6</v>
      </c>
      <c r="J13" s="93">
        <f>base0!K91</f>
        <v>7</v>
      </c>
      <c r="K13" s="93">
        <f>base0!L91</f>
        <v>5</v>
      </c>
      <c r="L13" s="93">
        <f>base0!M91</f>
        <v>13</v>
      </c>
      <c r="M13" s="93">
        <f>base0!N91</f>
        <v>1</v>
      </c>
      <c r="N13" s="93"/>
      <c r="O13" s="93"/>
      <c r="P13" s="93"/>
      <c r="Q13" s="93"/>
      <c r="R13" s="93"/>
      <c r="S13" s="93"/>
      <c r="T13" s="93"/>
      <c r="U13" s="93"/>
      <c r="W13" s="150" t="s">
        <v>441</v>
      </c>
      <c r="X13" s="188">
        <v>4</v>
      </c>
      <c r="Z13" s="150">
        <v>1</v>
      </c>
    </row>
    <row r="14" spans="1:26" ht="15.75" thickBot="1" x14ac:dyDescent="0.3">
      <c r="A14" s="7" t="s">
        <v>0</v>
      </c>
      <c r="B14" s="93">
        <f>base0!C26</f>
        <v>14</v>
      </c>
      <c r="C14" s="93">
        <f>base0!D26</f>
        <v>12</v>
      </c>
      <c r="D14" s="93">
        <f>base0!E26</f>
        <v>8</v>
      </c>
      <c r="E14" s="93">
        <f>base0!F26</f>
        <v>11</v>
      </c>
      <c r="F14" s="93">
        <f>base0!G26</f>
        <v>2</v>
      </c>
      <c r="G14" s="93">
        <f>base0!H26</f>
        <v>15</v>
      </c>
      <c r="H14" s="93">
        <f>base0!I26</f>
        <v>3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2</v>
      </c>
      <c r="W14" s="150" t="s">
        <v>441</v>
      </c>
      <c r="X14" s="150">
        <v>2</v>
      </c>
      <c r="Z14" s="150">
        <v>1</v>
      </c>
    </row>
    <row r="15" spans="1:26" ht="15.75" thickBot="1" x14ac:dyDescent="0.3">
      <c r="A15" s="7" t="s">
        <v>0</v>
      </c>
      <c r="B15" s="93">
        <f>base0!C26</f>
        <v>14</v>
      </c>
      <c r="C15" s="93">
        <f>base0!D26</f>
        <v>12</v>
      </c>
      <c r="D15" s="93">
        <f>base0!E26</f>
        <v>8</v>
      </c>
      <c r="E15" s="93">
        <f>base0!F26</f>
        <v>11</v>
      </c>
      <c r="F15" s="93">
        <f>base0!G26</f>
        <v>2</v>
      </c>
      <c r="G15" s="93">
        <f>base0!H26</f>
        <v>15</v>
      </c>
      <c r="H15" s="93">
        <f>base0!I26</f>
        <v>3</v>
      </c>
      <c r="I15" s="93">
        <f>base0!J26</f>
        <v>6</v>
      </c>
      <c r="J15" s="93">
        <f>base0!K26</f>
        <v>7</v>
      </c>
      <c r="K15" s="93">
        <f>base0!L26</f>
        <v>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3</v>
      </c>
      <c r="W15" s="150" t="s">
        <v>441</v>
      </c>
      <c r="X15" s="150">
        <v>3</v>
      </c>
      <c r="Z15" s="150">
        <v>1</v>
      </c>
    </row>
    <row r="16" spans="1:26" ht="15.75" thickBot="1" x14ac:dyDescent="0.3">
      <c r="A16" s="7" t="s">
        <v>0</v>
      </c>
      <c r="B16" s="93">
        <f>base0!C17</f>
        <v>5</v>
      </c>
      <c r="C16" s="93">
        <f>base0!D17</f>
        <v>8</v>
      </c>
      <c r="D16" s="93">
        <f>base0!E17</f>
        <v>10</v>
      </c>
      <c r="E16" s="93">
        <f>base0!F17</f>
        <v>4</v>
      </c>
      <c r="F16" s="93">
        <f>base0!G17</f>
        <v>15</v>
      </c>
      <c r="G16" s="93">
        <f>base0!H17</f>
        <v>14</v>
      </c>
      <c r="H16" s="93">
        <f>base0!I17</f>
        <v>11</v>
      </c>
      <c r="I16" s="93">
        <f>base0!J17</f>
        <v>2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4</v>
      </c>
      <c r="W16" s="150" t="s">
        <v>441</v>
      </c>
      <c r="X16" s="150">
        <v>1</v>
      </c>
      <c r="Z16" s="150">
        <v>1</v>
      </c>
    </row>
    <row r="17" spans="1:26" ht="15.75" thickBot="1" x14ac:dyDescent="0.3">
      <c r="A17" s="7" t="s">
        <v>0</v>
      </c>
      <c r="B17" s="93">
        <f>base0!C18</f>
        <v>8</v>
      </c>
      <c r="C17" s="93">
        <f>base0!D18</f>
        <v>14</v>
      </c>
      <c r="D17" s="93">
        <f>base0!E18</f>
        <v>4</v>
      </c>
      <c r="E17" s="93">
        <f>base0!F18</f>
        <v>10</v>
      </c>
      <c r="F17" s="93">
        <f>base0!G18</f>
        <v>16</v>
      </c>
      <c r="G17" s="93">
        <f>base0!H18</f>
        <v>12</v>
      </c>
      <c r="H17" s="93">
        <f>base0!I18</f>
        <v>15</v>
      </c>
      <c r="I17" s="93">
        <f>base0!J18</f>
        <v>3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5</v>
      </c>
      <c r="W17" s="150" t="s">
        <v>441</v>
      </c>
      <c r="X17" s="150">
        <v>1</v>
      </c>
      <c r="Z17" s="150">
        <v>1</v>
      </c>
    </row>
    <row r="18" spans="1:26" ht="15.75" thickBot="1" x14ac:dyDescent="0.3">
      <c r="A18" s="7" t="s">
        <v>0</v>
      </c>
      <c r="B18" s="93">
        <f>base0!C19</f>
        <v>8</v>
      </c>
      <c r="C18" s="93">
        <f>base0!D19</f>
        <v>12</v>
      </c>
      <c r="D18" s="93">
        <f>base0!E19</f>
        <v>10</v>
      </c>
      <c r="E18" s="93">
        <f>base0!F19</f>
        <v>4</v>
      </c>
      <c r="F18" s="93">
        <f>base0!G19</f>
        <v>14</v>
      </c>
      <c r="G18" s="93">
        <f>base0!H19</f>
        <v>15</v>
      </c>
      <c r="H18" s="93">
        <f>base0!I19</f>
        <v>5</v>
      </c>
      <c r="I18" s="93">
        <f>base0!J19</f>
        <v>11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6</v>
      </c>
      <c r="W18" s="150" t="s">
        <v>441</v>
      </c>
      <c r="X18" s="150">
        <v>1</v>
      </c>
      <c r="Z18" s="150">
        <v>1</v>
      </c>
    </row>
    <row r="19" spans="1:26" ht="15.75" thickBot="1" x14ac:dyDescent="0.3">
      <c r="A19" s="7" t="s">
        <v>0</v>
      </c>
      <c r="B19" s="93">
        <f>base0!C17</f>
        <v>5</v>
      </c>
      <c r="C19" s="93">
        <f>base0!D17</f>
        <v>8</v>
      </c>
      <c r="D19" s="93">
        <f>base0!E17</f>
        <v>10</v>
      </c>
      <c r="E19" s="93">
        <f>base0!F17</f>
        <v>4</v>
      </c>
      <c r="F19" s="93">
        <f>base0!G17</f>
        <v>15</v>
      </c>
      <c r="G19" s="93">
        <f>base0!H17</f>
        <v>14</v>
      </c>
      <c r="H19" s="93">
        <f>base0!I17</f>
        <v>11</v>
      </c>
      <c r="I19" s="93">
        <f>base0!J17</f>
        <v>2</v>
      </c>
      <c r="J19" s="93">
        <f>base0!K17</f>
        <v>13</v>
      </c>
      <c r="K19" s="93">
        <f>base0!L17</f>
        <v>3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7</v>
      </c>
      <c r="W19" s="150" t="s">
        <v>441</v>
      </c>
      <c r="X19" s="150">
        <v>2</v>
      </c>
      <c r="Z19" s="150">
        <v>1</v>
      </c>
    </row>
    <row r="20" spans="1:26" ht="15.75" thickBot="1" x14ac:dyDescent="0.3">
      <c r="A20" s="7" t="s">
        <v>0</v>
      </c>
      <c r="B20" s="93">
        <f>base0!C18</f>
        <v>8</v>
      </c>
      <c r="C20" s="93">
        <f>base0!D18</f>
        <v>14</v>
      </c>
      <c r="D20" s="93">
        <f>base0!E18</f>
        <v>4</v>
      </c>
      <c r="E20" s="93">
        <f>base0!F18</f>
        <v>10</v>
      </c>
      <c r="F20" s="93">
        <f>base0!G18</f>
        <v>16</v>
      </c>
      <c r="G20" s="93">
        <f>base0!H18</f>
        <v>12</v>
      </c>
      <c r="H20" s="93">
        <f>base0!I18</f>
        <v>15</v>
      </c>
      <c r="I20" s="93">
        <f>base0!J18</f>
        <v>3</v>
      </c>
      <c r="J20" s="93">
        <f>base0!K18</f>
        <v>5</v>
      </c>
      <c r="K20" s="93">
        <f>base0!L18</f>
        <v>11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8</v>
      </c>
      <c r="W20" s="150" t="s">
        <v>441</v>
      </c>
      <c r="X20" s="150">
        <v>2</v>
      </c>
      <c r="Z20" s="150">
        <v>1</v>
      </c>
    </row>
    <row r="21" spans="1:26" ht="15.75" thickBot="1" x14ac:dyDescent="0.3">
      <c r="A21" s="7" t="s">
        <v>0</v>
      </c>
      <c r="B21" s="93">
        <f>base0!C19</f>
        <v>8</v>
      </c>
      <c r="C21" s="93">
        <f>base0!D19</f>
        <v>12</v>
      </c>
      <c r="D21" s="93">
        <f>base0!E19</f>
        <v>10</v>
      </c>
      <c r="E21" s="93">
        <f>base0!F19</f>
        <v>4</v>
      </c>
      <c r="F21" s="93">
        <f>base0!G19</f>
        <v>14</v>
      </c>
      <c r="G21" s="93">
        <f>base0!H19</f>
        <v>15</v>
      </c>
      <c r="H21" s="93">
        <f>base0!I19</f>
        <v>5</v>
      </c>
      <c r="I21" s="93">
        <f>base0!J19</f>
        <v>11</v>
      </c>
      <c r="J21" s="93">
        <f>base0!K19</f>
        <v>3</v>
      </c>
      <c r="K21" s="93">
        <f>base0!L19</f>
        <v>2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9</v>
      </c>
      <c r="W21" s="150" t="s">
        <v>441</v>
      </c>
      <c r="X21" s="150">
        <v>2</v>
      </c>
      <c r="Z21" s="150">
        <v>1</v>
      </c>
    </row>
    <row r="22" spans="1:26" ht="15.75" thickBot="1" x14ac:dyDescent="0.3">
      <c r="A22" s="7" t="s">
        <v>0</v>
      </c>
      <c r="B22" s="93">
        <f>base0!C17</f>
        <v>5</v>
      </c>
      <c r="C22" s="93">
        <f>base0!D17</f>
        <v>8</v>
      </c>
      <c r="D22" s="93">
        <f>base0!E17</f>
        <v>10</v>
      </c>
      <c r="E22" s="93">
        <f>base0!F17</f>
        <v>4</v>
      </c>
      <c r="F22" s="93">
        <f>base0!G17</f>
        <v>15</v>
      </c>
      <c r="G22" s="93">
        <f>base0!H17</f>
        <v>14</v>
      </c>
      <c r="H22" s="93">
        <f>base0!I17</f>
        <v>11</v>
      </c>
      <c r="I22" s="93">
        <f>base0!J17</f>
        <v>2</v>
      </c>
      <c r="J22" s="93">
        <f>base0!K17</f>
        <v>13</v>
      </c>
      <c r="K22" s="93">
        <f>base0!L17</f>
        <v>3</v>
      </c>
      <c r="L22" s="93">
        <f>base0!M17</f>
        <v>6</v>
      </c>
      <c r="M22" s="93">
        <f>base0!N17</f>
        <v>7</v>
      </c>
      <c r="N22" s="93"/>
      <c r="O22" s="93"/>
      <c r="P22" s="93"/>
      <c r="Q22" s="93"/>
      <c r="R22" s="93"/>
      <c r="S22" s="93"/>
      <c r="T22" s="93"/>
      <c r="U22" s="93"/>
      <c r="V22" s="150">
        <v>10</v>
      </c>
      <c r="W22" s="150" t="s">
        <v>441</v>
      </c>
      <c r="X22" s="150">
        <v>3</v>
      </c>
      <c r="Z22" s="150">
        <v>1</v>
      </c>
    </row>
    <row r="23" spans="1:26" ht="15.75" thickBot="1" x14ac:dyDescent="0.3">
      <c r="A23" s="7" t="s">
        <v>0</v>
      </c>
      <c r="B23" s="93">
        <f>base0!C18</f>
        <v>8</v>
      </c>
      <c r="C23" s="93">
        <f>base0!D18</f>
        <v>14</v>
      </c>
      <c r="D23" s="93">
        <f>base0!E18</f>
        <v>4</v>
      </c>
      <c r="E23" s="93">
        <f>base0!F18</f>
        <v>10</v>
      </c>
      <c r="F23" s="93">
        <f>base0!G18</f>
        <v>16</v>
      </c>
      <c r="G23" s="93">
        <f>base0!H18</f>
        <v>12</v>
      </c>
      <c r="H23" s="93">
        <f>base0!I18</f>
        <v>15</v>
      </c>
      <c r="I23" s="93">
        <f>base0!J18</f>
        <v>3</v>
      </c>
      <c r="J23" s="93">
        <f>base0!K18</f>
        <v>5</v>
      </c>
      <c r="K23" s="93">
        <f>base0!L18</f>
        <v>11</v>
      </c>
      <c r="L23" s="93">
        <f>base0!M18</f>
        <v>2</v>
      </c>
      <c r="M23" s="93">
        <f>base0!N18</f>
        <v>7</v>
      </c>
      <c r="N23" s="93"/>
      <c r="O23" s="93"/>
      <c r="P23" s="93"/>
      <c r="Q23" s="93"/>
      <c r="R23" s="93"/>
      <c r="S23" s="93"/>
      <c r="T23" s="93"/>
      <c r="U23" s="93"/>
      <c r="V23" s="150">
        <v>11</v>
      </c>
      <c r="W23" s="150" t="s">
        <v>441</v>
      </c>
      <c r="X23" s="150">
        <v>3</v>
      </c>
      <c r="Z23" s="150">
        <v>1</v>
      </c>
    </row>
    <row r="24" spans="1:26" ht="15.75" thickBot="1" x14ac:dyDescent="0.3">
      <c r="A24" s="7" t="s">
        <v>0</v>
      </c>
      <c r="B24" s="93">
        <f>base0!C19</f>
        <v>8</v>
      </c>
      <c r="C24" s="93">
        <f>base0!D19</f>
        <v>12</v>
      </c>
      <c r="D24" s="93">
        <f>base0!E19</f>
        <v>10</v>
      </c>
      <c r="E24" s="93">
        <f>base0!F19</f>
        <v>4</v>
      </c>
      <c r="F24" s="93">
        <f>base0!G19</f>
        <v>14</v>
      </c>
      <c r="G24" s="93">
        <f>base0!H19</f>
        <v>15</v>
      </c>
      <c r="H24" s="93">
        <f>base0!I19</f>
        <v>5</v>
      </c>
      <c r="I24" s="93">
        <f>base0!J19</f>
        <v>11</v>
      </c>
      <c r="J24" s="93">
        <f>base0!K19</f>
        <v>3</v>
      </c>
      <c r="K24" s="93">
        <f>base0!L19</f>
        <v>2</v>
      </c>
      <c r="L24" s="93">
        <f>base0!M19</f>
        <v>7</v>
      </c>
      <c r="M24" s="93">
        <f>base0!N19</f>
        <v>13</v>
      </c>
      <c r="N24" s="93"/>
      <c r="O24" s="93"/>
      <c r="P24" s="93"/>
      <c r="Q24" s="93"/>
      <c r="R24" s="93"/>
      <c r="S24" s="93"/>
      <c r="T24" s="93"/>
      <c r="U24" s="93"/>
      <c r="V24" s="150">
        <v>12</v>
      </c>
      <c r="W24" s="150" t="s">
        <v>441</v>
      </c>
      <c r="X24" s="150">
        <v>3</v>
      </c>
      <c r="Z24" s="150">
        <v>1</v>
      </c>
    </row>
    <row r="25" spans="1:26" ht="15.75" thickBot="1" x14ac:dyDescent="0.3">
      <c r="A25" s="7" t="s">
        <v>0</v>
      </c>
      <c r="B25" s="93">
        <v>1</v>
      </c>
      <c r="C25" s="93">
        <v>2</v>
      </c>
      <c r="D25" s="93">
        <v>3</v>
      </c>
      <c r="E25" s="93">
        <v>4</v>
      </c>
      <c r="F25" s="93">
        <v>5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13</v>
      </c>
      <c r="W25" s="150" t="s">
        <v>441</v>
      </c>
      <c r="X25" s="150">
        <v>1</v>
      </c>
      <c r="Y25" s="150" t="s">
        <v>442</v>
      </c>
      <c r="Z25" s="150">
        <v>1</v>
      </c>
    </row>
    <row r="26" spans="1:26" ht="15.75" thickBot="1" x14ac:dyDescent="0.3">
      <c r="A26" s="7" t="s">
        <v>0</v>
      </c>
      <c r="B26" s="93">
        <v>6</v>
      </c>
      <c r="C26" s="93">
        <v>7</v>
      </c>
      <c r="D26" s="93">
        <v>8</v>
      </c>
      <c r="E26" s="93">
        <v>9</v>
      </c>
      <c r="F26" s="93">
        <v>10</v>
      </c>
      <c r="G26" s="93">
        <v>11</v>
      </c>
      <c r="H26" s="93">
        <v>12</v>
      </c>
      <c r="I26" s="93"/>
      <c r="J26" s="93"/>
      <c r="K26" s="93"/>
      <c r="L26" s="93"/>
      <c r="M26" s="189"/>
      <c r="N26" s="93"/>
      <c r="O26" s="93"/>
      <c r="P26" s="93"/>
      <c r="Q26" s="93"/>
      <c r="R26" s="93"/>
      <c r="S26" s="93"/>
      <c r="T26" s="93"/>
      <c r="U26" s="93"/>
      <c r="V26" s="150">
        <v>14</v>
      </c>
      <c r="W26" s="150" t="s">
        <v>441</v>
      </c>
      <c r="X26" s="150">
        <v>1</v>
      </c>
      <c r="Z26" s="150">
        <v>1</v>
      </c>
    </row>
    <row r="27" spans="1:26" ht="15.75" thickBot="1" x14ac:dyDescent="0.3">
      <c r="A27" s="7" t="s">
        <v>0</v>
      </c>
      <c r="B27" s="93">
        <v>10</v>
      </c>
      <c r="C27" s="93">
        <v>11</v>
      </c>
      <c r="D27" s="93">
        <v>12</v>
      </c>
      <c r="E27" s="93">
        <v>13</v>
      </c>
      <c r="F27" s="93">
        <v>14</v>
      </c>
      <c r="G27" s="93">
        <v>15</v>
      </c>
      <c r="H27" s="93">
        <v>16</v>
      </c>
      <c r="I27" s="93">
        <v>17</v>
      </c>
      <c r="J27" s="93">
        <v>18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15</v>
      </c>
      <c r="W27" s="150" t="s">
        <v>414</v>
      </c>
      <c r="X27" s="150">
        <v>3</v>
      </c>
      <c r="Y27" s="150" t="s">
        <v>443</v>
      </c>
      <c r="Z27" s="150">
        <v>1</v>
      </c>
    </row>
    <row r="28" spans="1:26" ht="15.75" thickBot="1" x14ac:dyDescent="0.3">
      <c r="A28" s="7" t="s">
        <v>0</v>
      </c>
      <c r="B28" s="93">
        <v>2</v>
      </c>
      <c r="C28" s="93">
        <v>4</v>
      </c>
      <c r="D28" s="93">
        <v>6</v>
      </c>
      <c r="E28" s="93">
        <v>8</v>
      </c>
      <c r="F28" s="93">
        <v>10</v>
      </c>
      <c r="G28" s="93">
        <v>12</v>
      </c>
      <c r="H28" s="93">
        <v>14</v>
      </c>
      <c r="I28" s="93">
        <v>16</v>
      </c>
      <c r="J28" s="93">
        <v>18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16</v>
      </c>
      <c r="W28" s="150" t="s">
        <v>414</v>
      </c>
      <c r="X28" s="150">
        <v>4</v>
      </c>
      <c r="Y28" s="150" t="s">
        <v>399</v>
      </c>
      <c r="Z28" s="150">
        <v>1</v>
      </c>
    </row>
    <row r="29" spans="1:26" ht="15.75" thickBot="1" x14ac:dyDescent="0.3">
      <c r="A29" s="7" t="s">
        <v>0</v>
      </c>
      <c r="B29" s="93">
        <v>1</v>
      </c>
      <c r="C29" s="93">
        <v>3</v>
      </c>
      <c r="D29" s="93">
        <v>5</v>
      </c>
      <c r="E29" s="93">
        <v>7</v>
      </c>
      <c r="F29" s="93">
        <v>9</v>
      </c>
      <c r="G29" s="93">
        <v>11</v>
      </c>
      <c r="H29" s="93">
        <v>13</v>
      </c>
      <c r="I29" s="93">
        <v>15</v>
      </c>
      <c r="J29" s="93"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17</v>
      </c>
      <c r="W29" s="150" t="s">
        <v>414</v>
      </c>
      <c r="X29" s="150">
        <v>4</v>
      </c>
      <c r="Y29" s="150" t="s">
        <v>401</v>
      </c>
      <c r="Z29" s="150">
        <v>1</v>
      </c>
    </row>
    <row r="30" spans="1:26" ht="15.75" thickBot="1" x14ac:dyDescent="0.3">
      <c r="A30" s="7" t="s">
        <v>0</v>
      </c>
      <c r="B30" s="93">
        <v>3</v>
      </c>
      <c r="C30" s="93">
        <v>6</v>
      </c>
      <c r="D30" s="93">
        <v>9</v>
      </c>
      <c r="E30" s="93">
        <v>12</v>
      </c>
      <c r="F30" s="93">
        <v>15</v>
      </c>
      <c r="G30" s="93">
        <v>18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18</v>
      </c>
      <c r="W30" s="150" t="s">
        <v>414</v>
      </c>
      <c r="X30" s="150">
        <v>3</v>
      </c>
      <c r="Y30" s="150" t="s">
        <v>444</v>
      </c>
      <c r="Z30" s="150">
        <v>1</v>
      </c>
    </row>
    <row r="31" spans="1:26" ht="15.75" thickBot="1" x14ac:dyDescent="0.3">
      <c r="A31" s="7" t="s">
        <v>0</v>
      </c>
      <c r="B31" s="93">
        <f>base0!M26</f>
        <v>13</v>
      </c>
      <c r="C31" s="93">
        <f>base0!N26</f>
        <v>1</v>
      </c>
      <c r="D31" s="93">
        <f>base0!O26</f>
        <v>9</v>
      </c>
      <c r="E31" s="93">
        <f>base0!P26</f>
        <v>10</v>
      </c>
      <c r="F31" s="93">
        <f>base0!Q26</f>
        <v>16</v>
      </c>
      <c r="G31" s="93">
        <f>base0!R26</f>
        <v>4</v>
      </c>
      <c r="H31" s="93">
        <f>base0!S26</f>
        <v>17</v>
      </c>
      <c r="I31" s="93">
        <f>base0!T26</f>
        <v>18</v>
      </c>
      <c r="J31" s="93">
        <f>base0!U26</f>
        <v>19</v>
      </c>
      <c r="K31" s="93">
        <f>base0!V26</f>
        <v>20</v>
      </c>
      <c r="L31" s="93">
        <f>base0!M25</f>
        <v>1</v>
      </c>
      <c r="M31" s="93">
        <f>base0!N25</f>
        <v>10</v>
      </c>
      <c r="N31" s="93">
        <f>base0!O25</f>
        <v>4</v>
      </c>
      <c r="O31" s="93">
        <f>base0!P25</f>
        <v>9</v>
      </c>
      <c r="P31" s="93">
        <f>base0!Q25</f>
        <v>13</v>
      </c>
      <c r="Q31" s="93">
        <f>base0!R25</f>
        <v>16</v>
      </c>
      <c r="R31" s="93">
        <f>base0!S25</f>
        <v>0</v>
      </c>
      <c r="S31" s="93"/>
      <c r="T31" s="93"/>
      <c r="U31" s="93"/>
      <c r="V31" s="150">
        <v>19</v>
      </c>
      <c r="W31" s="150" t="s">
        <v>414</v>
      </c>
      <c r="X31" s="150">
        <v>4</v>
      </c>
      <c r="Y31" s="150" t="s">
        <v>445</v>
      </c>
      <c r="Z31" s="150">
        <v>1</v>
      </c>
    </row>
    <row r="32" spans="1:26" ht="15.75" thickBot="1" x14ac:dyDescent="0.3">
      <c r="A32" s="7" t="s">
        <v>0</v>
      </c>
      <c r="B32" s="93">
        <f>base0!I77</f>
        <v>3</v>
      </c>
      <c r="C32" s="93">
        <f>base0!J77</f>
        <v>7</v>
      </c>
      <c r="D32" s="93">
        <f>base0!K77</f>
        <v>9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20</v>
      </c>
      <c r="W32" s="150" t="s">
        <v>414</v>
      </c>
      <c r="X32" s="150">
        <v>2</v>
      </c>
      <c r="Z32" s="150">
        <v>1</v>
      </c>
    </row>
    <row r="33" spans="1:26" ht="15.75" thickBot="1" x14ac:dyDescent="0.3">
      <c r="A33" s="7" t="s">
        <v>0</v>
      </c>
      <c r="B33" s="93">
        <f>base0!I78</f>
        <v>10</v>
      </c>
      <c r="C33" s="93">
        <f>base0!J78</f>
        <v>1</v>
      </c>
      <c r="D33" s="93">
        <f>base0!K78</f>
        <v>11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21</v>
      </c>
      <c r="W33" s="150" t="s">
        <v>414</v>
      </c>
      <c r="X33" s="150">
        <v>2</v>
      </c>
      <c r="Z33" s="150">
        <v>1</v>
      </c>
    </row>
    <row r="34" spans="1:26" ht="15.75" thickBot="1" x14ac:dyDescent="0.3">
      <c r="A34" s="7" t="s">
        <v>0</v>
      </c>
      <c r="B34" s="93">
        <f>base0!I79</f>
        <v>14</v>
      </c>
      <c r="C34" s="93">
        <f>base0!J79</f>
        <v>4</v>
      </c>
      <c r="D34" s="93">
        <f>base0!K79</f>
        <v>2</v>
      </c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22</v>
      </c>
      <c r="W34" s="150" t="s">
        <v>414</v>
      </c>
      <c r="X34" s="150">
        <v>2</v>
      </c>
      <c r="Z34" s="150">
        <v>1</v>
      </c>
    </row>
    <row r="35" spans="1:26" ht="15.75" thickBot="1" x14ac:dyDescent="0.3">
      <c r="A35" s="7" t="s">
        <v>0</v>
      </c>
      <c r="B35" s="93">
        <f>base0!I80</f>
        <v>8</v>
      </c>
      <c r="C35" s="93">
        <f>base0!J80</f>
        <v>9</v>
      </c>
      <c r="D35" s="93">
        <f>base0!K80</f>
        <v>15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23</v>
      </c>
      <c r="W35" s="150" t="s">
        <v>414</v>
      </c>
      <c r="X35" s="150">
        <v>2</v>
      </c>
      <c r="Z35" s="150">
        <v>1</v>
      </c>
    </row>
    <row r="36" spans="1:26" ht="15.75" thickBot="1" x14ac:dyDescent="0.3">
      <c r="A36" s="7" t="s">
        <v>0</v>
      </c>
      <c r="B36" s="93">
        <f>base0!I81</f>
        <v>15</v>
      </c>
      <c r="C36" s="93">
        <f>base0!J81</f>
        <v>5</v>
      </c>
      <c r="D36" s="93">
        <f>base0!K81</f>
        <v>14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24</v>
      </c>
      <c r="W36" s="150" t="s">
        <v>414</v>
      </c>
      <c r="X36" s="150">
        <v>2</v>
      </c>
      <c r="Z36" s="150">
        <v>1</v>
      </c>
    </row>
    <row r="37" spans="1:26" ht="15.75" thickBot="1" x14ac:dyDescent="0.3">
      <c r="A37" s="7" t="s">
        <v>0</v>
      </c>
      <c r="B37" s="93">
        <f>base0!I82</f>
        <v>10</v>
      </c>
      <c r="C37" s="93">
        <f>base0!J82</f>
        <v>14</v>
      </c>
      <c r="D37" s="93">
        <f>base0!K82</f>
        <v>2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25</v>
      </c>
      <c r="W37" s="150" t="s">
        <v>414</v>
      </c>
      <c r="X37" s="150">
        <v>2</v>
      </c>
      <c r="Z37" s="150">
        <v>1</v>
      </c>
    </row>
    <row r="38" spans="1:26" ht="15.75" thickBot="1" x14ac:dyDescent="0.3">
      <c r="A38" s="7" t="s">
        <v>0</v>
      </c>
      <c r="B38" s="93">
        <f>base0!I83</f>
        <v>10</v>
      </c>
      <c r="C38" s="93">
        <f>base0!J83</f>
        <v>6</v>
      </c>
      <c r="D38" s="93">
        <f>base0!K83</f>
        <v>12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26</v>
      </c>
      <c r="W38" s="150" t="s">
        <v>414</v>
      </c>
      <c r="X38" s="150">
        <v>2</v>
      </c>
      <c r="Z38" s="150">
        <v>1</v>
      </c>
    </row>
    <row r="39" spans="1:26" ht="15.75" thickBot="1" x14ac:dyDescent="0.3">
      <c r="A39" s="7" t="s">
        <v>0</v>
      </c>
      <c r="B39" s="93">
        <f>base0!I84</f>
        <v>8</v>
      </c>
      <c r="C39" s="93">
        <f>base0!J84</f>
        <v>10</v>
      </c>
      <c r="D39" s="93">
        <f>base0!K84</f>
        <v>6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27</v>
      </c>
      <c r="W39" s="150" t="s">
        <v>414</v>
      </c>
      <c r="X39" s="150">
        <v>2</v>
      </c>
      <c r="Z39" s="150">
        <v>1</v>
      </c>
    </row>
    <row r="40" spans="1:26" ht="15.75" thickBot="1" x14ac:dyDescent="0.3">
      <c r="A40" s="7" t="s">
        <v>0</v>
      </c>
      <c r="B40" s="93">
        <f>base0!I85</f>
        <v>8</v>
      </c>
      <c r="C40" s="93">
        <f>base0!J85</f>
        <v>10</v>
      </c>
      <c r="D40" s="93">
        <f>base0!K85</f>
        <v>7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28</v>
      </c>
      <c r="W40" s="150" t="s">
        <v>414</v>
      </c>
      <c r="X40" s="150">
        <v>2</v>
      </c>
      <c r="Z40" s="150">
        <v>1</v>
      </c>
    </row>
    <row r="41" spans="1:26" ht="15.75" thickBot="1" x14ac:dyDescent="0.3">
      <c r="A41" s="7" t="s">
        <v>0</v>
      </c>
      <c r="B41" s="93">
        <f>base0!I86</f>
        <v>5</v>
      </c>
      <c r="C41" s="93">
        <f>base0!J86</f>
        <v>3</v>
      </c>
      <c r="D41" s="93">
        <f>base0!K86</f>
        <v>8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29</v>
      </c>
      <c r="W41" s="150" t="s">
        <v>414</v>
      </c>
      <c r="X41" s="150">
        <v>2</v>
      </c>
      <c r="Z41" s="150">
        <v>1</v>
      </c>
    </row>
    <row r="42" spans="1:26" ht="15.75" thickBot="1" x14ac:dyDescent="0.3">
      <c r="A42" s="7" t="s">
        <v>0</v>
      </c>
      <c r="B42" s="93">
        <f>base0!I87</f>
        <v>14</v>
      </c>
      <c r="C42" s="93">
        <f>base0!J87</f>
        <v>15</v>
      </c>
      <c r="D42" s="93">
        <f>base0!K87</f>
        <v>2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30</v>
      </c>
      <c r="W42" s="150" t="s">
        <v>414</v>
      </c>
      <c r="X42" s="150">
        <v>2</v>
      </c>
      <c r="Z42" s="150">
        <v>1</v>
      </c>
    </row>
    <row r="43" spans="1:26" ht="15.75" thickBot="1" x14ac:dyDescent="0.3">
      <c r="A43" s="7" t="s">
        <v>0</v>
      </c>
      <c r="B43" s="93">
        <f>base0!I88</f>
        <v>11</v>
      </c>
      <c r="C43" s="93">
        <f>base0!J88</f>
        <v>2</v>
      </c>
      <c r="D43" s="93">
        <f>base0!K88</f>
        <v>13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31</v>
      </c>
      <c r="W43" s="150" t="s">
        <v>414</v>
      </c>
      <c r="X43" s="150">
        <v>2</v>
      </c>
      <c r="Z43" s="150">
        <v>1</v>
      </c>
    </row>
    <row r="44" spans="1:26" ht="15.75" thickBot="1" x14ac:dyDescent="0.3">
      <c r="A44" s="7" t="s">
        <v>0</v>
      </c>
      <c r="B44" s="93">
        <f>base0!I89</f>
        <v>15</v>
      </c>
      <c r="C44" s="93">
        <f>base0!J89</f>
        <v>3</v>
      </c>
      <c r="D44" s="93">
        <f>base0!K89</f>
        <v>5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32</v>
      </c>
      <c r="W44" s="150" t="s">
        <v>414</v>
      </c>
      <c r="X44" s="150">
        <v>2</v>
      </c>
      <c r="Z44" s="150">
        <v>1</v>
      </c>
    </row>
    <row r="45" spans="1:26" ht="15.75" thickBot="1" x14ac:dyDescent="0.3">
      <c r="A45" s="7" t="s">
        <v>0</v>
      </c>
      <c r="B45" s="93">
        <f>base0!I90</f>
        <v>5</v>
      </c>
      <c r="C45" s="93">
        <f>base0!J90</f>
        <v>11</v>
      </c>
      <c r="D45" s="93">
        <f>base0!K90</f>
        <v>3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33</v>
      </c>
      <c r="W45" s="150" t="s">
        <v>414</v>
      </c>
      <c r="X45" s="150">
        <v>2</v>
      </c>
      <c r="Z45" s="150">
        <v>1</v>
      </c>
    </row>
    <row r="46" spans="1:26" ht="15.75" thickBot="1" x14ac:dyDescent="0.3">
      <c r="A46" s="7" t="s">
        <v>0</v>
      </c>
      <c r="B46" s="93">
        <f>base0!I91</f>
        <v>3</v>
      </c>
      <c r="C46" s="93">
        <f>base0!J91</f>
        <v>6</v>
      </c>
      <c r="D46" s="93">
        <f>base0!K91</f>
        <v>7</v>
      </c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34</v>
      </c>
      <c r="W46" s="150" t="s">
        <v>414</v>
      </c>
      <c r="X46" s="150">
        <v>2</v>
      </c>
      <c r="Z46" s="150">
        <v>1</v>
      </c>
    </row>
    <row r="47" spans="1:26" ht="15.75" thickBot="1" x14ac:dyDescent="0.3">
      <c r="A47" s="7" t="s">
        <v>0</v>
      </c>
      <c r="B47" s="93">
        <f>base0!I92</f>
        <v>15</v>
      </c>
      <c r="C47" s="93">
        <f>base0!J92</f>
        <v>7</v>
      </c>
      <c r="D47" s="93">
        <f>base0!K92</f>
        <v>2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35</v>
      </c>
      <c r="W47" s="150" t="s">
        <v>414</v>
      </c>
      <c r="X47" s="150">
        <v>2</v>
      </c>
      <c r="Z47" s="150">
        <v>1</v>
      </c>
    </row>
    <row r="48" spans="1:26" ht="15.75" thickBot="1" x14ac:dyDescent="0.3">
      <c r="A48" s="7" t="s">
        <v>0</v>
      </c>
      <c r="B48" s="93">
        <f>base0!I93</f>
        <v>9</v>
      </c>
      <c r="C48" s="93">
        <f>base0!J93</f>
        <v>2</v>
      </c>
      <c r="D48" s="93">
        <f>base0!K93</f>
        <v>15</v>
      </c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36</v>
      </c>
      <c r="W48" s="150" t="s">
        <v>414</v>
      </c>
      <c r="X48" s="150">
        <v>2</v>
      </c>
      <c r="Z48" s="150">
        <v>1</v>
      </c>
    </row>
    <row r="49" spans="1:26" ht="15.75" thickBot="1" x14ac:dyDescent="0.3">
      <c r="A49" s="7" t="s">
        <v>0</v>
      </c>
      <c r="B49" s="93">
        <f>base0!I94</f>
        <v>11</v>
      </c>
      <c r="C49" s="93">
        <f>base0!J94</f>
        <v>13</v>
      </c>
      <c r="D49" s="93">
        <f>base0!K94</f>
        <v>9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37</v>
      </c>
      <c r="W49" s="150" t="s">
        <v>414</v>
      </c>
      <c r="X49" s="150">
        <v>2</v>
      </c>
      <c r="Z49" s="150">
        <v>1</v>
      </c>
    </row>
    <row r="50" spans="1:26" ht="15.75" thickBot="1" x14ac:dyDescent="0.3">
      <c r="A50" s="7" t="s">
        <v>0</v>
      </c>
      <c r="B50" s="93">
        <f>base0!I95</f>
        <v>13</v>
      </c>
      <c r="C50" s="93">
        <f>base0!J95</f>
        <v>8</v>
      </c>
      <c r="D50" s="93">
        <f>base0!K95</f>
        <v>7</v>
      </c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38</v>
      </c>
      <c r="W50" s="150" t="s">
        <v>414</v>
      </c>
      <c r="X50" s="150">
        <v>2</v>
      </c>
      <c r="Z50" s="150">
        <v>1</v>
      </c>
    </row>
    <row r="51" spans="1:26" ht="15.75" thickBot="1" x14ac:dyDescent="0.3">
      <c r="A51" s="7" t="s">
        <v>0</v>
      </c>
      <c r="B51" s="93">
        <f>base0!I96</f>
        <v>5</v>
      </c>
      <c r="C51" s="93">
        <f>base0!J96</f>
        <v>6</v>
      </c>
      <c r="D51" s="93">
        <f>base0!K96</f>
        <v>3</v>
      </c>
      <c r="V51" s="150">
        <v>39</v>
      </c>
      <c r="W51" s="150" t="s">
        <v>414</v>
      </c>
      <c r="X51" s="150">
        <v>2</v>
      </c>
      <c r="Z51" s="150">
        <v>1</v>
      </c>
    </row>
    <row r="52" spans="1:26" ht="15.75" thickBot="1" x14ac:dyDescent="0.3">
      <c r="A52" s="7" t="s">
        <v>0</v>
      </c>
      <c r="B52" s="93">
        <f>base0!I97</f>
        <v>12</v>
      </c>
      <c r="C52" s="93">
        <f>base0!J97</f>
        <v>10</v>
      </c>
      <c r="D52" s="93">
        <f>base0!K97</f>
        <v>4</v>
      </c>
      <c r="V52" s="150">
        <v>40</v>
      </c>
      <c r="W52" s="150" t="s">
        <v>414</v>
      </c>
      <c r="X52" s="150">
        <v>2</v>
      </c>
      <c r="Z52" s="150">
        <v>1</v>
      </c>
    </row>
    <row r="53" spans="1:26" ht="15.75" thickBot="1" x14ac:dyDescent="0.3">
      <c r="A53" s="7" t="s">
        <v>0</v>
      </c>
      <c r="B53" s="93">
        <f>base0!I98</f>
        <v>3</v>
      </c>
      <c r="C53" s="93">
        <f>base0!J98</f>
        <v>7</v>
      </c>
      <c r="D53" s="93">
        <f>base0!K98</f>
        <v>4</v>
      </c>
      <c r="V53" s="150">
        <v>41</v>
      </c>
      <c r="W53" s="150" t="s">
        <v>414</v>
      </c>
      <c r="X53" s="150">
        <v>2</v>
      </c>
      <c r="Z53" s="150">
        <v>1</v>
      </c>
    </row>
    <row r="54" spans="1:26" ht="15.75" thickBot="1" x14ac:dyDescent="0.3">
      <c r="A54" s="7" t="s">
        <v>0</v>
      </c>
      <c r="B54" s="93">
        <f>base0!I99</f>
        <v>3</v>
      </c>
      <c r="C54" s="93">
        <f>base0!J99</f>
        <v>13</v>
      </c>
      <c r="D54" s="93">
        <f>base0!K99</f>
        <v>5</v>
      </c>
      <c r="V54" s="150">
        <v>42</v>
      </c>
      <c r="W54" s="150" t="s">
        <v>414</v>
      </c>
      <c r="X54" s="150">
        <v>2</v>
      </c>
      <c r="Z54" s="150">
        <v>1</v>
      </c>
    </row>
    <row r="55" spans="1:26" ht="15.75" thickBot="1" x14ac:dyDescent="0.3">
      <c r="A55" s="7" t="s">
        <v>0</v>
      </c>
      <c r="B55" s="93">
        <f>base0!I100</f>
        <v>7</v>
      </c>
      <c r="C55" s="93">
        <f>base0!J100</f>
        <v>3</v>
      </c>
      <c r="D55" s="93">
        <f>base0!K100</f>
        <v>16</v>
      </c>
      <c r="V55" s="150">
        <v>43</v>
      </c>
      <c r="W55" s="150" t="s">
        <v>414</v>
      </c>
      <c r="X55" s="150">
        <v>2</v>
      </c>
      <c r="Z55" s="150">
        <v>1</v>
      </c>
    </row>
    <row r="56" spans="1:26" ht="15.75" thickBot="1" x14ac:dyDescent="0.3">
      <c r="A56" s="7" t="s">
        <v>0</v>
      </c>
      <c r="B56" s="93">
        <f>base0!I101</f>
        <v>6</v>
      </c>
      <c r="C56" s="93">
        <f>base0!J101</f>
        <v>8</v>
      </c>
      <c r="D56" s="93">
        <f>base0!K101</f>
        <v>16</v>
      </c>
      <c r="V56" s="150">
        <v>44</v>
      </c>
      <c r="W56" s="150" t="s">
        <v>414</v>
      </c>
      <c r="X56" s="150">
        <v>2</v>
      </c>
      <c r="Z56" s="150">
        <v>1</v>
      </c>
    </row>
    <row r="57" spans="1:26" ht="15.75" thickBot="1" x14ac:dyDescent="0.3">
      <c r="A57" s="7" t="s">
        <v>0</v>
      </c>
      <c r="B57" s="93">
        <f>base0!I102</f>
        <v>2</v>
      </c>
      <c r="C57" s="93">
        <f>base0!J102</f>
        <v>5</v>
      </c>
      <c r="D57" s="93">
        <f>base0!K102</f>
        <v>16</v>
      </c>
      <c r="V57" s="150">
        <v>45</v>
      </c>
      <c r="W57" s="150" t="s">
        <v>414</v>
      </c>
      <c r="X57" s="150">
        <v>2</v>
      </c>
      <c r="Z57" s="150">
        <v>1</v>
      </c>
    </row>
    <row r="58" spans="1:26" ht="15.75" thickBot="1" x14ac:dyDescent="0.3">
      <c r="A58" s="7" t="s">
        <v>0</v>
      </c>
      <c r="B58" s="93">
        <f>base0!I103</f>
        <v>5</v>
      </c>
      <c r="C58" s="93">
        <f>base0!J103</f>
        <v>6</v>
      </c>
      <c r="D58" s="93">
        <f>base0!K103</f>
        <v>1</v>
      </c>
      <c r="V58" s="150">
        <v>46</v>
      </c>
      <c r="W58" s="150" t="s">
        <v>414</v>
      </c>
      <c r="X58" s="150">
        <v>2</v>
      </c>
      <c r="Z58" s="150">
        <v>1</v>
      </c>
    </row>
    <row r="59" spans="1:26" ht="15.75" thickBot="1" x14ac:dyDescent="0.3">
      <c r="A59" s="7" t="s">
        <v>0</v>
      </c>
      <c r="B59" s="93">
        <f>base0!I104</f>
        <v>7</v>
      </c>
      <c r="C59" s="93">
        <f>base0!J104</f>
        <v>3</v>
      </c>
      <c r="D59" s="93">
        <f>base0!K104</f>
        <v>9</v>
      </c>
      <c r="V59" s="150">
        <v>47</v>
      </c>
      <c r="W59" s="150" t="s">
        <v>414</v>
      </c>
      <c r="X59" s="150">
        <v>2</v>
      </c>
      <c r="Z59" s="150">
        <v>1</v>
      </c>
    </row>
    <row r="60" spans="1:26" ht="15.75" thickBot="1" x14ac:dyDescent="0.3">
      <c r="A60" s="7" t="s">
        <v>0</v>
      </c>
      <c r="B60" s="93">
        <f>base0!I105</f>
        <v>13</v>
      </c>
      <c r="C60" s="93">
        <f>base0!J105</f>
        <v>5</v>
      </c>
      <c r="D60" s="93">
        <f>base0!K105</f>
        <v>2</v>
      </c>
      <c r="V60" s="150">
        <v>48</v>
      </c>
      <c r="W60" s="150" t="s">
        <v>414</v>
      </c>
      <c r="X60" s="150">
        <v>2</v>
      </c>
      <c r="Z60" s="150">
        <v>1</v>
      </c>
    </row>
    <row r="61" spans="1:26" ht="15.75" thickBot="1" x14ac:dyDescent="0.3">
      <c r="A61" s="7" t="s">
        <v>0</v>
      </c>
      <c r="B61" s="93">
        <f>base0!I106</f>
        <v>15</v>
      </c>
      <c r="C61" s="93">
        <f>base0!J106</f>
        <v>1</v>
      </c>
      <c r="D61" s="93">
        <f>base0!K106</f>
        <v>10</v>
      </c>
      <c r="V61" s="150">
        <v>49</v>
      </c>
      <c r="W61" s="150" t="s">
        <v>414</v>
      </c>
      <c r="X61" s="150">
        <v>2</v>
      </c>
      <c r="Z61" s="150">
        <v>1</v>
      </c>
    </row>
    <row r="62" spans="1:26" ht="15.75" thickBot="1" x14ac:dyDescent="0.3">
      <c r="A62" s="7" t="s">
        <v>0</v>
      </c>
      <c r="B62" s="93">
        <f>base0!I107</f>
        <v>3</v>
      </c>
      <c r="C62" s="93">
        <f>base0!J107</f>
        <v>5</v>
      </c>
      <c r="D62" s="93">
        <f>base0!K107</f>
        <v>3</v>
      </c>
      <c r="V62" s="150">
        <v>50</v>
      </c>
      <c r="W62" s="150" t="s">
        <v>414</v>
      </c>
      <c r="X62" s="150">
        <v>2</v>
      </c>
      <c r="Z62" s="150">
        <v>1</v>
      </c>
    </row>
    <row r="63" spans="1:26" ht="15.75" thickBot="1" x14ac:dyDescent="0.3">
      <c r="A63" s="7" t="s">
        <v>0</v>
      </c>
      <c r="B63" s="93">
        <f>base0!I108</f>
        <v>8</v>
      </c>
      <c r="C63" s="93">
        <f>base0!J108</f>
        <v>15</v>
      </c>
      <c r="D63" s="93">
        <f>base0!K108</f>
        <v>10</v>
      </c>
      <c r="V63" s="150">
        <v>51</v>
      </c>
      <c r="W63" s="150" t="s">
        <v>414</v>
      </c>
      <c r="X63" s="150">
        <v>2</v>
      </c>
      <c r="Z63" s="150">
        <v>1</v>
      </c>
    </row>
    <row r="64" spans="1:26" ht="15.75" thickBot="1" x14ac:dyDescent="0.3">
      <c r="A64" s="7" t="s">
        <v>0</v>
      </c>
      <c r="B64" s="93">
        <f>base0!I109</f>
        <v>2</v>
      </c>
      <c r="C64" s="93">
        <f>base0!J109</f>
        <v>5</v>
      </c>
      <c r="D64" s="93">
        <f>base0!K109</f>
        <v>3</v>
      </c>
      <c r="V64" s="150">
        <v>52</v>
      </c>
      <c r="W64" s="150" t="s">
        <v>414</v>
      </c>
      <c r="X64" s="150">
        <v>2</v>
      </c>
      <c r="Z64" s="150">
        <v>1</v>
      </c>
    </row>
    <row r="65" spans="1:26" ht="15.75" thickBot="1" x14ac:dyDescent="0.3">
      <c r="A65" s="7" t="s">
        <v>0</v>
      </c>
      <c r="B65" s="93">
        <f>base0!I110</f>
        <v>11</v>
      </c>
      <c r="C65" s="93">
        <f>base0!J110</f>
        <v>13</v>
      </c>
      <c r="D65" s="93">
        <f>base0!K110</f>
        <v>4</v>
      </c>
      <c r="V65" s="150">
        <v>53</v>
      </c>
      <c r="W65" s="150" t="s">
        <v>414</v>
      </c>
      <c r="X65" s="150">
        <v>2</v>
      </c>
      <c r="Z65" s="150">
        <v>1</v>
      </c>
    </row>
    <row r="66" spans="1:26" ht="15.75" thickBot="1" x14ac:dyDescent="0.3">
      <c r="A66" s="7" t="s">
        <v>0</v>
      </c>
      <c r="B66" s="93">
        <f>base0!I111</f>
        <v>11</v>
      </c>
      <c r="C66" s="93">
        <f>base0!J111</f>
        <v>1</v>
      </c>
      <c r="D66" s="93">
        <f>base0!K111</f>
        <v>8</v>
      </c>
      <c r="V66" s="150">
        <v>54</v>
      </c>
      <c r="W66" s="150" t="s">
        <v>414</v>
      </c>
      <c r="X66" s="150">
        <v>2</v>
      </c>
      <c r="Z66" s="150">
        <v>1</v>
      </c>
    </row>
    <row r="67" spans="1:26" ht="15.75" thickBot="1" x14ac:dyDescent="0.3">
      <c r="A67" s="7" t="s">
        <v>0</v>
      </c>
      <c r="B67" s="93">
        <f>base0!I112</f>
        <v>15</v>
      </c>
      <c r="C67" s="93">
        <f>base0!J112</f>
        <v>1</v>
      </c>
      <c r="D67" s="93">
        <f>base0!K112</f>
        <v>16</v>
      </c>
      <c r="V67" s="150">
        <v>55</v>
      </c>
      <c r="W67" s="150" t="s">
        <v>414</v>
      </c>
      <c r="X67" s="150">
        <v>2</v>
      </c>
      <c r="Z67" s="150">
        <v>1</v>
      </c>
    </row>
    <row r="68" spans="1:26" ht="15.75" thickBot="1" x14ac:dyDescent="0.3">
      <c r="A68" s="7" t="s">
        <v>0</v>
      </c>
      <c r="B68" s="93">
        <f>base0!I113</f>
        <v>5</v>
      </c>
      <c r="C68" s="93">
        <f>base0!J113</f>
        <v>15</v>
      </c>
      <c r="D68" s="93">
        <f>base0!K113</f>
        <v>16</v>
      </c>
      <c r="V68" s="150">
        <v>56</v>
      </c>
      <c r="W68" s="150" t="s">
        <v>414</v>
      </c>
      <c r="X68" s="150">
        <v>2</v>
      </c>
      <c r="Z68" s="150">
        <v>1</v>
      </c>
    </row>
    <row r="69" spans="1:26" ht="15.75" thickBot="1" x14ac:dyDescent="0.3">
      <c r="A69" s="7" t="s">
        <v>0</v>
      </c>
      <c r="B69" s="93">
        <f>base0!I114</f>
        <v>3</v>
      </c>
      <c r="C69" s="93">
        <f>base0!J114</f>
        <v>6</v>
      </c>
      <c r="D69" s="93">
        <f>base0!K114</f>
        <v>16</v>
      </c>
      <c r="V69" s="150">
        <v>57</v>
      </c>
      <c r="W69" s="150" t="s">
        <v>414</v>
      </c>
      <c r="X69" s="150">
        <v>2</v>
      </c>
      <c r="Z69" s="150">
        <v>1</v>
      </c>
    </row>
    <row r="70" spans="1:26" ht="15.75" thickBot="1" x14ac:dyDescent="0.3">
      <c r="A70" s="7" t="s">
        <v>0</v>
      </c>
      <c r="B70" s="93">
        <f>base0!I115</f>
        <v>11</v>
      </c>
      <c r="C70" s="93">
        <f>base0!J115</f>
        <v>13</v>
      </c>
      <c r="D70" s="93">
        <f>base0!K115</f>
        <v>6</v>
      </c>
      <c r="V70" s="150">
        <v>58</v>
      </c>
      <c r="W70" s="150" t="s">
        <v>414</v>
      </c>
      <c r="X70" s="150">
        <v>2</v>
      </c>
      <c r="Z70" s="150">
        <v>1</v>
      </c>
    </row>
    <row r="71" spans="1:26" ht="15.75" thickBot="1" x14ac:dyDescent="0.3">
      <c r="A71" s="7" t="s">
        <v>0</v>
      </c>
      <c r="B71" s="93">
        <f>base0!I116</f>
        <v>15</v>
      </c>
      <c r="C71" s="93">
        <f>base0!J116</f>
        <v>5</v>
      </c>
      <c r="D71" s="93">
        <f>base0!K116</f>
        <v>6</v>
      </c>
      <c r="V71" s="150">
        <v>59</v>
      </c>
      <c r="W71" s="150" t="s">
        <v>414</v>
      </c>
      <c r="X71" s="150">
        <v>2</v>
      </c>
      <c r="Z71" s="150">
        <v>1</v>
      </c>
    </row>
    <row r="72" spans="1:26" ht="15.75" thickBot="1" x14ac:dyDescent="0.3">
      <c r="A72" s="7" t="s">
        <v>0</v>
      </c>
      <c r="B72" s="93">
        <f>base0!I117</f>
        <v>6</v>
      </c>
      <c r="C72" s="93">
        <f>base0!J117</f>
        <v>3</v>
      </c>
      <c r="D72" s="93">
        <f>base0!K117</f>
        <v>1</v>
      </c>
      <c r="V72" s="150">
        <v>60</v>
      </c>
      <c r="W72" s="150" t="s">
        <v>414</v>
      </c>
      <c r="X72" s="150">
        <v>2</v>
      </c>
      <c r="Z72" s="150">
        <v>1</v>
      </c>
    </row>
    <row r="73" spans="1:26" ht="15.75" thickBot="1" x14ac:dyDescent="0.3">
      <c r="A73" s="7" t="s">
        <v>0</v>
      </c>
      <c r="B73" s="93">
        <f>base0!I118</f>
        <v>5</v>
      </c>
      <c r="C73" s="93">
        <f>base0!J118</f>
        <v>6</v>
      </c>
      <c r="D73" s="93">
        <f>base0!K118</f>
        <v>7</v>
      </c>
      <c r="V73" s="150">
        <v>61</v>
      </c>
      <c r="W73" s="150" t="s">
        <v>414</v>
      </c>
      <c r="X73" s="150">
        <v>2</v>
      </c>
      <c r="Z73" s="150">
        <v>1</v>
      </c>
    </row>
    <row r="74" spans="1:26" ht="15.75" thickBot="1" x14ac:dyDescent="0.3">
      <c r="A74" s="7" t="s">
        <v>0</v>
      </c>
      <c r="B74" s="93">
        <f>base0!I119</f>
        <v>5</v>
      </c>
      <c r="C74" s="93">
        <f>base0!J119</f>
        <v>3</v>
      </c>
      <c r="D74" s="93">
        <f>base0!K119</f>
        <v>10</v>
      </c>
      <c r="V74" s="150">
        <v>62</v>
      </c>
      <c r="W74" s="150" t="s">
        <v>414</v>
      </c>
      <c r="X74" s="150">
        <v>2</v>
      </c>
      <c r="Z74" s="150">
        <v>1</v>
      </c>
    </row>
    <row r="75" spans="1:26" ht="15.75" thickBot="1" x14ac:dyDescent="0.3">
      <c r="A75" s="7" t="s">
        <v>0</v>
      </c>
      <c r="B75" s="93">
        <f>base0!I120</f>
        <v>11</v>
      </c>
      <c r="C75" s="93">
        <f>base0!J120</f>
        <v>5</v>
      </c>
      <c r="D75" s="93">
        <f>base0!K120</f>
        <v>3</v>
      </c>
      <c r="V75" s="150">
        <v>63</v>
      </c>
      <c r="W75" s="150" t="s">
        <v>414</v>
      </c>
      <c r="X75" s="150">
        <v>2</v>
      </c>
      <c r="Z75" s="150">
        <v>1</v>
      </c>
    </row>
    <row r="76" spans="1:26" ht="15.75" thickBot="1" x14ac:dyDescent="0.3">
      <c r="A76" s="7" t="s">
        <v>0</v>
      </c>
      <c r="B76" s="93">
        <f>base0!I121</f>
        <v>3</v>
      </c>
      <c r="C76" s="93">
        <f>base0!J121</f>
        <v>15</v>
      </c>
      <c r="D76" s="93">
        <f>base0!K121</f>
        <v>6</v>
      </c>
      <c r="V76" s="150">
        <v>64</v>
      </c>
      <c r="W76" s="150" t="s">
        <v>414</v>
      </c>
      <c r="X76" s="150">
        <v>2</v>
      </c>
      <c r="Z76" s="150">
        <v>1</v>
      </c>
    </row>
    <row r="77" spans="1:26" ht="15.75" thickBot="1" x14ac:dyDescent="0.3">
      <c r="A77" s="7" t="s">
        <v>0</v>
      </c>
      <c r="B77" s="93">
        <f>base0!I122</f>
        <v>6</v>
      </c>
      <c r="C77" s="93">
        <f>base0!J122</f>
        <v>13</v>
      </c>
      <c r="D77" s="93">
        <f>base0!K122</f>
        <v>6</v>
      </c>
      <c r="V77" s="150">
        <v>65</v>
      </c>
      <c r="W77" s="150" t="s">
        <v>414</v>
      </c>
      <c r="X77" s="150">
        <v>2</v>
      </c>
      <c r="Z77" s="150">
        <v>1</v>
      </c>
    </row>
    <row r="78" spans="1:26" ht="15.75" thickBot="1" x14ac:dyDescent="0.3">
      <c r="A78" s="7" t="s">
        <v>0</v>
      </c>
      <c r="B78" s="93">
        <f>base0!I123</f>
        <v>13</v>
      </c>
      <c r="C78" s="93">
        <f>base0!J123</f>
        <v>6</v>
      </c>
      <c r="D78" s="93">
        <f>base0!K123</f>
        <v>6</v>
      </c>
      <c r="V78" s="150">
        <v>66</v>
      </c>
      <c r="W78" s="150" t="s">
        <v>414</v>
      </c>
      <c r="X78" s="150">
        <v>2</v>
      </c>
      <c r="Z78" s="150">
        <v>1</v>
      </c>
    </row>
    <row r="79" spans="1:26" ht="15.75" thickBot="1" x14ac:dyDescent="0.3">
      <c r="A79" s="7" t="s">
        <v>0</v>
      </c>
      <c r="B79" s="93">
        <f>base0!I124</f>
        <v>3</v>
      </c>
      <c r="C79" s="93">
        <f>base0!J124</f>
        <v>6</v>
      </c>
      <c r="D79" s="93">
        <f>base0!K124</f>
        <v>6</v>
      </c>
      <c r="V79" s="150">
        <v>67</v>
      </c>
      <c r="W79" s="150" t="s">
        <v>414</v>
      </c>
      <c r="X79" s="150">
        <v>2</v>
      </c>
      <c r="Z79" s="150">
        <v>1</v>
      </c>
    </row>
    <row r="80" spans="1:26" ht="15.75" thickBot="1" x14ac:dyDescent="0.3">
      <c r="A80" s="7" t="s">
        <v>0</v>
      </c>
      <c r="B80" s="93">
        <f>base0!I125</f>
        <v>13</v>
      </c>
      <c r="C80" s="93">
        <f>base0!J125</f>
        <v>11</v>
      </c>
      <c r="D80" s="93">
        <f>base0!K125</f>
        <v>14</v>
      </c>
      <c r="V80" s="150">
        <v>68</v>
      </c>
      <c r="W80" s="150" t="s">
        <v>414</v>
      </c>
      <c r="X80" s="150">
        <v>2</v>
      </c>
      <c r="Z80" s="150">
        <v>1</v>
      </c>
    </row>
    <row r="81" spans="1:26" ht="15.75" thickBot="1" x14ac:dyDescent="0.3">
      <c r="A81" s="7" t="s">
        <v>0</v>
      </c>
      <c r="B81" s="93">
        <f>base0!I126</f>
        <v>8</v>
      </c>
      <c r="C81" s="93">
        <f>base0!J126</f>
        <v>11</v>
      </c>
      <c r="D81" s="93">
        <f>base0!K126</f>
        <v>14</v>
      </c>
      <c r="V81" s="150">
        <v>69</v>
      </c>
      <c r="W81" s="150" t="s">
        <v>414</v>
      </c>
      <c r="X81" s="150">
        <v>2</v>
      </c>
      <c r="Z81" s="150">
        <v>1</v>
      </c>
    </row>
    <row r="82" spans="1:26" ht="15.75" thickBot="1" x14ac:dyDescent="0.3">
      <c r="A82" s="7" t="s">
        <v>0</v>
      </c>
      <c r="B82" s="93">
        <f>base0!J77</f>
        <v>7</v>
      </c>
      <c r="C82" s="93">
        <f>base0!K77</f>
        <v>9</v>
      </c>
      <c r="D82" s="93">
        <f>base0!L77</f>
        <v>10</v>
      </c>
      <c r="V82" s="150">
        <v>70</v>
      </c>
      <c r="W82" s="150" t="s">
        <v>414</v>
      </c>
      <c r="X82" s="150">
        <v>2</v>
      </c>
      <c r="Z82" s="150">
        <v>1</v>
      </c>
    </row>
    <row r="83" spans="1:26" ht="15.75" thickBot="1" x14ac:dyDescent="0.3">
      <c r="A83" s="7" t="s">
        <v>0</v>
      </c>
      <c r="B83" s="93">
        <f>base0!J78</f>
        <v>1</v>
      </c>
      <c r="C83" s="93">
        <f>base0!K78</f>
        <v>11</v>
      </c>
      <c r="D83" s="93">
        <f>base0!L78</f>
        <v>8</v>
      </c>
      <c r="V83" s="150">
        <v>71</v>
      </c>
      <c r="W83" s="150" t="s">
        <v>414</v>
      </c>
      <c r="X83" s="150">
        <v>2</v>
      </c>
      <c r="Z83" s="150">
        <v>1</v>
      </c>
    </row>
    <row r="84" spans="1:26" ht="15.75" thickBot="1" x14ac:dyDescent="0.3">
      <c r="A84" s="7" t="s">
        <v>0</v>
      </c>
      <c r="B84" s="93">
        <f>base0!J79</f>
        <v>4</v>
      </c>
      <c r="C84" s="93">
        <f>base0!K79</f>
        <v>2</v>
      </c>
      <c r="D84" s="93">
        <f>base0!L79</f>
        <v>8</v>
      </c>
      <c r="V84" s="150">
        <v>72</v>
      </c>
      <c r="W84" s="150" t="s">
        <v>414</v>
      </c>
      <c r="X84" s="150">
        <v>2</v>
      </c>
      <c r="Z84" s="150">
        <v>1</v>
      </c>
    </row>
    <row r="85" spans="1:26" ht="15.75" thickBot="1" x14ac:dyDescent="0.3">
      <c r="A85" s="7" t="s">
        <v>0</v>
      </c>
      <c r="B85" s="93">
        <f>base0!J80</f>
        <v>9</v>
      </c>
      <c r="C85" s="93">
        <f>base0!K80</f>
        <v>15</v>
      </c>
      <c r="D85" s="93">
        <f>base0!L80</f>
        <v>1</v>
      </c>
      <c r="V85" s="150">
        <v>73</v>
      </c>
      <c r="W85" s="150" t="s">
        <v>414</v>
      </c>
      <c r="X85" s="150">
        <v>2</v>
      </c>
      <c r="Z85" s="150">
        <v>1</v>
      </c>
    </row>
    <row r="86" spans="1:26" ht="15.75" thickBot="1" x14ac:dyDescent="0.3">
      <c r="A86" s="7" t="s">
        <v>0</v>
      </c>
      <c r="B86" s="93">
        <f>base0!J81</f>
        <v>5</v>
      </c>
      <c r="C86" s="93">
        <f>base0!K81</f>
        <v>14</v>
      </c>
      <c r="D86" s="93">
        <f>base0!L81</f>
        <v>1</v>
      </c>
      <c r="V86" s="150">
        <v>74</v>
      </c>
      <c r="W86" s="150" t="s">
        <v>414</v>
      </c>
      <c r="X86" s="150">
        <v>2</v>
      </c>
      <c r="Z86" s="150">
        <v>1</v>
      </c>
    </row>
    <row r="87" spans="1:26" ht="15.75" thickBot="1" x14ac:dyDescent="0.3">
      <c r="A87" s="7" t="s">
        <v>0</v>
      </c>
      <c r="B87" s="93">
        <f>base0!J82</f>
        <v>14</v>
      </c>
      <c r="C87" s="93">
        <f>base0!K82</f>
        <v>2</v>
      </c>
      <c r="D87" s="93">
        <f>base0!L82</f>
        <v>7</v>
      </c>
      <c r="V87" s="150">
        <v>75</v>
      </c>
      <c r="W87" s="150" t="s">
        <v>414</v>
      </c>
      <c r="X87" s="150">
        <v>2</v>
      </c>
      <c r="Z87" s="150">
        <v>1</v>
      </c>
    </row>
    <row r="88" spans="1:26" ht="15.75" thickBot="1" x14ac:dyDescent="0.3">
      <c r="A88" s="7" t="s">
        <v>0</v>
      </c>
      <c r="B88" s="93">
        <f>base0!J83</f>
        <v>6</v>
      </c>
      <c r="C88" s="93">
        <f>base0!K83</f>
        <v>12</v>
      </c>
      <c r="D88" s="93">
        <f>base0!L83</f>
        <v>1</v>
      </c>
      <c r="V88" s="150">
        <v>76</v>
      </c>
      <c r="W88" s="150" t="s">
        <v>414</v>
      </c>
      <c r="X88" s="150">
        <v>2</v>
      </c>
      <c r="Z88" s="150">
        <v>1</v>
      </c>
    </row>
    <row r="89" spans="1:26" ht="15.75" thickBot="1" x14ac:dyDescent="0.3">
      <c r="A89" s="7" t="s">
        <v>0</v>
      </c>
      <c r="B89" s="93">
        <f>base0!J84</f>
        <v>10</v>
      </c>
      <c r="C89" s="93">
        <f>base0!K84</f>
        <v>6</v>
      </c>
      <c r="D89" s="93">
        <f>base0!L84</f>
        <v>7</v>
      </c>
      <c r="V89" s="150">
        <v>77</v>
      </c>
      <c r="W89" s="150" t="s">
        <v>414</v>
      </c>
      <c r="X89" s="150">
        <v>2</v>
      </c>
      <c r="Z89" s="150">
        <v>1</v>
      </c>
    </row>
    <row r="90" spans="1:26" ht="15.75" thickBot="1" x14ac:dyDescent="0.3">
      <c r="A90" s="7" t="s">
        <v>0</v>
      </c>
      <c r="B90" s="93">
        <f>base0!J85</f>
        <v>10</v>
      </c>
      <c r="C90" s="93">
        <f>base0!K85</f>
        <v>7</v>
      </c>
      <c r="D90" s="93">
        <f>base0!L85</f>
        <v>16</v>
      </c>
      <c r="V90" s="150">
        <v>78</v>
      </c>
      <c r="W90" s="150" t="s">
        <v>414</v>
      </c>
      <c r="X90" s="150">
        <v>2</v>
      </c>
      <c r="Z90" s="150">
        <v>1</v>
      </c>
    </row>
    <row r="91" spans="1:26" ht="15.75" thickBot="1" x14ac:dyDescent="0.3">
      <c r="A91" s="7" t="s">
        <v>0</v>
      </c>
      <c r="B91" s="93">
        <f>base0!J86</f>
        <v>3</v>
      </c>
      <c r="C91" s="93">
        <f>base0!K86</f>
        <v>8</v>
      </c>
      <c r="D91" s="93">
        <f>base0!L86</f>
        <v>6</v>
      </c>
      <c r="V91" s="150">
        <v>79</v>
      </c>
      <c r="W91" s="150" t="s">
        <v>414</v>
      </c>
      <c r="X91" s="150">
        <v>2</v>
      </c>
      <c r="Z91" s="150">
        <v>1</v>
      </c>
    </row>
    <row r="92" spans="1:26" ht="15.75" thickBot="1" x14ac:dyDescent="0.3">
      <c r="A92" s="7" t="s">
        <v>0</v>
      </c>
      <c r="B92" s="93">
        <f>base0!J87</f>
        <v>15</v>
      </c>
      <c r="C92" s="93">
        <f>base0!K87</f>
        <v>2</v>
      </c>
      <c r="D92" s="93">
        <f>base0!L87</f>
        <v>6</v>
      </c>
      <c r="V92" s="150">
        <v>80</v>
      </c>
      <c r="W92" s="150" t="s">
        <v>414</v>
      </c>
      <c r="X92" s="150">
        <v>2</v>
      </c>
      <c r="Z92" s="150">
        <v>1</v>
      </c>
    </row>
    <row r="93" spans="1:26" ht="15.75" thickBot="1" x14ac:dyDescent="0.3">
      <c r="A93" s="7" t="s">
        <v>0</v>
      </c>
      <c r="B93" s="93">
        <f>base0!J88</f>
        <v>2</v>
      </c>
      <c r="C93" s="93">
        <f>base0!K88</f>
        <v>13</v>
      </c>
      <c r="D93" s="93">
        <f>base0!L88</f>
        <v>3</v>
      </c>
      <c r="V93" s="150">
        <v>81</v>
      </c>
      <c r="W93" s="150" t="s">
        <v>414</v>
      </c>
      <c r="X93" s="150">
        <v>2</v>
      </c>
      <c r="Z93" s="150">
        <v>1</v>
      </c>
    </row>
    <row r="94" spans="1:26" ht="15.75" thickBot="1" x14ac:dyDescent="0.3">
      <c r="A94" s="7" t="s">
        <v>0</v>
      </c>
      <c r="B94" s="93">
        <f>base0!J89</f>
        <v>3</v>
      </c>
      <c r="C94" s="93">
        <f>base0!K89</f>
        <v>5</v>
      </c>
      <c r="D94" s="93">
        <f>base0!L89</f>
        <v>11</v>
      </c>
      <c r="V94" s="150">
        <v>82</v>
      </c>
      <c r="W94" s="150" t="s">
        <v>414</v>
      </c>
      <c r="X94" s="150">
        <v>2</v>
      </c>
      <c r="Z94" s="150">
        <v>1</v>
      </c>
    </row>
    <row r="95" spans="1:26" ht="15.75" thickBot="1" x14ac:dyDescent="0.3">
      <c r="A95" s="7" t="s">
        <v>0</v>
      </c>
      <c r="B95" s="93">
        <f>base0!J90</f>
        <v>11</v>
      </c>
      <c r="C95" s="93">
        <f>base0!K90</f>
        <v>3</v>
      </c>
      <c r="D95" s="93">
        <f>base0!L90</f>
        <v>2</v>
      </c>
      <c r="V95" s="150">
        <v>83</v>
      </c>
      <c r="W95" s="150" t="s">
        <v>414</v>
      </c>
      <c r="X95" s="150">
        <v>2</v>
      </c>
      <c r="Z95" s="150">
        <v>1</v>
      </c>
    </row>
    <row r="96" spans="1:26" ht="15.75" thickBot="1" x14ac:dyDescent="0.3">
      <c r="A96" s="7" t="s">
        <v>0</v>
      </c>
      <c r="B96" s="93">
        <f>base0!J91</f>
        <v>6</v>
      </c>
      <c r="C96" s="93">
        <f>base0!K91</f>
        <v>7</v>
      </c>
      <c r="D96" s="93">
        <f>base0!L91</f>
        <v>5</v>
      </c>
      <c r="V96" s="150">
        <v>84</v>
      </c>
      <c r="W96" s="150" t="s">
        <v>414</v>
      </c>
      <c r="X96" s="150">
        <v>2</v>
      </c>
      <c r="Z96" s="150">
        <v>1</v>
      </c>
    </row>
    <row r="97" spans="1:26" ht="15.75" thickBot="1" x14ac:dyDescent="0.3">
      <c r="A97" s="7" t="s">
        <v>0</v>
      </c>
      <c r="B97" s="93">
        <f>base0!J92</f>
        <v>7</v>
      </c>
      <c r="C97" s="93">
        <f>base0!K92</f>
        <v>2</v>
      </c>
      <c r="D97" s="93">
        <f>base0!L92</f>
        <v>10</v>
      </c>
      <c r="V97" s="150">
        <v>85</v>
      </c>
      <c r="W97" s="150" t="s">
        <v>414</v>
      </c>
      <c r="X97" s="150">
        <v>2</v>
      </c>
      <c r="Z97" s="150">
        <v>1</v>
      </c>
    </row>
    <row r="98" spans="1:26" ht="15.75" thickBot="1" x14ac:dyDescent="0.3">
      <c r="A98" s="7" t="s">
        <v>0</v>
      </c>
      <c r="B98" s="93">
        <f>base0!J93</f>
        <v>2</v>
      </c>
      <c r="C98" s="93">
        <f>base0!K93</f>
        <v>15</v>
      </c>
      <c r="D98" s="93">
        <f>base0!L93</f>
        <v>7</v>
      </c>
      <c r="V98" s="150">
        <v>86</v>
      </c>
      <c r="W98" s="150" t="s">
        <v>414</v>
      </c>
      <c r="X98" s="150">
        <v>2</v>
      </c>
      <c r="Z98" s="150">
        <v>1</v>
      </c>
    </row>
    <row r="99" spans="1:26" ht="15.75" thickBot="1" x14ac:dyDescent="0.3">
      <c r="A99" s="7" t="s">
        <v>0</v>
      </c>
      <c r="B99" s="93">
        <f>base0!J94</f>
        <v>13</v>
      </c>
      <c r="C99" s="93">
        <f>base0!K94</f>
        <v>9</v>
      </c>
      <c r="D99" s="93">
        <f>base0!L94</f>
        <v>6</v>
      </c>
      <c r="V99" s="150">
        <v>87</v>
      </c>
      <c r="W99" s="150" t="s">
        <v>414</v>
      </c>
      <c r="X99" s="150">
        <v>2</v>
      </c>
      <c r="Z99" s="150">
        <v>1</v>
      </c>
    </row>
    <row r="100" spans="1:26" ht="15.75" thickBot="1" x14ac:dyDescent="0.3">
      <c r="A100" s="7" t="s">
        <v>0</v>
      </c>
      <c r="B100" s="93">
        <f>base0!J95</f>
        <v>8</v>
      </c>
      <c r="C100" s="93">
        <f>base0!K95</f>
        <v>7</v>
      </c>
      <c r="D100" s="93">
        <f>base0!L95</f>
        <v>10</v>
      </c>
      <c r="V100" s="150">
        <v>88</v>
      </c>
      <c r="W100" s="150" t="s">
        <v>414</v>
      </c>
      <c r="X100" s="150">
        <v>2</v>
      </c>
      <c r="Z100" s="150">
        <v>1</v>
      </c>
    </row>
    <row r="101" spans="1:26" ht="15.75" thickBot="1" x14ac:dyDescent="0.3">
      <c r="A101" s="7" t="s">
        <v>0</v>
      </c>
      <c r="B101" s="93">
        <f>base0!J96</f>
        <v>6</v>
      </c>
      <c r="C101" s="93">
        <f>base0!K96</f>
        <v>3</v>
      </c>
      <c r="D101" s="93">
        <f>base0!L96</f>
        <v>13</v>
      </c>
      <c r="V101" s="150">
        <v>89</v>
      </c>
      <c r="W101" s="150" t="s">
        <v>414</v>
      </c>
      <c r="X101" s="150">
        <v>2</v>
      </c>
      <c r="Z101" s="150">
        <v>1</v>
      </c>
    </row>
    <row r="102" spans="1:26" ht="15.75" thickBot="1" x14ac:dyDescent="0.3">
      <c r="A102" s="7" t="s">
        <v>0</v>
      </c>
      <c r="B102" s="93">
        <f>base0!J97</f>
        <v>10</v>
      </c>
      <c r="C102" s="93">
        <f>base0!K97</f>
        <v>4</v>
      </c>
      <c r="D102" s="93">
        <f>base0!L97</f>
        <v>12</v>
      </c>
      <c r="V102" s="150">
        <v>90</v>
      </c>
      <c r="W102" s="150" t="s">
        <v>414</v>
      </c>
      <c r="X102" s="150">
        <v>2</v>
      </c>
      <c r="Z102" s="150">
        <v>1</v>
      </c>
    </row>
    <row r="103" spans="1:26" ht="15.75" thickBot="1" x14ac:dyDescent="0.3">
      <c r="A103" s="7" t="s">
        <v>0</v>
      </c>
      <c r="B103" s="93">
        <f>base0!J98</f>
        <v>7</v>
      </c>
      <c r="C103" s="93">
        <f>base0!K98</f>
        <v>4</v>
      </c>
      <c r="D103" s="93">
        <f>base0!L98</f>
        <v>11</v>
      </c>
      <c r="V103" s="150">
        <v>91</v>
      </c>
      <c r="W103" s="150" t="s">
        <v>414</v>
      </c>
      <c r="X103" s="150">
        <v>2</v>
      </c>
      <c r="Z103" s="150">
        <v>1</v>
      </c>
    </row>
    <row r="104" spans="1:26" ht="15.75" thickBot="1" x14ac:dyDescent="0.3">
      <c r="A104" s="7" t="s">
        <v>0</v>
      </c>
      <c r="B104" s="93">
        <f>base0!J99</f>
        <v>13</v>
      </c>
      <c r="C104" s="93">
        <f>base0!K99</f>
        <v>5</v>
      </c>
      <c r="D104" s="93">
        <f>base0!L99</f>
        <v>6</v>
      </c>
      <c r="V104" s="150">
        <v>92</v>
      </c>
      <c r="W104" s="150" t="s">
        <v>414</v>
      </c>
      <c r="X104" s="150">
        <v>2</v>
      </c>
      <c r="Z104" s="150">
        <v>1</v>
      </c>
    </row>
    <row r="105" spans="1:26" ht="15.75" thickBot="1" x14ac:dyDescent="0.3">
      <c r="A105" s="7" t="s">
        <v>0</v>
      </c>
      <c r="B105" s="93">
        <f>base0!J100</f>
        <v>3</v>
      </c>
      <c r="C105" s="93">
        <f>base0!K100</f>
        <v>16</v>
      </c>
      <c r="D105" s="93">
        <f>base0!L100</f>
        <v>9</v>
      </c>
      <c r="V105" s="150">
        <v>93</v>
      </c>
      <c r="W105" s="150" t="s">
        <v>414</v>
      </c>
      <c r="X105" s="150">
        <v>2</v>
      </c>
      <c r="Z105" s="150">
        <v>1</v>
      </c>
    </row>
    <row r="106" spans="1:26" ht="15.75" thickBot="1" x14ac:dyDescent="0.3">
      <c r="A106" s="7" t="s">
        <v>0</v>
      </c>
      <c r="B106" s="93">
        <f>base0!J101</f>
        <v>8</v>
      </c>
      <c r="C106" s="93">
        <f>base0!K101</f>
        <v>16</v>
      </c>
      <c r="D106" s="93">
        <f>base0!L101</f>
        <v>9</v>
      </c>
      <c r="V106" s="150">
        <v>94</v>
      </c>
      <c r="W106" s="150" t="s">
        <v>414</v>
      </c>
      <c r="X106" s="150">
        <v>2</v>
      </c>
      <c r="Z106" s="150">
        <v>1</v>
      </c>
    </row>
    <row r="107" spans="1:26" ht="15.75" thickBot="1" x14ac:dyDescent="0.3">
      <c r="A107" s="7" t="s">
        <v>0</v>
      </c>
      <c r="B107" s="93">
        <f>base0!J102</f>
        <v>5</v>
      </c>
      <c r="C107" s="93">
        <f>base0!K102</f>
        <v>16</v>
      </c>
      <c r="D107" s="93">
        <f>base0!L102</f>
        <v>2</v>
      </c>
      <c r="V107" s="150">
        <v>95</v>
      </c>
      <c r="W107" s="150" t="s">
        <v>414</v>
      </c>
      <c r="X107" s="150">
        <v>2</v>
      </c>
      <c r="Z107" s="150">
        <v>1</v>
      </c>
    </row>
    <row r="108" spans="1:26" ht="15.75" thickBot="1" x14ac:dyDescent="0.3">
      <c r="A108" s="7" t="s">
        <v>0</v>
      </c>
      <c r="B108" s="93">
        <f>base0!J103</f>
        <v>6</v>
      </c>
      <c r="C108" s="93">
        <f>base0!K103</f>
        <v>1</v>
      </c>
      <c r="D108" s="93">
        <f>base0!L103</f>
        <v>5</v>
      </c>
      <c r="V108" s="150">
        <v>96</v>
      </c>
      <c r="W108" s="150" t="s">
        <v>414</v>
      </c>
      <c r="X108" s="150">
        <v>2</v>
      </c>
      <c r="Z108" s="150">
        <v>1</v>
      </c>
    </row>
    <row r="109" spans="1:26" ht="15.75" thickBot="1" x14ac:dyDescent="0.3">
      <c r="A109" s="7" t="s">
        <v>0</v>
      </c>
      <c r="B109" s="93">
        <f>base0!J104</f>
        <v>3</v>
      </c>
      <c r="C109" s="93">
        <f>base0!K104</f>
        <v>9</v>
      </c>
      <c r="D109" s="93">
        <f>base0!L104</f>
        <v>1</v>
      </c>
      <c r="V109" s="150">
        <v>97</v>
      </c>
      <c r="W109" s="150" t="s">
        <v>414</v>
      </c>
      <c r="X109" s="150">
        <v>2</v>
      </c>
      <c r="Z109" s="150">
        <v>1</v>
      </c>
    </row>
    <row r="110" spans="1:26" ht="15.75" thickBot="1" x14ac:dyDescent="0.3">
      <c r="A110" s="7" t="s">
        <v>0</v>
      </c>
      <c r="B110" s="93">
        <f>base0!J105</f>
        <v>5</v>
      </c>
      <c r="C110" s="93">
        <f>base0!K105</f>
        <v>2</v>
      </c>
      <c r="D110" s="93">
        <f>base0!L105</f>
        <v>1</v>
      </c>
      <c r="V110" s="150">
        <v>98</v>
      </c>
      <c r="W110" s="150" t="s">
        <v>414</v>
      </c>
      <c r="X110" s="150">
        <v>2</v>
      </c>
      <c r="Z110" s="150">
        <v>1</v>
      </c>
    </row>
    <row r="111" spans="1:26" ht="15.75" thickBot="1" x14ac:dyDescent="0.3">
      <c r="A111" s="7" t="s">
        <v>0</v>
      </c>
      <c r="B111" s="93">
        <f>base0!J106</f>
        <v>1</v>
      </c>
      <c r="C111" s="93">
        <f>base0!K106</f>
        <v>10</v>
      </c>
      <c r="D111" s="93">
        <f>base0!L106</f>
        <v>7</v>
      </c>
      <c r="V111" s="150">
        <v>99</v>
      </c>
      <c r="W111" s="150" t="s">
        <v>414</v>
      </c>
      <c r="X111" s="150">
        <v>2</v>
      </c>
      <c r="Z111" s="150">
        <v>1</v>
      </c>
    </row>
    <row r="112" spans="1:26" ht="15.75" thickBot="1" x14ac:dyDescent="0.3">
      <c r="A112" s="7" t="s">
        <v>0</v>
      </c>
      <c r="B112" s="93">
        <f>base0!J107</f>
        <v>5</v>
      </c>
      <c r="C112" s="93">
        <f>base0!K107</f>
        <v>3</v>
      </c>
      <c r="D112" s="93">
        <f>base0!L107</f>
        <v>12</v>
      </c>
      <c r="V112" s="150">
        <v>100</v>
      </c>
      <c r="W112" s="150" t="s">
        <v>414</v>
      </c>
      <c r="X112" s="150">
        <v>2</v>
      </c>
      <c r="Z112" s="150">
        <v>1</v>
      </c>
    </row>
    <row r="113" spans="1:26" ht="15.75" thickBot="1" x14ac:dyDescent="0.3">
      <c r="A113" s="7" t="s">
        <v>0</v>
      </c>
      <c r="B113" s="93">
        <f>base0!J108</f>
        <v>15</v>
      </c>
      <c r="C113" s="93">
        <f>base0!K108</f>
        <v>10</v>
      </c>
      <c r="D113" s="93">
        <f>base0!L108</f>
        <v>7</v>
      </c>
      <c r="V113" s="150">
        <v>101</v>
      </c>
      <c r="W113" s="150" t="s">
        <v>414</v>
      </c>
      <c r="X113" s="150">
        <v>2</v>
      </c>
      <c r="Z113" s="150">
        <v>1</v>
      </c>
    </row>
    <row r="114" spans="1:26" ht="15.75" thickBot="1" x14ac:dyDescent="0.3">
      <c r="A114" s="7" t="s">
        <v>0</v>
      </c>
      <c r="B114" s="93">
        <f>base0!J109</f>
        <v>5</v>
      </c>
      <c r="C114" s="93">
        <f>base0!K109</f>
        <v>3</v>
      </c>
      <c r="D114" s="93">
        <f>base0!L109</f>
        <v>11</v>
      </c>
      <c r="V114" s="150">
        <v>102</v>
      </c>
      <c r="W114" s="150" t="s">
        <v>414</v>
      </c>
      <c r="X114" s="150">
        <v>2</v>
      </c>
      <c r="Z114" s="150">
        <v>1</v>
      </c>
    </row>
    <row r="115" spans="1:26" ht="15.75" thickBot="1" x14ac:dyDescent="0.3">
      <c r="A115" s="7" t="s">
        <v>0</v>
      </c>
      <c r="B115" s="93">
        <f>base0!J110</f>
        <v>13</v>
      </c>
      <c r="C115" s="93">
        <f>base0!K110</f>
        <v>4</v>
      </c>
      <c r="D115" s="93">
        <f>base0!L110</f>
        <v>3</v>
      </c>
      <c r="V115" s="150">
        <v>103</v>
      </c>
      <c r="W115" s="150" t="s">
        <v>414</v>
      </c>
      <c r="X115" s="150">
        <v>2</v>
      </c>
      <c r="Z115" s="150">
        <v>1</v>
      </c>
    </row>
    <row r="116" spans="1:26" ht="15.75" thickBot="1" x14ac:dyDescent="0.3">
      <c r="A116" s="7" t="s">
        <v>0</v>
      </c>
      <c r="B116" s="93">
        <f>base0!J111</f>
        <v>1</v>
      </c>
      <c r="C116" s="93">
        <f>base0!K111</f>
        <v>8</v>
      </c>
      <c r="D116" s="93">
        <f>base0!L111</f>
        <v>2</v>
      </c>
      <c r="V116" s="150">
        <v>104</v>
      </c>
      <c r="W116" s="150" t="s">
        <v>414</v>
      </c>
      <c r="X116" s="150">
        <v>2</v>
      </c>
      <c r="Z116" s="150">
        <v>1</v>
      </c>
    </row>
    <row r="117" spans="1:26" ht="15.75" thickBot="1" x14ac:dyDescent="0.3">
      <c r="A117" s="7" t="s">
        <v>0</v>
      </c>
      <c r="B117" s="93">
        <f>base0!J112</f>
        <v>1</v>
      </c>
      <c r="C117" s="93">
        <f>base0!K112</f>
        <v>16</v>
      </c>
      <c r="D117" s="93">
        <f>base0!L112</f>
        <v>9</v>
      </c>
      <c r="V117" s="150">
        <v>105</v>
      </c>
      <c r="W117" s="150" t="s">
        <v>414</v>
      </c>
      <c r="X117" s="150">
        <v>2</v>
      </c>
      <c r="Z117" s="150">
        <v>1</v>
      </c>
    </row>
    <row r="118" spans="1:26" ht="15.75" thickBot="1" x14ac:dyDescent="0.3">
      <c r="A118" s="7" t="s">
        <v>0</v>
      </c>
      <c r="B118" s="93">
        <f>base0!J113</f>
        <v>15</v>
      </c>
      <c r="C118" s="93">
        <f>base0!K113</f>
        <v>16</v>
      </c>
      <c r="D118" s="93">
        <f>base0!L113</f>
        <v>2</v>
      </c>
      <c r="V118" s="150">
        <v>106</v>
      </c>
      <c r="W118" s="150" t="s">
        <v>414</v>
      </c>
      <c r="X118" s="150">
        <v>2</v>
      </c>
      <c r="Z118" s="150">
        <v>1</v>
      </c>
    </row>
    <row r="119" spans="1:26" ht="15.75" thickBot="1" x14ac:dyDescent="0.3">
      <c r="A119" s="7" t="s">
        <v>0</v>
      </c>
      <c r="B119" s="93">
        <f>base0!J114</f>
        <v>6</v>
      </c>
      <c r="C119" s="93">
        <f>base0!K114</f>
        <v>16</v>
      </c>
      <c r="D119" s="93">
        <f>base0!L114</f>
        <v>9</v>
      </c>
      <c r="V119" s="150">
        <v>107</v>
      </c>
      <c r="W119" s="150" t="s">
        <v>414</v>
      </c>
      <c r="X119" s="150">
        <v>2</v>
      </c>
      <c r="Z119" s="150">
        <v>1</v>
      </c>
    </row>
    <row r="120" spans="1:26" ht="15.75" thickBot="1" x14ac:dyDescent="0.3">
      <c r="A120" s="7" t="s">
        <v>0</v>
      </c>
      <c r="B120" s="93">
        <f>base0!J115</f>
        <v>13</v>
      </c>
      <c r="C120" s="93">
        <f>base0!K115</f>
        <v>6</v>
      </c>
      <c r="D120" s="93">
        <f>base0!L115</f>
        <v>1</v>
      </c>
      <c r="V120" s="150">
        <v>108</v>
      </c>
      <c r="W120" s="150" t="s">
        <v>414</v>
      </c>
      <c r="X120" s="150">
        <v>2</v>
      </c>
      <c r="Z120" s="150">
        <v>1</v>
      </c>
    </row>
    <row r="121" spans="1:26" ht="15.75" thickBot="1" x14ac:dyDescent="0.3">
      <c r="A121" s="7" t="s">
        <v>0</v>
      </c>
      <c r="B121" s="93">
        <f>base0!J116</f>
        <v>5</v>
      </c>
      <c r="C121" s="93">
        <f>base0!K116</f>
        <v>6</v>
      </c>
      <c r="D121" s="93">
        <f>base0!L116</f>
        <v>1</v>
      </c>
      <c r="V121" s="150">
        <v>109</v>
      </c>
      <c r="W121" s="150" t="s">
        <v>414</v>
      </c>
      <c r="X121" s="150">
        <v>2</v>
      </c>
      <c r="Z121" s="150">
        <v>1</v>
      </c>
    </row>
    <row r="122" spans="1:26" ht="15.75" thickBot="1" x14ac:dyDescent="0.3">
      <c r="A122" s="7" t="s">
        <v>0</v>
      </c>
      <c r="B122" s="93">
        <f>base0!J117</f>
        <v>3</v>
      </c>
      <c r="C122" s="93">
        <f>base0!K117</f>
        <v>1</v>
      </c>
      <c r="D122" s="93">
        <f>base0!L117</f>
        <v>13</v>
      </c>
      <c r="V122" s="150">
        <v>110</v>
      </c>
      <c r="W122" s="150" t="s">
        <v>414</v>
      </c>
      <c r="X122" s="150">
        <v>2</v>
      </c>
      <c r="Z122" s="150">
        <v>1</v>
      </c>
    </row>
    <row r="123" spans="1:26" ht="15.75" thickBot="1" x14ac:dyDescent="0.3">
      <c r="A123" s="7" t="s">
        <v>0</v>
      </c>
      <c r="B123" s="93">
        <f>base0!J118</f>
        <v>6</v>
      </c>
      <c r="C123" s="93">
        <f>base0!K118</f>
        <v>7</v>
      </c>
      <c r="D123" s="93">
        <f>base0!L118</f>
        <v>6</v>
      </c>
      <c r="V123" s="150">
        <v>111</v>
      </c>
      <c r="W123" s="150" t="s">
        <v>414</v>
      </c>
      <c r="X123" s="150">
        <v>2</v>
      </c>
      <c r="Z123" s="150">
        <v>1</v>
      </c>
    </row>
    <row r="124" spans="1:26" ht="15.75" thickBot="1" x14ac:dyDescent="0.3">
      <c r="A124" s="7" t="s">
        <v>0</v>
      </c>
      <c r="B124" s="93">
        <f>base0!J119</f>
        <v>3</v>
      </c>
      <c r="C124" s="93">
        <f>base0!K119</f>
        <v>10</v>
      </c>
      <c r="D124" s="93">
        <f>base0!L119</f>
        <v>1</v>
      </c>
      <c r="V124" s="150">
        <v>112</v>
      </c>
      <c r="W124" s="150" t="s">
        <v>414</v>
      </c>
      <c r="X124" s="150">
        <v>2</v>
      </c>
      <c r="Z124" s="150">
        <v>1</v>
      </c>
    </row>
    <row r="125" spans="1:26" ht="15.75" thickBot="1" x14ac:dyDescent="0.3">
      <c r="A125" s="7" t="s">
        <v>0</v>
      </c>
      <c r="B125" s="93">
        <f>base0!J120</f>
        <v>5</v>
      </c>
      <c r="C125" s="93">
        <f>base0!K120</f>
        <v>3</v>
      </c>
      <c r="D125" s="93">
        <f>base0!L120</f>
        <v>7</v>
      </c>
      <c r="V125" s="150">
        <v>113</v>
      </c>
      <c r="W125" s="150" t="s">
        <v>414</v>
      </c>
      <c r="X125" s="150">
        <v>2</v>
      </c>
      <c r="Z125" s="150">
        <v>1</v>
      </c>
    </row>
    <row r="126" spans="1:26" ht="15.75" thickBot="1" x14ac:dyDescent="0.3">
      <c r="A126" s="7" t="s">
        <v>0</v>
      </c>
      <c r="B126" s="93">
        <f>base0!J121</f>
        <v>15</v>
      </c>
      <c r="C126" s="93">
        <f>base0!K121</f>
        <v>6</v>
      </c>
      <c r="D126" s="93">
        <f>base0!L121</f>
        <v>7</v>
      </c>
      <c r="V126" s="150">
        <v>114</v>
      </c>
      <c r="W126" s="150" t="s">
        <v>414</v>
      </c>
      <c r="X126" s="150">
        <v>2</v>
      </c>
      <c r="Z126" s="150">
        <v>1</v>
      </c>
    </row>
    <row r="127" spans="1:26" ht="15.75" thickBot="1" x14ac:dyDescent="0.3">
      <c r="A127" s="7" t="s">
        <v>0</v>
      </c>
      <c r="B127" s="93">
        <f>base0!J122</f>
        <v>13</v>
      </c>
      <c r="C127" s="93">
        <f>base0!K122</f>
        <v>6</v>
      </c>
      <c r="D127" s="93">
        <f>base0!L122</f>
        <v>7</v>
      </c>
      <c r="V127" s="150">
        <v>115</v>
      </c>
      <c r="W127" s="150" t="s">
        <v>414</v>
      </c>
      <c r="X127" s="150">
        <v>2</v>
      </c>
      <c r="Z127" s="150">
        <v>1</v>
      </c>
    </row>
    <row r="128" spans="1:26" ht="15.75" thickBot="1" x14ac:dyDescent="0.3">
      <c r="A128" s="7" t="s">
        <v>0</v>
      </c>
      <c r="B128" s="93">
        <f>base0!J123</f>
        <v>6</v>
      </c>
      <c r="C128" s="93">
        <f>base0!K123</f>
        <v>6</v>
      </c>
      <c r="D128" s="93">
        <f>base0!L123</f>
        <v>7</v>
      </c>
      <c r="V128" s="150">
        <v>116</v>
      </c>
      <c r="W128" s="150" t="s">
        <v>414</v>
      </c>
      <c r="X128" s="150">
        <v>2</v>
      </c>
      <c r="Z128" s="150">
        <v>1</v>
      </c>
    </row>
    <row r="129" spans="1:26" ht="15.75" thickBot="1" x14ac:dyDescent="0.3">
      <c r="A129" s="7" t="s">
        <v>0</v>
      </c>
      <c r="B129" s="93">
        <f>base0!J124</f>
        <v>6</v>
      </c>
      <c r="C129" s="93">
        <f>base0!K124</f>
        <v>6</v>
      </c>
      <c r="D129" s="93">
        <f>base0!L124</f>
        <v>14</v>
      </c>
      <c r="V129" s="150">
        <v>117</v>
      </c>
      <c r="W129" s="150" t="s">
        <v>414</v>
      </c>
      <c r="X129" s="150">
        <v>2</v>
      </c>
      <c r="Z129" s="150">
        <v>1</v>
      </c>
    </row>
    <row r="130" spans="1:26" ht="15.75" thickBot="1" x14ac:dyDescent="0.3">
      <c r="A130" s="7" t="s">
        <v>0</v>
      </c>
      <c r="B130" s="93">
        <f>base0!J125</f>
        <v>11</v>
      </c>
      <c r="C130" s="93">
        <f>base0!K125</f>
        <v>14</v>
      </c>
      <c r="D130" s="93">
        <f>base0!L125</f>
        <v>10</v>
      </c>
      <c r="V130" s="150">
        <v>118</v>
      </c>
      <c r="W130" s="150" t="s">
        <v>414</v>
      </c>
      <c r="X130" s="150">
        <v>2</v>
      </c>
      <c r="Z130" s="150">
        <v>1</v>
      </c>
    </row>
    <row r="131" spans="1:26" ht="15.75" thickBot="1" x14ac:dyDescent="0.3">
      <c r="A131" s="7" t="s">
        <v>0</v>
      </c>
      <c r="B131" s="93">
        <f>base0!J126</f>
        <v>11</v>
      </c>
      <c r="C131" s="93">
        <f>base0!K126</f>
        <v>14</v>
      </c>
      <c r="D131" s="93">
        <f>base0!L126</f>
        <v>10</v>
      </c>
      <c r="V131" s="150">
        <v>119</v>
      </c>
      <c r="W131" s="150" t="s">
        <v>414</v>
      </c>
      <c r="X131" s="150">
        <v>2</v>
      </c>
      <c r="Z131" s="150">
        <v>1</v>
      </c>
    </row>
    <row r="132" spans="1:26" ht="15.75" thickBot="1" x14ac:dyDescent="0.3">
      <c r="A132" s="7" t="s">
        <v>0</v>
      </c>
      <c r="B132" s="93">
        <f>base0!K77</f>
        <v>9</v>
      </c>
      <c r="C132" s="93">
        <f>base0!L77</f>
        <v>10</v>
      </c>
      <c r="D132" s="93">
        <f>base0!M77</f>
        <v>14</v>
      </c>
      <c r="V132" s="150">
        <v>120</v>
      </c>
      <c r="W132" s="150" t="s">
        <v>414</v>
      </c>
      <c r="X132" s="150">
        <v>2</v>
      </c>
      <c r="Z132" s="150">
        <v>1</v>
      </c>
    </row>
    <row r="133" spans="1:26" ht="15.75" thickBot="1" x14ac:dyDescent="0.3">
      <c r="A133" s="7" t="s">
        <v>0</v>
      </c>
      <c r="B133" s="93">
        <f>base0!K78</f>
        <v>11</v>
      </c>
      <c r="C133" s="93">
        <f>base0!L78</f>
        <v>8</v>
      </c>
      <c r="D133" s="93">
        <f>base0!M78</f>
        <v>9</v>
      </c>
      <c r="V133" s="150">
        <v>121</v>
      </c>
      <c r="W133" s="150" t="s">
        <v>414</v>
      </c>
      <c r="X133" s="150">
        <v>2</v>
      </c>
      <c r="Z133" s="150">
        <v>1</v>
      </c>
    </row>
    <row r="134" spans="1:26" ht="15.75" thickBot="1" x14ac:dyDescent="0.3">
      <c r="A134" s="7" t="s">
        <v>0</v>
      </c>
      <c r="B134" s="93">
        <f>base0!K79</f>
        <v>2</v>
      </c>
      <c r="C134" s="93">
        <f>base0!L79</f>
        <v>8</v>
      </c>
      <c r="D134" s="93">
        <f>base0!M79</f>
        <v>9</v>
      </c>
      <c r="V134" s="150">
        <v>122</v>
      </c>
      <c r="W134" s="150" t="s">
        <v>414</v>
      </c>
      <c r="X134" s="150">
        <v>2</v>
      </c>
      <c r="Z134" s="150">
        <v>1</v>
      </c>
    </row>
    <row r="135" spans="1:26" ht="15.75" thickBot="1" x14ac:dyDescent="0.3">
      <c r="A135" s="7" t="s">
        <v>0</v>
      </c>
      <c r="B135" s="93">
        <f>base0!K80</f>
        <v>15</v>
      </c>
      <c r="C135" s="93">
        <f>base0!L80</f>
        <v>1</v>
      </c>
      <c r="D135" s="93">
        <f>base0!M80</f>
        <v>2</v>
      </c>
      <c r="V135" s="150">
        <v>123</v>
      </c>
      <c r="W135" s="150" t="s">
        <v>414</v>
      </c>
      <c r="X135" s="150">
        <v>2</v>
      </c>
      <c r="Z135" s="150">
        <v>1</v>
      </c>
    </row>
    <row r="136" spans="1:26" ht="15.75" thickBot="1" x14ac:dyDescent="0.3">
      <c r="A136" s="7" t="s">
        <v>0</v>
      </c>
      <c r="B136" s="93">
        <f>base0!K81</f>
        <v>14</v>
      </c>
      <c r="C136" s="93">
        <f>base0!L81</f>
        <v>1</v>
      </c>
      <c r="D136" s="93">
        <f>base0!M81</f>
        <v>9</v>
      </c>
      <c r="V136" s="150">
        <v>124</v>
      </c>
      <c r="W136" s="150" t="s">
        <v>414</v>
      </c>
      <c r="X136" s="150">
        <v>2</v>
      </c>
      <c r="Z136" s="150">
        <v>1</v>
      </c>
    </row>
    <row r="137" spans="1:26" ht="15.75" thickBot="1" x14ac:dyDescent="0.3">
      <c r="A137" s="7" t="s">
        <v>0</v>
      </c>
      <c r="B137" s="93">
        <f>base0!K82</f>
        <v>2</v>
      </c>
      <c r="C137" s="93">
        <f>base0!L82</f>
        <v>7</v>
      </c>
      <c r="D137" s="93">
        <f>base0!M82</f>
        <v>13</v>
      </c>
      <c r="V137" s="150">
        <v>125</v>
      </c>
      <c r="W137" s="150" t="s">
        <v>414</v>
      </c>
      <c r="X137" s="150">
        <v>2</v>
      </c>
      <c r="Z137" s="150">
        <v>1</v>
      </c>
    </row>
    <row r="138" spans="1:26" ht="15.75" thickBot="1" x14ac:dyDescent="0.3">
      <c r="A138" s="7" t="s">
        <v>0</v>
      </c>
      <c r="B138" s="93">
        <f>base0!K83</f>
        <v>12</v>
      </c>
      <c r="C138" s="93">
        <f>base0!L83</f>
        <v>1</v>
      </c>
      <c r="D138" s="93">
        <f>base0!M83</f>
        <v>9</v>
      </c>
      <c r="V138" s="150">
        <v>126</v>
      </c>
      <c r="W138" s="150" t="s">
        <v>414</v>
      </c>
      <c r="X138" s="150">
        <v>2</v>
      </c>
      <c r="Z138" s="150">
        <v>1</v>
      </c>
    </row>
    <row r="139" spans="1:26" ht="15.75" thickBot="1" x14ac:dyDescent="0.3">
      <c r="A139" s="7" t="s">
        <v>0</v>
      </c>
      <c r="B139" s="93">
        <f>base0!K84</f>
        <v>6</v>
      </c>
      <c r="C139" s="93">
        <f>base0!L84</f>
        <v>7</v>
      </c>
      <c r="D139" s="93">
        <f>base0!M84</f>
        <v>11</v>
      </c>
      <c r="V139" s="150">
        <v>127</v>
      </c>
      <c r="W139" s="150" t="s">
        <v>414</v>
      </c>
      <c r="X139" s="150">
        <v>2</v>
      </c>
      <c r="Z139" s="150">
        <v>1</v>
      </c>
    </row>
    <row r="140" spans="1:26" ht="15.75" thickBot="1" x14ac:dyDescent="0.3">
      <c r="A140" s="7" t="s">
        <v>0</v>
      </c>
      <c r="B140" s="93">
        <f>base0!K85</f>
        <v>7</v>
      </c>
      <c r="C140" s="93">
        <f>base0!L85</f>
        <v>16</v>
      </c>
      <c r="D140" s="93">
        <f>base0!M85</f>
        <v>6</v>
      </c>
      <c r="V140" s="150">
        <v>128</v>
      </c>
      <c r="W140" s="150" t="s">
        <v>414</v>
      </c>
      <c r="X140" s="150">
        <v>2</v>
      </c>
      <c r="Z140" s="150">
        <v>1</v>
      </c>
    </row>
    <row r="141" spans="1:26" ht="15.75" thickBot="1" x14ac:dyDescent="0.3">
      <c r="A141" s="7" t="s">
        <v>0</v>
      </c>
      <c r="B141" s="93">
        <f>base0!K86</f>
        <v>8</v>
      </c>
      <c r="C141" s="93">
        <f>base0!L86</f>
        <v>6</v>
      </c>
      <c r="D141" s="93">
        <f>base0!M86</f>
        <v>12</v>
      </c>
      <c r="V141" s="150">
        <v>129</v>
      </c>
      <c r="W141" s="150" t="s">
        <v>414</v>
      </c>
      <c r="X141" s="150">
        <v>2</v>
      </c>
      <c r="Z141" s="150">
        <v>1</v>
      </c>
    </row>
    <row r="142" spans="1:26" ht="15.75" thickBot="1" x14ac:dyDescent="0.3">
      <c r="A142" s="7" t="s">
        <v>0</v>
      </c>
      <c r="B142" s="93">
        <f>base0!K87</f>
        <v>2</v>
      </c>
      <c r="C142" s="93">
        <f>base0!L87</f>
        <v>6</v>
      </c>
      <c r="D142" s="93">
        <f>base0!M87</f>
        <v>11</v>
      </c>
      <c r="V142" s="150">
        <v>130</v>
      </c>
      <c r="W142" s="150" t="s">
        <v>414</v>
      </c>
      <c r="X142" s="150">
        <v>2</v>
      </c>
      <c r="Z142" s="150">
        <v>1</v>
      </c>
    </row>
    <row r="143" spans="1:26" ht="15.75" thickBot="1" x14ac:dyDescent="0.3">
      <c r="A143" s="7" t="s">
        <v>0</v>
      </c>
      <c r="B143" s="93">
        <f>base0!K88</f>
        <v>13</v>
      </c>
      <c r="C143" s="93">
        <f>base0!L88</f>
        <v>3</v>
      </c>
      <c r="D143" s="93">
        <f>base0!M88</f>
        <v>6</v>
      </c>
      <c r="V143" s="150">
        <v>131</v>
      </c>
      <c r="W143" s="150" t="s">
        <v>414</v>
      </c>
      <c r="X143" s="150">
        <v>2</v>
      </c>
      <c r="Z143" s="150">
        <v>1</v>
      </c>
    </row>
    <row r="144" spans="1:26" ht="15.75" thickBot="1" x14ac:dyDescent="0.3">
      <c r="A144" s="7" t="s">
        <v>0</v>
      </c>
      <c r="B144" s="93">
        <f>base0!K89</f>
        <v>5</v>
      </c>
      <c r="C144" s="93">
        <f>base0!L89</f>
        <v>11</v>
      </c>
      <c r="D144" s="93">
        <f>base0!M89</f>
        <v>2</v>
      </c>
      <c r="V144" s="150">
        <v>132</v>
      </c>
      <c r="W144" s="150" t="s">
        <v>414</v>
      </c>
      <c r="X144" s="150">
        <v>2</v>
      </c>
      <c r="Z144" s="150">
        <v>1</v>
      </c>
    </row>
    <row r="145" spans="1:26" ht="15.75" thickBot="1" x14ac:dyDescent="0.3">
      <c r="A145" s="7" t="s">
        <v>0</v>
      </c>
      <c r="B145" s="93">
        <f>base0!K90</f>
        <v>3</v>
      </c>
      <c r="C145" s="93">
        <f>base0!L90</f>
        <v>2</v>
      </c>
      <c r="D145" s="93">
        <f>base0!M90</f>
        <v>7</v>
      </c>
      <c r="V145" s="150">
        <v>133</v>
      </c>
      <c r="W145" s="150" t="s">
        <v>414</v>
      </c>
      <c r="X145" s="150">
        <v>2</v>
      </c>
      <c r="Z145" s="150">
        <v>1</v>
      </c>
    </row>
    <row r="146" spans="1:26" ht="15.75" thickBot="1" x14ac:dyDescent="0.3">
      <c r="A146" s="7" t="s">
        <v>0</v>
      </c>
      <c r="B146" s="93">
        <f>base0!K91</f>
        <v>7</v>
      </c>
      <c r="C146" s="93">
        <f>base0!L91</f>
        <v>5</v>
      </c>
      <c r="D146" s="93">
        <f>base0!M91</f>
        <v>13</v>
      </c>
      <c r="V146" s="150">
        <v>134</v>
      </c>
      <c r="W146" s="150" t="s">
        <v>414</v>
      </c>
      <c r="X146" s="150">
        <v>2</v>
      </c>
      <c r="Z146" s="150">
        <v>1</v>
      </c>
    </row>
    <row r="147" spans="1:26" ht="15.75" thickBot="1" x14ac:dyDescent="0.3">
      <c r="A147" s="7" t="s">
        <v>0</v>
      </c>
      <c r="B147" s="93">
        <f>base0!K92</f>
        <v>2</v>
      </c>
      <c r="C147" s="93">
        <f>base0!L92</f>
        <v>10</v>
      </c>
      <c r="D147" s="93">
        <f>base0!M92</f>
        <v>16</v>
      </c>
      <c r="V147" s="150">
        <v>135</v>
      </c>
      <c r="W147" s="150" t="s">
        <v>414</v>
      </c>
      <c r="X147" s="150">
        <v>2</v>
      </c>
      <c r="Z147" s="150">
        <v>1</v>
      </c>
    </row>
    <row r="148" spans="1:26" ht="15.75" thickBot="1" x14ac:dyDescent="0.3">
      <c r="A148" s="7" t="s">
        <v>0</v>
      </c>
      <c r="B148" s="93">
        <f>base0!K93</f>
        <v>15</v>
      </c>
      <c r="C148" s="93">
        <f>base0!L93</f>
        <v>7</v>
      </c>
      <c r="D148" s="93">
        <f>base0!M93</f>
        <v>13</v>
      </c>
      <c r="V148" s="150">
        <v>136</v>
      </c>
      <c r="W148" s="150" t="s">
        <v>414</v>
      </c>
      <c r="X148" s="150">
        <v>2</v>
      </c>
      <c r="Z148" s="150">
        <v>1</v>
      </c>
    </row>
    <row r="149" spans="1:26" ht="15.75" thickBot="1" x14ac:dyDescent="0.3">
      <c r="A149" s="7" t="s">
        <v>0</v>
      </c>
      <c r="B149" s="93">
        <f>base0!K94</f>
        <v>9</v>
      </c>
      <c r="C149" s="93">
        <f>base0!L94</f>
        <v>6</v>
      </c>
      <c r="D149" s="93">
        <f>base0!M94</f>
        <v>1</v>
      </c>
      <c r="V149" s="150">
        <v>137</v>
      </c>
      <c r="W149" s="150" t="s">
        <v>414</v>
      </c>
      <c r="X149" s="150">
        <v>2</v>
      </c>
      <c r="Z149" s="150">
        <v>1</v>
      </c>
    </row>
    <row r="150" spans="1:26" ht="15.75" thickBot="1" x14ac:dyDescent="0.3">
      <c r="A150" s="7" t="s">
        <v>0</v>
      </c>
      <c r="B150" s="93">
        <f>base0!K95</f>
        <v>7</v>
      </c>
      <c r="C150" s="93">
        <f>base0!L95</f>
        <v>10</v>
      </c>
      <c r="D150" s="93">
        <f>base0!M95</f>
        <v>12</v>
      </c>
      <c r="V150" s="150">
        <v>138</v>
      </c>
      <c r="W150" s="150" t="s">
        <v>414</v>
      </c>
      <c r="X150" s="150">
        <v>2</v>
      </c>
      <c r="Z150" s="150">
        <v>1</v>
      </c>
    </row>
    <row r="151" spans="1:26" ht="15.75" thickBot="1" x14ac:dyDescent="0.3">
      <c r="A151" s="7" t="s">
        <v>0</v>
      </c>
      <c r="B151" s="93">
        <f>base0!K96</f>
        <v>3</v>
      </c>
      <c r="C151" s="93">
        <f>base0!L96</f>
        <v>13</v>
      </c>
      <c r="D151" s="93">
        <f>base0!M96</f>
        <v>1</v>
      </c>
      <c r="V151" s="150">
        <v>139</v>
      </c>
      <c r="W151" s="150" t="s">
        <v>414</v>
      </c>
      <c r="X151" s="150">
        <v>2</v>
      </c>
      <c r="Z151" s="150">
        <v>1</v>
      </c>
    </row>
    <row r="152" spans="1:26" ht="15.75" thickBot="1" x14ac:dyDescent="0.3">
      <c r="A152" s="7" t="s">
        <v>0</v>
      </c>
      <c r="B152" s="93">
        <f>base0!K97</f>
        <v>4</v>
      </c>
      <c r="C152" s="93">
        <f>base0!L97</f>
        <v>12</v>
      </c>
      <c r="D152" s="93">
        <f>base0!M97</f>
        <v>2</v>
      </c>
      <c r="V152" s="150">
        <v>140</v>
      </c>
      <c r="W152" s="150" t="s">
        <v>414</v>
      </c>
      <c r="X152" s="150">
        <v>2</v>
      </c>
      <c r="Z152" s="150">
        <v>1</v>
      </c>
    </row>
    <row r="153" spans="1:26" ht="15.75" thickBot="1" x14ac:dyDescent="0.3">
      <c r="A153" s="7" t="s">
        <v>0</v>
      </c>
      <c r="B153" s="93">
        <f>base0!K98</f>
        <v>4</v>
      </c>
      <c r="C153" s="93">
        <f>base0!L98</f>
        <v>11</v>
      </c>
      <c r="D153" s="93">
        <f>base0!M98</f>
        <v>6</v>
      </c>
      <c r="V153" s="150">
        <v>141</v>
      </c>
      <c r="W153" s="150" t="s">
        <v>414</v>
      </c>
      <c r="X153" s="150">
        <v>2</v>
      </c>
      <c r="Z153" s="150">
        <v>1</v>
      </c>
    </row>
    <row r="154" spans="1:26" ht="15.75" thickBot="1" x14ac:dyDescent="0.3">
      <c r="A154" s="7" t="s">
        <v>0</v>
      </c>
      <c r="B154" s="93">
        <f>base0!K99</f>
        <v>5</v>
      </c>
      <c r="C154" s="93">
        <f>base0!L99</f>
        <v>6</v>
      </c>
      <c r="D154" s="93">
        <f>base0!M99</f>
        <v>9</v>
      </c>
      <c r="V154" s="150">
        <v>142</v>
      </c>
      <c r="W154" s="150" t="s">
        <v>414</v>
      </c>
      <c r="X154" s="150">
        <v>2</v>
      </c>
      <c r="Z154" s="150">
        <v>1</v>
      </c>
    </row>
    <row r="155" spans="1:26" ht="15.75" thickBot="1" x14ac:dyDescent="0.3">
      <c r="A155" s="7" t="s">
        <v>0</v>
      </c>
      <c r="B155" s="93">
        <f>base0!K100</f>
        <v>16</v>
      </c>
      <c r="C155" s="93">
        <f>base0!L100</f>
        <v>9</v>
      </c>
      <c r="D155" s="93">
        <f>base0!M100</f>
        <v>1</v>
      </c>
      <c r="V155" s="150">
        <v>143</v>
      </c>
      <c r="W155" s="150" t="s">
        <v>414</v>
      </c>
      <c r="X155" s="150">
        <v>2</v>
      </c>
      <c r="Z155" s="150">
        <v>1</v>
      </c>
    </row>
    <row r="156" spans="1:26" ht="15.75" thickBot="1" x14ac:dyDescent="0.3">
      <c r="A156" s="7" t="s">
        <v>0</v>
      </c>
      <c r="B156" s="93">
        <f>base0!K101</f>
        <v>16</v>
      </c>
      <c r="C156" s="93">
        <f>base0!L101</f>
        <v>9</v>
      </c>
      <c r="D156" s="93">
        <f>base0!M101</f>
        <v>5</v>
      </c>
      <c r="V156" s="150">
        <v>144</v>
      </c>
      <c r="W156" s="150" t="s">
        <v>414</v>
      </c>
      <c r="X156" s="150">
        <v>2</v>
      </c>
      <c r="Z156" s="150">
        <v>1</v>
      </c>
    </row>
    <row r="157" spans="1:26" ht="15.75" thickBot="1" x14ac:dyDescent="0.3">
      <c r="A157" s="7" t="s">
        <v>0</v>
      </c>
      <c r="B157" s="93">
        <f>base0!K102</f>
        <v>16</v>
      </c>
      <c r="C157" s="93">
        <f>base0!L102</f>
        <v>2</v>
      </c>
      <c r="D157" s="93">
        <f>base0!M102</f>
        <v>5</v>
      </c>
      <c r="V157" s="150">
        <v>145</v>
      </c>
      <c r="W157" s="150" t="s">
        <v>414</v>
      </c>
      <c r="X157" s="150">
        <v>2</v>
      </c>
      <c r="Z157" s="150">
        <v>1</v>
      </c>
    </row>
    <row r="158" spans="1:26" ht="15.75" thickBot="1" x14ac:dyDescent="0.3">
      <c r="A158" s="7" t="s">
        <v>0</v>
      </c>
      <c r="B158" s="93">
        <f>base0!K103</f>
        <v>1</v>
      </c>
      <c r="C158" s="93">
        <f>base0!L103</f>
        <v>5</v>
      </c>
      <c r="D158" s="93">
        <f>base0!M103</f>
        <v>16</v>
      </c>
      <c r="V158" s="150">
        <v>146</v>
      </c>
      <c r="W158" s="150" t="s">
        <v>414</v>
      </c>
      <c r="X158" s="150">
        <v>2</v>
      </c>
      <c r="Z158" s="150">
        <v>1</v>
      </c>
    </row>
    <row r="159" spans="1:26" ht="15.75" thickBot="1" x14ac:dyDescent="0.3">
      <c r="A159" s="7" t="s">
        <v>0</v>
      </c>
      <c r="B159" s="93">
        <f>base0!K104</f>
        <v>9</v>
      </c>
      <c r="C159" s="93">
        <f>base0!L104</f>
        <v>1</v>
      </c>
      <c r="D159" s="93">
        <f>base0!M104</f>
        <v>16</v>
      </c>
      <c r="V159" s="150">
        <v>147</v>
      </c>
      <c r="W159" s="150" t="s">
        <v>414</v>
      </c>
      <c r="X159" s="150">
        <v>2</v>
      </c>
      <c r="Z159" s="150">
        <v>1</v>
      </c>
    </row>
    <row r="160" spans="1:26" ht="15.75" thickBot="1" x14ac:dyDescent="0.3">
      <c r="A160" s="7" t="s">
        <v>0</v>
      </c>
      <c r="B160" s="93">
        <f>base0!K105</f>
        <v>2</v>
      </c>
      <c r="C160" s="93">
        <f>base0!L105</f>
        <v>1</v>
      </c>
      <c r="D160" s="93">
        <f>base0!M105</f>
        <v>5</v>
      </c>
      <c r="V160" s="150">
        <v>148</v>
      </c>
      <c r="W160" s="150" t="s">
        <v>414</v>
      </c>
      <c r="X160" s="150">
        <v>2</v>
      </c>
      <c r="Z160" s="150">
        <v>1</v>
      </c>
    </row>
    <row r="161" spans="1:26" ht="15.75" thickBot="1" x14ac:dyDescent="0.3">
      <c r="A161" s="7" t="s">
        <v>0</v>
      </c>
      <c r="B161" s="93">
        <f>base0!K106</f>
        <v>10</v>
      </c>
      <c r="C161" s="93">
        <f>base0!L106</f>
        <v>7</v>
      </c>
      <c r="D161" s="93">
        <f>base0!M106</f>
        <v>16</v>
      </c>
      <c r="V161" s="150">
        <v>149</v>
      </c>
      <c r="W161" s="150" t="s">
        <v>414</v>
      </c>
      <c r="X161" s="150">
        <v>2</v>
      </c>
      <c r="Z161" s="150">
        <v>1</v>
      </c>
    </row>
    <row r="162" spans="1:26" ht="15.75" thickBot="1" x14ac:dyDescent="0.3">
      <c r="A162" s="7" t="s">
        <v>0</v>
      </c>
      <c r="B162" s="93">
        <f>base0!K107</f>
        <v>3</v>
      </c>
      <c r="C162" s="93">
        <f>base0!L107</f>
        <v>12</v>
      </c>
      <c r="D162" s="93">
        <f>base0!M107</f>
        <v>7</v>
      </c>
      <c r="V162" s="150">
        <v>150</v>
      </c>
      <c r="W162" s="150" t="s">
        <v>414</v>
      </c>
      <c r="X162" s="150">
        <v>2</v>
      </c>
      <c r="Z162" s="150">
        <v>1</v>
      </c>
    </row>
    <row r="163" spans="1:26" ht="15.75" thickBot="1" x14ac:dyDescent="0.3">
      <c r="A163" s="7" t="s">
        <v>0</v>
      </c>
      <c r="B163" s="93">
        <f>base0!K108</f>
        <v>10</v>
      </c>
      <c r="C163" s="93">
        <f>base0!L108</f>
        <v>7</v>
      </c>
      <c r="D163" s="93">
        <f>base0!M108</f>
        <v>16</v>
      </c>
      <c r="V163" s="150">
        <v>151</v>
      </c>
      <c r="W163" s="150" t="s">
        <v>414</v>
      </c>
      <c r="X163" s="150">
        <v>2</v>
      </c>
      <c r="Z163" s="150">
        <v>1</v>
      </c>
    </row>
    <row r="164" spans="1:26" ht="15.75" thickBot="1" x14ac:dyDescent="0.3">
      <c r="A164" s="7" t="s">
        <v>0</v>
      </c>
      <c r="B164" s="93">
        <f>base0!K109</f>
        <v>3</v>
      </c>
      <c r="C164" s="93">
        <f>base0!L109</f>
        <v>11</v>
      </c>
      <c r="D164" s="93">
        <f>base0!M109</f>
        <v>9</v>
      </c>
      <c r="V164" s="150">
        <v>152</v>
      </c>
      <c r="W164" s="150" t="s">
        <v>414</v>
      </c>
      <c r="X164" s="150">
        <v>2</v>
      </c>
      <c r="Z164" s="150">
        <v>1</v>
      </c>
    </row>
    <row r="165" spans="1:26" ht="15.75" thickBot="1" x14ac:dyDescent="0.3">
      <c r="A165" s="7" t="s">
        <v>0</v>
      </c>
      <c r="B165" s="93">
        <f>base0!K110</f>
        <v>4</v>
      </c>
      <c r="C165" s="93">
        <f>base0!L110</f>
        <v>3</v>
      </c>
      <c r="D165" s="93">
        <f>base0!M110</f>
        <v>6</v>
      </c>
      <c r="V165" s="150">
        <v>153</v>
      </c>
      <c r="W165" s="150" t="s">
        <v>414</v>
      </c>
      <c r="X165" s="150">
        <v>2</v>
      </c>
      <c r="Z165" s="150">
        <v>1</v>
      </c>
    </row>
    <row r="166" spans="1:26" ht="15.75" thickBot="1" x14ac:dyDescent="0.3">
      <c r="A166" s="7" t="s">
        <v>0</v>
      </c>
      <c r="B166" s="93">
        <f>base0!K111</f>
        <v>8</v>
      </c>
      <c r="C166" s="93">
        <f>base0!L111</f>
        <v>2</v>
      </c>
      <c r="D166" s="93">
        <f>base0!M111</f>
        <v>5</v>
      </c>
      <c r="V166" s="150">
        <v>154</v>
      </c>
      <c r="W166" s="150" t="s">
        <v>414</v>
      </c>
      <c r="X166" s="150">
        <v>2</v>
      </c>
      <c r="Z166" s="150">
        <v>1</v>
      </c>
    </row>
    <row r="167" spans="1:26" ht="15.75" thickBot="1" x14ac:dyDescent="0.3">
      <c r="A167" s="7" t="s">
        <v>0</v>
      </c>
      <c r="B167" s="93">
        <f>base0!K112</f>
        <v>16</v>
      </c>
      <c r="C167" s="93">
        <f>base0!L112</f>
        <v>9</v>
      </c>
      <c r="D167" s="93">
        <f>base0!M112</f>
        <v>2</v>
      </c>
      <c r="V167" s="150">
        <v>155</v>
      </c>
      <c r="W167" s="150" t="s">
        <v>414</v>
      </c>
      <c r="X167" s="150">
        <v>2</v>
      </c>
      <c r="Z167" s="150">
        <v>1</v>
      </c>
    </row>
    <row r="168" spans="1:26" ht="15.75" thickBot="1" x14ac:dyDescent="0.3">
      <c r="A168" s="7" t="s">
        <v>0</v>
      </c>
      <c r="B168" s="93">
        <f>base0!K113</f>
        <v>16</v>
      </c>
      <c r="C168" s="93">
        <f>base0!L113</f>
        <v>2</v>
      </c>
      <c r="D168" s="93">
        <f>base0!M113</f>
        <v>13</v>
      </c>
      <c r="V168" s="150">
        <v>156</v>
      </c>
      <c r="W168" s="150" t="s">
        <v>414</v>
      </c>
      <c r="X168" s="150">
        <v>2</v>
      </c>
      <c r="Z168" s="150">
        <v>1</v>
      </c>
    </row>
    <row r="169" spans="1:26" ht="15.75" thickBot="1" x14ac:dyDescent="0.3">
      <c r="A169" s="7" t="s">
        <v>0</v>
      </c>
      <c r="B169" s="93">
        <f>base0!K114</f>
        <v>16</v>
      </c>
      <c r="C169" s="93">
        <f>base0!L114</f>
        <v>9</v>
      </c>
      <c r="D169" s="93">
        <f>base0!M114</f>
        <v>2</v>
      </c>
      <c r="V169" s="150">
        <v>157</v>
      </c>
      <c r="W169" s="150" t="s">
        <v>414</v>
      </c>
      <c r="X169" s="150">
        <v>2</v>
      </c>
      <c r="Z169" s="150">
        <v>1</v>
      </c>
    </row>
    <row r="170" spans="1:26" ht="15.75" thickBot="1" x14ac:dyDescent="0.3">
      <c r="A170" s="7" t="s">
        <v>0</v>
      </c>
      <c r="B170" s="93">
        <f>base0!K115</f>
        <v>6</v>
      </c>
      <c r="C170" s="93">
        <f>base0!L115</f>
        <v>1</v>
      </c>
      <c r="D170" s="93">
        <f>base0!M115</f>
        <v>13</v>
      </c>
      <c r="V170" s="150">
        <v>158</v>
      </c>
      <c r="W170" s="150" t="s">
        <v>414</v>
      </c>
      <c r="X170" s="150">
        <v>2</v>
      </c>
      <c r="Z170" s="150">
        <v>1</v>
      </c>
    </row>
    <row r="171" spans="1:26" ht="15.75" thickBot="1" x14ac:dyDescent="0.3">
      <c r="A171" s="7" t="s">
        <v>0</v>
      </c>
      <c r="B171" s="93">
        <f>base0!K116</f>
        <v>6</v>
      </c>
      <c r="C171" s="93">
        <f>base0!L116</f>
        <v>1</v>
      </c>
      <c r="D171" s="93">
        <f>base0!M116</f>
        <v>8</v>
      </c>
      <c r="V171" s="150">
        <v>159</v>
      </c>
      <c r="W171" s="150" t="s">
        <v>414</v>
      </c>
      <c r="X171" s="150">
        <v>2</v>
      </c>
      <c r="Z171" s="150">
        <v>1</v>
      </c>
    </row>
    <row r="172" spans="1:26" ht="15.75" thickBot="1" x14ac:dyDescent="0.3">
      <c r="A172" s="7" t="s">
        <v>0</v>
      </c>
      <c r="B172" s="93">
        <f>base0!K117</f>
        <v>1</v>
      </c>
      <c r="C172" s="93">
        <f>base0!L117</f>
        <v>13</v>
      </c>
      <c r="D172" s="93">
        <f>base0!M117</f>
        <v>11</v>
      </c>
      <c r="V172" s="150">
        <v>160</v>
      </c>
      <c r="W172" s="150" t="s">
        <v>414</v>
      </c>
      <c r="X172" s="150">
        <v>2</v>
      </c>
      <c r="Z172" s="150">
        <v>1</v>
      </c>
    </row>
    <row r="173" spans="1:26" ht="15.75" thickBot="1" x14ac:dyDescent="0.3">
      <c r="A173" s="7" t="s">
        <v>0</v>
      </c>
      <c r="B173" s="93">
        <f>base0!K118</f>
        <v>7</v>
      </c>
      <c r="C173" s="93">
        <f>base0!L118</f>
        <v>6</v>
      </c>
      <c r="D173" s="93">
        <f>base0!M118</f>
        <v>2</v>
      </c>
      <c r="V173" s="150">
        <v>161</v>
      </c>
      <c r="W173" s="150" t="s">
        <v>414</v>
      </c>
      <c r="X173" s="150">
        <v>2</v>
      </c>
      <c r="Z173" s="150">
        <v>1</v>
      </c>
    </row>
    <row r="174" spans="1:26" ht="15.75" thickBot="1" x14ac:dyDescent="0.3">
      <c r="A174" s="7" t="s">
        <v>0</v>
      </c>
      <c r="B174" s="93">
        <f>base0!K119</f>
        <v>10</v>
      </c>
      <c r="C174" s="93">
        <f>base0!L119</f>
        <v>1</v>
      </c>
      <c r="D174" s="93">
        <f>base0!M119</f>
        <v>11</v>
      </c>
      <c r="V174" s="150">
        <v>162</v>
      </c>
      <c r="W174" s="150" t="s">
        <v>414</v>
      </c>
      <c r="X174" s="150">
        <v>2</v>
      </c>
      <c r="Z174" s="150">
        <v>1</v>
      </c>
    </row>
    <row r="175" spans="1:26" ht="15.75" thickBot="1" x14ac:dyDescent="0.3">
      <c r="A175" s="7" t="s">
        <v>0</v>
      </c>
      <c r="B175" s="93">
        <f>base0!K120</f>
        <v>3</v>
      </c>
      <c r="C175" s="93">
        <f>base0!L120</f>
        <v>7</v>
      </c>
      <c r="D175" s="93">
        <f>base0!M120</f>
        <v>6</v>
      </c>
      <c r="V175" s="150">
        <v>163</v>
      </c>
      <c r="W175" s="150" t="s">
        <v>414</v>
      </c>
      <c r="X175" s="150">
        <v>2</v>
      </c>
      <c r="Z175" s="150">
        <v>1</v>
      </c>
    </row>
    <row r="176" spans="1:26" ht="15.75" thickBot="1" x14ac:dyDescent="0.3">
      <c r="A176" s="7" t="s">
        <v>0</v>
      </c>
      <c r="B176" s="93">
        <f>base0!K121</f>
        <v>6</v>
      </c>
      <c r="C176" s="93">
        <f>base0!L121</f>
        <v>7</v>
      </c>
      <c r="D176" s="93">
        <f>base0!M121</f>
        <v>1</v>
      </c>
      <c r="V176" s="150">
        <v>164</v>
      </c>
      <c r="W176" s="150" t="s">
        <v>414</v>
      </c>
      <c r="X176" s="150">
        <v>2</v>
      </c>
      <c r="Z176" s="150">
        <v>1</v>
      </c>
    </row>
    <row r="177" spans="1:26" ht="15.75" thickBot="1" x14ac:dyDescent="0.3">
      <c r="A177" s="7" t="s">
        <v>0</v>
      </c>
      <c r="B177" s="93">
        <f>base0!K122</f>
        <v>6</v>
      </c>
      <c r="C177" s="93">
        <f>base0!L122</f>
        <v>7</v>
      </c>
      <c r="D177" s="93">
        <f>base0!M122</f>
        <v>1</v>
      </c>
      <c r="V177" s="150">
        <v>165</v>
      </c>
      <c r="W177" s="150" t="s">
        <v>414</v>
      </c>
      <c r="X177" s="150">
        <v>2</v>
      </c>
      <c r="Z177" s="150">
        <v>1</v>
      </c>
    </row>
    <row r="178" spans="1:26" ht="15.75" thickBot="1" x14ac:dyDescent="0.3">
      <c r="A178" s="7" t="s">
        <v>0</v>
      </c>
      <c r="B178" s="93">
        <f>base0!K123</f>
        <v>6</v>
      </c>
      <c r="C178" s="93">
        <f>base0!L123</f>
        <v>7</v>
      </c>
      <c r="D178" s="93">
        <f>base0!M123</f>
        <v>1</v>
      </c>
      <c r="V178" s="150">
        <v>166</v>
      </c>
      <c r="W178" s="150" t="s">
        <v>414</v>
      </c>
      <c r="X178" s="150">
        <v>2</v>
      </c>
      <c r="Z178" s="150">
        <v>1</v>
      </c>
    </row>
    <row r="179" spans="1:26" ht="15.75" thickBot="1" x14ac:dyDescent="0.3">
      <c r="A179" s="7" t="s">
        <v>0</v>
      </c>
      <c r="B179" s="93">
        <f>base0!K124</f>
        <v>6</v>
      </c>
      <c r="C179" s="93">
        <f>base0!L124</f>
        <v>14</v>
      </c>
      <c r="D179" s="93">
        <f>base0!M124</f>
        <v>7</v>
      </c>
      <c r="V179" s="150">
        <v>167</v>
      </c>
      <c r="W179" s="150" t="s">
        <v>414</v>
      </c>
      <c r="X179" s="150">
        <v>2</v>
      </c>
      <c r="Z179" s="150">
        <v>1</v>
      </c>
    </row>
    <row r="180" spans="1:26" ht="15.75" thickBot="1" x14ac:dyDescent="0.3">
      <c r="A180" s="7" t="s">
        <v>0</v>
      </c>
      <c r="B180" s="93">
        <f>base0!K125</f>
        <v>14</v>
      </c>
      <c r="C180" s="93">
        <f>base0!L125</f>
        <v>10</v>
      </c>
      <c r="D180" s="93">
        <f>base0!M125</f>
        <v>12</v>
      </c>
      <c r="V180" s="150">
        <v>168</v>
      </c>
      <c r="W180" s="150" t="s">
        <v>414</v>
      </c>
      <c r="X180" s="150">
        <v>2</v>
      </c>
      <c r="Z180" s="150">
        <v>1</v>
      </c>
    </row>
    <row r="181" spans="1:26" ht="15.75" thickBot="1" x14ac:dyDescent="0.3">
      <c r="A181" s="7" t="s">
        <v>0</v>
      </c>
      <c r="B181" s="93">
        <f>base0!K126</f>
        <v>14</v>
      </c>
      <c r="C181" s="93">
        <f>base0!L126</f>
        <v>10</v>
      </c>
      <c r="D181" s="93">
        <f>base0!M126</f>
        <v>1</v>
      </c>
      <c r="V181" s="150">
        <v>169</v>
      </c>
      <c r="W181" s="150" t="s">
        <v>414</v>
      </c>
      <c r="X181" s="150">
        <v>2</v>
      </c>
      <c r="Z181" s="150">
        <v>1</v>
      </c>
    </row>
    <row r="182" spans="1:26" ht="15.75" thickBot="1" x14ac:dyDescent="0.3">
      <c r="A182" s="7" t="s">
        <v>0</v>
      </c>
      <c r="B182" s="93">
        <f>base0!L77</f>
        <v>10</v>
      </c>
      <c r="C182" s="93">
        <f>base0!M77</f>
        <v>14</v>
      </c>
      <c r="D182" s="93">
        <f>base0!N77</f>
        <v>2</v>
      </c>
      <c r="V182" s="150">
        <v>170</v>
      </c>
      <c r="W182" s="150" t="s">
        <v>414</v>
      </c>
      <c r="X182" s="150">
        <v>2</v>
      </c>
      <c r="Z182" s="150">
        <v>1</v>
      </c>
    </row>
    <row r="183" spans="1:26" ht="15.75" thickBot="1" x14ac:dyDescent="0.3">
      <c r="A183" s="7" t="s">
        <v>0</v>
      </c>
      <c r="B183" s="93">
        <f>base0!L78</f>
        <v>8</v>
      </c>
      <c r="C183" s="93">
        <f>base0!M78</f>
        <v>9</v>
      </c>
      <c r="D183" s="93">
        <f>base0!N78</f>
        <v>12</v>
      </c>
      <c r="V183" s="150">
        <v>171</v>
      </c>
      <c r="W183" s="150" t="s">
        <v>414</v>
      </c>
      <c r="X183" s="150">
        <v>2</v>
      </c>
      <c r="Z183" s="150">
        <v>1</v>
      </c>
    </row>
    <row r="184" spans="1:26" ht="15.75" thickBot="1" x14ac:dyDescent="0.3">
      <c r="A184" s="7" t="s">
        <v>0</v>
      </c>
      <c r="B184" s="93">
        <f>base0!L79</f>
        <v>8</v>
      </c>
      <c r="C184" s="93">
        <f>base0!M79</f>
        <v>9</v>
      </c>
      <c r="D184" s="93">
        <f>base0!N79</f>
        <v>12</v>
      </c>
      <c r="V184" s="150">
        <v>172</v>
      </c>
      <c r="W184" s="150" t="s">
        <v>414</v>
      </c>
      <c r="X184" s="150">
        <v>2</v>
      </c>
      <c r="Z184" s="150">
        <v>1</v>
      </c>
    </row>
    <row r="185" spans="1:26" ht="15.75" thickBot="1" x14ac:dyDescent="0.3">
      <c r="A185" s="7" t="s">
        <v>0</v>
      </c>
      <c r="B185" s="93">
        <f>base0!L80</f>
        <v>1</v>
      </c>
      <c r="C185" s="93">
        <f>base0!M80</f>
        <v>2</v>
      </c>
      <c r="D185" s="93">
        <f>base0!N80</f>
        <v>5</v>
      </c>
      <c r="V185" s="150">
        <v>173</v>
      </c>
      <c r="W185" s="150" t="s">
        <v>414</v>
      </c>
      <c r="X185" s="150">
        <v>2</v>
      </c>
      <c r="Z185" s="150">
        <v>1</v>
      </c>
    </row>
    <row r="186" spans="1:26" ht="15.75" thickBot="1" x14ac:dyDescent="0.3">
      <c r="A186" s="7" t="s">
        <v>0</v>
      </c>
      <c r="B186" s="93">
        <f>base0!L81</f>
        <v>1</v>
      </c>
      <c r="C186" s="93">
        <f>base0!M81</f>
        <v>9</v>
      </c>
      <c r="D186" s="93">
        <f>base0!N81</f>
        <v>12</v>
      </c>
      <c r="V186" s="150">
        <v>174</v>
      </c>
      <c r="W186" s="150" t="s">
        <v>414</v>
      </c>
      <c r="X186" s="150">
        <v>2</v>
      </c>
      <c r="Z186" s="150">
        <v>1</v>
      </c>
    </row>
    <row r="187" spans="1:26" ht="15.75" thickBot="1" x14ac:dyDescent="0.3">
      <c r="A187" s="7" t="s">
        <v>0</v>
      </c>
      <c r="B187" s="93">
        <f>base0!L82</f>
        <v>7</v>
      </c>
      <c r="C187" s="93">
        <f>base0!M82</f>
        <v>13</v>
      </c>
      <c r="D187" s="93">
        <f>base0!N82</f>
        <v>1</v>
      </c>
      <c r="V187" s="150">
        <v>175</v>
      </c>
      <c r="W187" s="150" t="s">
        <v>414</v>
      </c>
      <c r="X187" s="150">
        <v>2</v>
      </c>
      <c r="Z187" s="150">
        <v>1</v>
      </c>
    </row>
    <row r="188" spans="1:26" ht="15.75" thickBot="1" x14ac:dyDescent="0.3">
      <c r="A188" s="7" t="s">
        <v>0</v>
      </c>
      <c r="B188" s="93">
        <f>base0!L83</f>
        <v>1</v>
      </c>
      <c r="C188" s="93">
        <f>base0!M83</f>
        <v>9</v>
      </c>
      <c r="D188" s="93">
        <f>base0!N83</f>
        <v>11</v>
      </c>
      <c r="V188" s="150">
        <v>176</v>
      </c>
      <c r="W188" s="150" t="s">
        <v>414</v>
      </c>
      <c r="X188" s="150">
        <v>2</v>
      </c>
      <c r="Z188" s="150">
        <v>1</v>
      </c>
    </row>
    <row r="189" spans="1:26" ht="15.75" thickBot="1" x14ac:dyDescent="0.3">
      <c r="A189" s="7" t="s">
        <v>0</v>
      </c>
      <c r="B189" s="93">
        <f>base0!L84</f>
        <v>7</v>
      </c>
      <c r="C189" s="93">
        <f>base0!M84</f>
        <v>11</v>
      </c>
      <c r="D189" s="93">
        <f>base0!N84</f>
        <v>16</v>
      </c>
      <c r="V189" s="150">
        <v>177</v>
      </c>
      <c r="W189" s="150" t="s">
        <v>414</v>
      </c>
      <c r="X189" s="150">
        <v>2</v>
      </c>
      <c r="Z189" s="150">
        <v>1</v>
      </c>
    </row>
    <row r="190" spans="1:26" ht="15.75" thickBot="1" x14ac:dyDescent="0.3">
      <c r="A190" s="7" t="s">
        <v>0</v>
      </c>
      <c r="B190" s="93">
        <f>base0!L85</f>
        <v>16</v>
      </c>
      <c r="C190" s="93">
        <f>base0!M85</f>
        <v>6</v>
      </c>
      <c r="D190" s="93">
        <f>base0!N85</f>
        <v>11</v>
      </c>
      <c r="V190" s="150">
        <v>178</v>
      </c>
      <c r="W190" s="150" t="s">
        <v>414</v>
      </c>
      <c r="X190" s="150">
        <v>2</v>
      </c>
      <c r="Z190" s="150">
        <v>1</v>
      </c>
    </row>
    <row r="191" spans="1:26" ht="15.75" thickBot="1" x14ac:dyDescent="0.3">
      <c r="A191" s="7" t="s">
        <v>0</v>
      </c>
      <c r="B191" s="93">
        <f>base0!L86</f>
        <v>6</v>
      </c>
      <c r="C191" s="93">
        <f>base0!M86</f>
        <v>12</v>
      </c>
      <c r="D191" s="93">
        <f>base0!N86</f>
        <v>2</v>
      </c>
      <c r="V191" s="150">
        <v>179</v>
      </c>
      <c r="W191" s="150" t="s">
        <v>414</v>
      </c>
      <c r="X191" s="150">
        <v>2</v>
      </c>
      <c r="Z191" s="150">
        <v>1</v>
      </c>
    </row>
    <row r="192" spans="1:26" ht="15.75" thickBot="1" x14ac:dyDescent="0.3">
      <c r="A192" s="7" t="s">
        <v>0</v>
      </c>
      <c r="B192" s="93">
        <f>base0!L87</f>
        <v>6</v>
      </c>
      <c r="C192" s="93">
        <f>base0!M87</f>
        <v>11</v>
      </c>
      <c r="D192" s="93">
        <f>base0!N87</f>
        <v>5</v>
      </c>
      <c r="V192" s="150">
        <v>180</v>
      </c>
      <c r="W192" s="150" t="s">
        <v>414</v>
      </c>
      <c r="X192" s="150">
        <v>2</v>
      </c>
      <c r="Z192" s="150">
        <v>1</v>
      </c>
    </row>
    <row r="193" spans="1:26" ht="15.75" thickBot="1" x14ac:dyDescent="0.3">
      <c r="A193" s="7" t="s">
        <v>0</v>
      </c>
      <c r="B193" s="93">
        <f>base0!L88</f>
        <v>3</v>
      </c>
      <c r="C193" s="93">
        <f>base0!M88</f>
        <v>6</v>
      </c>
      <c r="D193" s="93">
        <f>base0!N88</f>
        <v>7</v>
      </c>
      <c r="V193" s="150">
        <v>181</v>
      </c>
      <c r="W193" s="150" t="s">
        <v>414</v>
      </c>
      <c r="X193" s="150">
        <v>2</v>
      </c>
      <c r="Z193" s="150">
        <v>1</v>
      </c>
    </row>
    <row r="194" spans="1:26" ht="15.75" thickBot="1" x14ac:dyDescent="0.3">
      <c r="A194" s="7" t="s">
        <v>0</v>
      </c>
      <c r="B194" s="93">
        <f>base0!L89</f>
        <v>11</v>
      </c>
      <c r="C194" s="93">
        <f>base0!M89</f>
        <v>2</v>
      </c>
      <c r="D194" s="93">
        <f>base0!N89</f>
        <v>7</v>
      </c>
      <c r="V194" s="150">
        <v>182</v>
      </c>
      <c r="W194" s="150" t="s">
        <v>414</v>
      </c>
      <c r="X194" s="150">
        <v>2</v>
      </c>
      <c r="Z194" s="150">
        <v>1</v>
      </c>
    </row>
    <row r="195" spans="1:26" ht="15.75" thickBot="1" x14ac:dyDescent="0.3">
      <c r="A195" s="7" t="s">
        <v>0</v>
      </c>
      <c r="B195" s="93">
        <f>base0!L90</f>
        <v>2</v>
      </c>
      <c r="C195" s="93">
        <f>base0!M90</f>
        <v>7</v>
      </c>
      <c r="D195" s="93">
        <f>base0!N90</f>
        <v>13</v>
      </c>
      <c r="V195" s="150">
        <v>183</v>
      </c>
      <c r="W195" s="150" t="s">
        <v>414</v>
      </c>
      <c r="X195" s="150">
        <v>2</v>
      </c>
      <c r="Z195" s="150">
        <v>1</v>
      </c>
    </row>
    <row r="196" spans="1:26" ht="15.75" thickBot="1" x14ac:dyDescent="0.3">
      <c r="A196" s="7" t="s">
        <v>0</v>
      </c>
      <c r="B196" s="93">
        <f>base0!L91</f>
        <v>5</v>
      </c>
      <c r="C196" s="93">
        <f>base0!M91</f>
        <v>13</v>
      </c>
      <c r="D196" s="93">
        <f>base0!N91</f>
        <v>1</v>
      </c>
      <c r="V196" s="150">
        <v>184</v>
      </c>
      <c r="W196" s="150" t="s">
        <v>414</v>
      </c>
      <c r="X196" s="150">
        <v>2</v>
      </c>
      <c r="Z196" s="150">
        <v>1</v>
      </c>
    </row>
    <row r="197" spans="1:26" ht="15.75" thickBot="1" x14ac:dyDescent="0.3">
      <c r="A197" s="7" t="s">
        <v>0</v>
      </c>
      <c r="B197" s="93">
        <f>base0!L92</f>
        <v>10</v>
      </c>
      <c r="C197" s="93">
        <f>base0!M92</f>
        <v>16</v>
      </c>
      <c r="D197" s="93">
        <f>base0!N92</f>
        <v>9</v>
      </c>
      <c r="V197" s="150">
        <v>185</v>
      </c>
      <c r="W197" s="150" t="s">
        <v>414</v>
      </c>
      <c r="X197" s="150">
        <v>2</v>
      </c>
      <c r="Z197" s="150">
        <v>1</v>
      </c>
    </row>
    <row r="198" spans="1:26" ht="15.75" thickBot="1" x14ac:dyDescent="0.3">
      <c r="A198" s="7" t="s">
        <v>0</v>
      </c>
      <c r="B198" s="93">
        <f>base0!L93</f>
        <v>7</v>
      </c>
      <c r="C198" s="93">
        <f>base0!M93</f>
        <v>13</v>
      </c>
      <c r="D198" s="93">
        <f>base0!N93</f>
        <v>4</v>
      </c>
      <c r="V198" s="150">
        <v>186</v>
      </c>
      <c r="W198" s="150" t="s">
        <v>414</v>
      </c>
      <c r="X198" s="150">
        <v>2</v>
      </c>
      <c r="Z198" s="150">
        <v>1</v>
      </c>
    </row>
    <row r="199" spans="1:26" ht="15.75" thickBot="1" x14ac:dyDescent="0.3">
      <c r="A199" s="7" t="s">
        <v>0</v>
      </c>
      <c r="B199" s="93">
        <f>base0!L94</f>
        <v>6</v>
      </c>
      <c r="C199" s="93">
        <f>base0!M94</f>
        <v>1</v>
      </c>
      <c r="D199" s="93">
        <f>base0!N94</f>
        <v>4</v>
      </c>
      <c r="V199" s="150">
        <v>187</v>
      </c>
      <c r="W199" s="150" t="s">
        <v>414</v>
      </c>
      <c r="X199" s="150">
        <v>2</v>
      </c>
      <c r="Z199" s="150">
        <v>1</v>
      </c>
    </row>
    <row r="200" spans="1:26" ht="15.75" thickBot="1" x14ac:dyDescent="0.3">
      <c r="A200" s="7" t="s">
        <v>0</v>
      </c>
      <c r="B200" s="93">
        <f>base0!L95</f>
        <v>10</v>
      </c>
      <c r="C200" s="93">
        <f>base0!M95</f>
        <v>12</v>
      </c>
      <c r="D200" s="93">
        <f>base0!N95</f>
        <v>5</v>
      </c>
      <c r="V200" s="150">
        <v>188</v>
      </c>
      <c r="W200" s="150" t="s">
        <v>414</v>
      </c>
      <c r="X200" s="150">
        <v>2</v>
      </c>
      <c r="Z200" s="150">
        <v>1</v>
      </c>
    </row>
    <row r="201" spans="1:26" ht="15.75" thickBot="1" x14ac:dyDescent="0.3">
      <c r="A201" s="7" t="s">
        <v>0</v>
      </c>
      <c r="B201" s="93">
        <f>base0!L96</f>
        <v>13</v>
      </c>
      <c r="C201" s="93">
        <f>base0!M96</f>
        <v>1</v>
      </c>
      <c r="D201" s="93">
        <f>base0!N96</f>
        <v>7</v>
      </c>
      <c r="V201" s="150">
        <v>189</v>
      </c>
      <c r="W201" s="150" t="s">
        <v>414</v>
      </c>
      <c r="X201" s="150">
        <v>2</v>
      </c>
      <c r="Z201" s="150">
        <v>1</v>
      </c>
    </row>
    <row r="202" spans="1:26" ht="15.75" thickBot="1" x14ac:dyDescent="0.3">
      <c r="A202" s="7" t="s">
        <v>0</v>
      </c>
      <c r="B202" s="93">
        <f>base0!L97</f>
        <v>12</v>
      </c>
      <c r="C202" s="93">
        <f>base0!M97</f>
        <v>2</v>
      </c>
      <c r="D202" s="93">
        <f>base0!N97</f>
        <v>5</v>
      </c>
      <c r="V202" s="150">
        <v>190</v>
      </c>
      <c r="W202" s="150" t="s">
        <v>414</v>
      </c>
      <c r="X202" s="150">
        <v>2</v>
      </c>
      <c r="Z202" s="150">
        <v>1</v>
      </c>
    </row>
    <row r="203" spans="1:26" ht="15.75" thickBot="1" x14ac:dyDescent="0.3">
      <c r="A203" s="7" t="s">
        <v>0</v>
      </c>
      <c r="B203" s="93">
        <f>base0!L98</f>
        <v>11</v>
      </c>
      <c r="C203" s="93">
        <f>base0!M98</f>
        <v>6</v>
      </c>
      <c r="D203" s="93">
        <f>base0!N98</f>
        <v>9</v>
      </c>
      <c r="V203" s="150">
        <v>191</v>
      </c>
      <c r="W203" s="150" t="s">
        <v>414</v>
      </c>
      <c r="X203" s="150">
        <v>2</v>
      </c>
      <c r="Z203" s="150">
        <v>1</v>
      </c>
    </row>
    <row r="204" spans="1:26" ht="15.75" thickBot="1" x14ac:dyDescent="0.3">
      <c r="A204" s="7" t="s">
        <v>0</v>
      </c>
      <c r="B204" s="93">
        <f>base0!L99</f>
        <v>6</v>
      </c>
      <c r="C204" s="93">
        <f>base0!M99</f>
        <v>9</v>
      </c>
      <c r="D204" s="93">
        <f>base0!N99</f>
        <v>14</v>
      </c>
      <c r="V204" s="150">
        <v>192</v>
      </c>
      <c r="W204" s="150" t="s">
        <v>414</v>
      </c>
      <c r="X204" s="150">
        <v>2</v>
      </c>
      <c r="Z204" s="150">
        <v>1</v>
      </c>
    </row>
    <row r="205" spans="1:26" ht="15.75" thickBot="1" x14ac:dyDescent="0.3">
      <c r="A205" s="7" t="s">
        <v>0</v>
      </c>
      <c r="B205" s="93">
        <f>base0!L100</f>
        <v>9</v>
      </c>
      <c r="C205" s="93">
        <f>base0!M100</f>
        <v>1</v>
      </c>
      <c r="D205" s="93">
        <f>base0!N100</f>
        <v>13</v>
      </c>
      <c r="V205" s="150">
        <v>193</v>
      </c>
      <c r="W205" s="150" t="s">
        <v>414</v>
      </c>
      <c r="X205" s="150">
        <v>2</v>
      </c>
      <c r="Z205" s="150">
        <v>1</v>
      </c>
    </row>
    <row r="206" spans="1:26" ht="15.75" thickBot="1" x14ac:dyDescent="0.3">
      <c r="A206" s="7" t="s">
        <v>0</v>
      </c>
      <c r="B206" s="93">
        <f>base0!L101</f>
        <v>9</v>
      </c>
      <c r="C206" s="93">
        <f>base0!M101</f>
        <v>5</v>
      </c>
      <c r="D206" s="93">
        <f>base0!N101</f>
        <v>1</v>
      </c>
      <c r="V206" s="150">
        <v>194</v>
      </c>
      <c r="W206" s="150" t="s">
        <v>414</v>
      </c>
      <c r="X206" s="150">
        <v>2</v>
      </c>
      <c r="Z206" s="150">
        <v>1</v>
      </c>
    </row>
    <row r="207" spans="1:26" ht="15.75" thickBot="1" x14ac:dyDescent="0.3">
      <c r="A207" s="7" t="s">
        <v>0</v>
      </c>
      <c r="B207" s="93">
        <f>base0!L102</f>
        <v>2</v>
      </c>
      <c r="C207" s="93">
        <f>base0!M102</f>
        <v>5</v>
      </c>
      <c r="D207" s="93">
        <f>base0!N102</f>
        <v>1</v>
      </c>
      <c r="V207" s="150">
        <v>195</v>
      </c>
      <c r="W207" s="150" t="s">
        <v>414</v>
      </c>
      <c r="X207" s="150">
        <v>2</v>
      </c>
      <c r="Z207" s="150">
        <v>1</v>
      </c>
    </row>
    <row r="208" spans="1:26" ht="15.75" thickBot="1" x14ac:dyDescent="0.3">
      <c r="A208" s="7" t="s">
        <v>0</v>
      </c>
      <c r="B208" s="93">
        <f>base0!L103</f>
        <v>5</v>
      </c>
      <c r="C208" s="93">
        <f>base0!M103</f>
        <v>16</v>
      </c>
      <c r="D208" s="93">
        <f>base0!N103</f>
        <v>13</v>
      </c>
      <c r="V208" s="150">
        <v>196</v>
      </c>
      <c r="W208" s="150" t="s">
        <v>414</v>
      </c>
      <c r="X208" s="150">
        <v>2</v>
      </c>
      <c r="Z208" s="150">
        <v>1</v>
      </c>
    </row>
    <row r="209" spans="1:26" ht="15.75" thickBot="1" x14ac:dyDescent="0.3">
      <c r="A209" s="7" t="s">
        <v>0</v>
      </c>
      <c r="B209" s="93">
        <f>base0!L104</f>
        <v>1</v>
      </c>
      <c r="C209" s="93">
        <f>base0!M104</f>
        <v>16</v>
      </c>
      <c r="D209" s="93">
        <f>base0!N104</f>
        <v>13</v>
      </c>
      <c r="V209" s="150">
        <v>197</v>
      </c>
      <c r="W209" s="150" t="s">
        <v>414</v>
      </c>
      <c r="X209" s="150">
        <v>2</v>
      </c>
      <c r="Z209" s="150">
        <v>1</v>
      </c>
    </row>
    <row r="210" spans="1:26" ht="15.75" thickBot="1" x14ac:dyDescent="0.3">
      <c r="A210" s="7" t="s">
        <v>0</v>
      </c>
      <c r="B210" s="93">
        <f>base0!L105</f>
        <v>1</v>
      </c>
      <c r="C210" s="93">
        <f>base0!M105</f>
        <v>5</v>
      </c>
      <c r="D210" s="93">
        <f>base0!N105</f>
        <v>16</v>
      </c>
      <c r="V210" s="150">
        <v>198</v>
      </c>
      <c r="W210" s="150" t="s">
        <v>414</v>
      </c>
      <c r="X210" s="150">
        <v>2</v>
      </c>
      <c r="Z210" s="150">
        <v>1</v>
      </c>
    </row>
    <row r="211" spans="1:26" ht="15.75" thickBot="1" x14ac:dyDescent="0.3">
      <c r="A211" s="7" t="s">
        <v>0</v>
      </c>
      <c r="B211" s="93">
        <f>base0!L106</f>
        <v>7</v>
      </c>
      <c r="C211" s="93">
        <f>base0!M106</f>
        <v>16</v>
      </c>
      <c r="D211" s="93">
        <f>base0!N106</f>
        <v>11</v>
      </c>
      <c r="V211" s="150">
        <v>199</v>
      </c>
      <c r="W211" s="150" t="s">
        <v>414</v>
      </c>
      <c r="X211" s="150">
        <v>2</v>
      </c>
      <c r="Z211" s="150">
        <v>1</v>
      </c>
    </row>
    <row r="212" spans="1:26" ht="15.75" thickBot="1" x14ac:dyDescent="0.3">
      <c r="A212" s="7" t="s">
        <v>0</v>
      </c>
      <c r="B212" s="93">
        <f>base0!L107</f>
        <v>12</v>
      </c>
      <c r="C212" s="93">
        <f>base0!M107</f>
        <v>7</v>
      </c>
      <c r="D212" s="93">
        <f>base0!N107</f>
        <v>16</v>
      </c>
      <c r="V212" s="150">
        <v>200</v>
      </c>
      <c r="W212" s="150" t="s">
        <v>414</v>
      </c>
      <c r="X212" s="150">
        <v>2</v>
      </c>
      <c r="Z212" s="150">
        <v>1</v>
      </c>
    </row>
    <row r="213" spans="1:26" ht="15.75" thickBot="1" x14ac:dyDescent="0.3">
      <c r="A213" s="7" t="s">
        <v>0</v>
      </c>
      <c r="B213" s="93">
        <f>base0!L108</f>
        <v>7</v>
      </c>
      <c r="C213" s="93">
        <f>base0!M108</f>
        <v>16</v>
      </c>
      <c r="D213" s="93">
        <f>base0!N108</f>
        <v>11</v>
      </c>
      <c r="V213" s="150">
        <v>201</v>
      </c>
      <c r="W213" s="150" t="s">
        <v>414</v>
      </c>
      <c r="X213" s="150">
        <v>2</v>
      </c>
      <c r="Z213" s="150">
        <v>1</v>
      </c>
    </row>
    <row r="214" spans="1:26" ht="15.75" thickBot="1" x14ac:dyDescent="0.3">
      <c r="A214" s="7" t="s">
        <v>0</v>
      </c>
      <c r="B214" s="93">
        <f>base0!L109</f>
        <v>11</v>
      </c>
      <c r="C214" s="93">
        <f>base0!M109</f>
        <v>9</v>
      </c>
      <c r="D214" s="93">
        <f>base0!N109</f>
        <v>14</v>
      </c>
      <c r="V214" s="150">
        <v>202</v>
      </c>
      <c r="W214" s="150" t="s">
        <v>414</v>
      </c>
      <c r="X214" s="150">
        <v>2</v>
      </c>
      <c r="Z214" s="150">
        <v>1</v>
      </c>
    </row>
    <row r="215" spans="1:26" ht="15.75" thickBot="1" x14ac:dyDescent="0.3">
      <c r="A215" s="7" t="s">
        <v>0</v>
      </c>
      <c r="B215" s="93">
        <f>base0!L110</f>
        <v>3</v>
      </c>
      <c r="C215" s="93">
        <f>base0!M110</f>
        <v>6</v>
      </c>
      <c r="D215" s="93">
        <f>base0!N110</f>
        <v>14</v>
      </c>
      <c r="V215" s="150">
        <v>203</v>
      </c>
      <c r="W215" s="150" t="s">
        <v>414</v>
      </c>
      <c r="X215" s="150">
        <v>2</v>
      </c>
      <c r="Z215" s="150">
        <v>1</v>
      </c>
    </row>
    <row r="216" spans="1:26" ht="15.75" thickBot="1" x14ac:dyDescent="0.3">
      <c r="A216" s="7" t="s">
        <v>0</v>
      </c>
      <c r="B216" s="93">
        <f>base0!L111</f>
        <v>2</v>
      </c>
      <c r="C216" s="93">
        <f>base0!M111</f>
        <v>5</v>
      </c>
      <c r="D216" s="93">
        <f>base0!N111</f>
        <v>11</v>
      </c>
      <c r="V216" s="150">
        <v>204</v>
      </c>
      <c r="W216" s="150" t="s">
        <v>414</v>
      </c>
      <c r="X216" s="150">
        <v>2</v>
      </c>
      <c r="Z216" s="150">
        <v>1</v>
      </c>
    </row>
    <row r="217" spans="1:26" ht="15.75" thickBot="1" x14ac:dyDescent="0.3">
      <c r="A217" s="7" t="s">
        <v>0</v>
      </c>
      <c r="B217" s="93">
        <f>base0!L112</f>
        <v>9</v>
      </c>
      <c r="C217" s="93">
        <f>base0!M112</f>
        <v>2</v>
      </c>
      <c r="D217" s="93">
        <f>base0!N112</f>
        <v>13</v>
      </c>
      <c r="V217" s="150">
        <v>205</v>
      </c>
      <c r="W217" s="150" t="s">
        <v>414</v>
      </c>
      <c r="X217" s="150">
        <v>2</v>
      </c>
      <c r="Z217" s="150">
        <v>1</v>
      </c>
    </row>
    <row r="218" spans="1:26" ht="15.75" thickBot="1" x14ac:dyDescent="0.3">
      <c r="A218" s="7" t="s">
        <v>0</v>
      </c>
      <c r="B218" s="93">
        <f>base0!L113</f>
        <v>2</v>
      </c>
      <c r="C218" s="93">
        <f>base0!M113</f>
        <v>13</v>
      </c>
      <c r="D218" s="93">
        <f>base0!N113</f>
        <v>1</v>
      </c>
      <c r="V218" s="150">
        <v>206</v>
      </c>
      <c r="W218" s="150" t="s">
        <v>414</v>
      </c>
      <c r="X218" s="150">
        <v>2</v>
      </c>
      <c r="Z218" s="150">
        <v>1</v>
      </c>
    </row>
    <row r="219" spans="1:26" ht="15.75" thickBot="1" x14ac:dyDescent="0.3">
      <c r="A219" s="7" t="s">
        <v>0</v>
      </c>
      <c r="B219" s="93">
        <f>base0!L114</f>
        <v>9</v>
      </c>
      <c r="C219" s="93">
        <f>base0!M114</f>
        <v>2</v>
      </c>
      <c r="D219" s="93">
        <f>base0!N114</f>
        <v>13</v>
      </c>
      <c r="V219" s="150">
        <v>207</v>
      </c>
      <c r="W219" s="150" t="s">
        <v>414</v>
      </c>
      <c r="X219" s="150">
        <v>2</v>
      </c>
      <c r="Z219" s="150">
        <v>1</v>
      </c>
    </row>
    <row r="220" spans="1:26" ht="15.75" thickBot="1" x14ac:dyDescent="0.3">
      <c r="A220" s="7" t="s">
        <v>0</v>
      </c>
      <c r="B220" s="93">
        <f>base0!L115</f>
        <v>1</v>
      </c>
      <c r="C220" s="93">
        <f>base0!M115</f>
        <v>13</v>
      </c>
      <c r="D220" s="93">
        <f>base0!N115</f>
        <v>7</v>
      </c>
      <c r="V220" s="150">
        <v>208</v>
      </c>
      <c r="W220" s="150" t="s">
        <v>414</v>
      </c>
      <c r="X220" s="150">
        <v>2</v>
      </c>
      <c r="Z220" s="150">
        <v>1</v>
      </c>
    </row>
    <row r="221" spans="1:26" ht="15.75" thickBot="1" x14ac:dyDescent="0.3">
      <c r="A221" s="7" t="s">
        <v>0</v>
      </c>
      <c r="B221" s="93">
        <f>base0!L116</f>
        <v>1</v>
      </c>
      <c r="C221" s="93">
        <f>base0!M116</f>
        <v>8</v>
      </c>
      <c r="D221" s="93">
        <f>base0!N116</f>
        <v>13</v>
      </c>
      <c r="V221" s="150">
        <v>209</v>
      </c>
      <c r="W221" s="150" t="s">
        <v>414</v>
      </c>
      <c r="X221" s="150">
        <v>2</v>
      </c>
      <c r="Z221" s="150">
        <v>1</v>
      </c>
    </row>
    <row r="222" spans="1:26" ht="15.75" thickBot="1" x14ac:dyDescent="0.3">
      <c r="A222" s="7" t="s">
        <v>0</v>
      </c>
      <c r="B222" s="93">
        <f>base0!L117</f>
        <v>13</v>
      </c>
      <c r="C222" s="93">
        <f>base0!M117</f>
        <v>11</v>
      </c>
      <c r="D222" s="93">
        <f>base0!N117</f>
        <v>7</v>
      </c>
      <c r="V222" s="150">
        <v>210</v>
      </c>
      <c r="W222" s="150" t="s">
        <v>414</v>
      </c>
      <c r="X222" s="150">
        <v>2</v>
      </c>
      <c r="Z222" s="150">
        <v>1</v>
      </c>
    </row>
    <row r="223" spans="1:26" ht="15.75" thickBot="1" x14ac:dyDescent="0.3">
      <c r="A223" s="7" t="s">
        <v>0</v>
      </c>
      <c r="B223" s="93">
        <f>base0!L118</f>
        <v>6</v>
      </c>
      <c r="C223" s="93">
        <f>base0!M118</f>
        <v>2</v>
      </c>
      <c r="D223" s="93">
        <f>base0!N118</f>
        <v>1</v>
      </c>
      <c r="V223" s="150">
        <v>211</v>
      </c>
      <c r="W223" s="150" t="s">
        <v>414</v>
      </c>
      <c r="X223" s="150">
        <v>2</v>
      </c>
      <c r="Z223" s="150">
        <v>1</v>
      </c>
    </row>
    <row r="224" spans="1:26" ht="15.75" thickBot="1" x14ac:dyDescent="0.3">
      <c r="A224" s="7" t="s">
        <v>0</v>
      </c>
      <c r="B224" s="93">
        <f>base0!L119</f>
        <v>1</v>
      </c>
      <c r="C224" s="93">
        <f>base0!M119</f>
        <v>11</v>
      </c>
      <c r="D224" s="93">
        <f>base0!N119</f>
        <v>8</v>
      </c>
      <c r="V224" s="150">
        <v>212</v>
      </c>
      <c r="W224" s="150" t="s">
        <v>414</v>
      </c>
      <c r="X224" s="150">
        <v>2</v>
      </c>
      <c r="Z224" s="150">
        <v>1</v>
      </c>
    </row>
    <row r="225" spans="1:26" ht="15.75" thickBot="1" x14ac:dyDescent="0.3">
      <c r="A225" s="7" t="s">
        <v>0</v>
      </c>
      <c r="B225" s="93">
        <f>base0!L120</f>
        <v>7</v>
      </c>
      <c r="C225" s="93">
        <f>base0!M120</f>
        <v>6</v>
      </c>
      <c r="D225" s="93">
        <f>base0!N120</f>
        <v>1</v>
      </c>
      <c r="V225" s="150">
        <v>213</v>
      </c>
      <c r="W225" s="150" t="s">
        <v>414</v>
      </c>
      <c r="X225" s="150">
        <v>2</v>
      </c>
      <c r="Z225" s="150">
        <v>1</v>
      </c>
    </row>
    <row r="226" spans="1:26" ht="15.75" thickBot="1" x14ac:dyDescent="0.3">
      <c r="A226" s="7" t="s">
        <v>0</v>
      </c>
      <c r="B226" s="93">
        <f>base0!L121</f>
        <v>7</v>
      </c>
      <c r="C226" s="93">
        <f>base0!M121</f>
        <v>1</v>
      </c>
      <c r="D226" s="93">
        <f>base0!N121</f>
        <v>14</v>
      </c>
      <c r="V226" s="150">
        <v>214</v>
      </c>
      <c r="W226" s="150" t="s">
        <v>414</v>
      </c>
      <c r="X226" s="150">
        <v>2</v>
      </c>
      <c r="Z226" s="150">
        <v>1</v>
      </c>
    </row>
    <row r="227" spans="1:26" ht="15.75" thickBot="1" x14ac:dyDescent="0.3">
      <c r="A227" s="7" t="s">
        <v>0</v>
      </c>
      <c r="B227" s="93">
        <f>base0!L122</f>
        <v>7</v>
      </c>
      <c r="C227" s="93">
        <f>base0!M122</f>
        <v>1</v>
      </c>
      <c r="D227" s="93">
        <f>base0!N122</f>
        <v>14</v>
      </c>
      <c r="V227" s="150">
        <v>215</v>
      </c>
      <c r="W227" s="150" t="s">
        <v>414</v>
      </c>
      <c r="X227" s="150">
        <v>2</v>
      </c>
      <c r="Z227" s="150">
        <v>1</v>
      </c>
    </row>
    <row r="228" spans="1:26" ht="15.75" thickBot="1" x14ac:dyDescent="0.3">
      <c r="A228" s="7" t="s">
        <v>0</v>
      </c>
      <c r="B228" s="93">
        <f>base0!L123</f>
        <v>7</v>
      </c>
      <c r="C228" s="93">
        <f>base0!M123</f>
        <v>1</v>
      </c>
      <c r="D228" s="93">
        <f>base0!N123</f>
        <v>14</v>
      </c>
      <c r="V228" s="150">
        <v>216</v>
      </c>
      <c r="W228" s="150" t="s">
        <v>414</v>
      </c>
      <c r="X228" s="150">
        <v>2</v>
      </c>
      <c r="Z228" s="150">
        <v>1</v>
      </c>
    </row>
    <row r="229" spans="1:26" ht="15.75" thickBot="1" x14ac:dyDescent="0.3">
      <c r="A229" s="7" t="s">
        <v>0</v>
      </c>
      <c r="B229" s="93">
        <f>base0!L124</f>
        <v>14</v>
      </c>
      <c r="C229" s="93">
        <f>base0!M124</f>
        <v>7</v>
      </c>
      <c r="D229" s="93">
        <f>base0!N124</f>
        <v>9</v>
      </c>
      <c r="V229" s="150">
        <v>217</v>
      </c>
      <c r="W229" s="150" t="s">
        <v>414</v>
      </c>
      <c r="X229" s="150">
        <v>2</v>
      </c>
      <c r="Z229" s="150">
        <v>1</v>
      </c>
    </row>
    <row r="230" spans="1:26" ht="15.75" thickBot="1" x14ac:dyDescent="0.3">
      <c r="A230" s="7" t="s">
        <v>0</v>
      </c>
      <c r="B230" s="93">
        <f>base0!L125</f>
        <v>10</v>
      </c>
      <c r="C230" s="93">
        <f>base0!M125</f>
        <v>12</v>
      </c>
      <c r="D230" s="93">
        <f>base0!N125</f>
        <v>7</v>
      </c>
      <c r="V230" s="150">
        <v>218</v>
      </c>
      <c r="W230" s="150" t="s">
        <v>414</v>
      </c>
      <c r="X230" s="150">
        <v>2</v>
      </c>
      <c r="Z230" s="150">
        <v>1</v>
      </c>
    </row>
    <row r="231" spans="1:26" ht="15.75" thickBot="1" x14ac:dyDescent="0.3">
      <c r="A231" s="7" t="s">
        <v>0</v>
      </c>
      <c r="B231" s="93">
        <f>base0!L126</f>
        <v>10</v>
      </c>
      <c r="C231" s="93">
        <f>base0!M126</f>
        <v>1</v>
      </c>
      <c r="D231" s="93">
        <f>base0!N126</f>
        <v>2</v>
      </c>
      <c r="V231" s="150">
        <v>219</v>
      </c>
      <c r="W231" s="150" t="s">
        <v>414</v>
      </c>
      <c r="X231" s="150">
        <v>2</v>
      </c>
      <c r="Z231" s="150">
        <v>1</v>
      </c>
    </row>
    <row r="232" spans="1:26" ht="15.75" thickBot="1" x14ac:dyDescent="0.3">
      <c r="A232" s="7" t="s">
        <v>0</v>
      </c>
      <c r="B232" s="93">
        <f>base0!M77</f>
        <v>14</v>
      </c>
      <c r="C232" s="93">
        <f>base0!N77</f>
        <v>2</v>
      </c>
      <c r="D232" s="93">
        <f>base0!O77</f>
        <v>4</v>
      </c>
      <c r="V232" s="150">
        <v>220</v>
      </c>
      <c r="W232" s="150" t="s">
        <v>414</v>
      </c>
      <c r="X232" s="150">
        <v>2</v>
      </c>
      <c r="Z232" s="150">
        <v>1</v>
      </c>
    </row>
    <row r="233" spans="1:26" ht="15.75" thickBot="1" x14ac:dyDescent="0.3">
      <c r="A233" s="7" t="s">
        <v>0</v>
      </c>
      <c r="B233" s="93">
        <f>base0!M78</f>
        <v>9</v>
      </c>
      <c r="C233" s="93">
        <f>base0!N78</f>
        <v>12</v>
      </c>
      <c r="D233" s="93">
        <f>base0!O78</f>
        <v>14</v>
      </c>
      <c r="V233" s="150">
        <v>221</v>
      </c>
      <c r="W233" s="150" t="s">
        <v>414</v>
      </c>
      <c r="X233" s="150">
        <v>2</v>
      </c>
      <c r="Z233" s="150">
        <v>1</v>
      </c>
    </row>
    <row r="234" spans="1:26" ht="15.75" thickBot="1" x14ac:dyDescent="0.3">
      <c r="A234" s="7" t="s">
        <v>0</v>
      </c>
      <c r="B234" s="93">
        <f>base0!M79</f>
        <v>9</v>
      </c>
      <c r="C234" s="93">
        <f>base0!N79</f>
        <v>12</v>
      </c>
      <c r="D234" s="93">
        <f>base0!O79</f>
        <v>11</v>
      </c>
      <c r="V234" s="150">
        <v>222</v>
      </c>
      <c r="W234" s="150" t="s">
        <v>414</v>
      </c>
      <c r="X234" s="150">
        <v>2</v>
      </c>
      <c r="Z234" s="150">
        <v>1</v>
      </c>
    </row>
    <row r="235" spans="1:26" ht="15.75" thickBot="1" x14ac:dyDescent="0.3">
      <c r="A235" s="7" t="s">
        <v>0</v>
      </c>
      <c r="B235" s="93">
        <f>base0!M80</f>
        <v>2</v>
      </c>
      <c r="C235" s="93">
        <f>base0!N80</f>
        <v>5</v>
      </c>
      <c r="D235" s="93">
        <f>base0!O80</f>
        <v>16</v>
      </c>
      <c r="V235" s="150">
        <v>223</v>
      </c>
      <c r="W235" s="150" t="s">
        <v>414</v>
      </c>
      <c r="X235" s="150">
        <v>2</v>
      </c>
      <c r="Z235" s="150">
        <v>1</v>
      </c>
    </row>
    <row r="236" spans="1:26" ht="15.75" thickBot="1" x14ac:dyDescent="0.3">
      <c r="A236" s="7" t="s">
        <v>0</v>
      </c>
      <c r="B236" s="93">
        <f>base0!M81</f>
        <v>9</v>
      </c>
      <c r="C236" s="93">
        <f>base0!N81</f>
        <v>12</v>
      </c>
      <c r="D236" s="93">
        <f>base0!O81</f>
        <v>8</v>
      </c>
      <c r="V236" s="150">
        <v>224</v>
      </c>
      <c r="W236" s="150" t="s">
        <v>414</v>
      </c>
      <c r="X236" s="150">
        <v>2</v>
      </c>
      <c r="Z236" s="150">
        <v>1</v>
      </c>
    </row>
    <row r="237" spans="1:26" ht="15.75" thickBot="1" x14ac:dyDescent="0.3">
      <c r="A237" s="7" t="s">
        <v>0</v>
      </c>
      <c r="B237" s="93">
        <f>base0!M82</f>
        <v>13</v>
      </c>
      <c r="C237" s="93">
        <f>base0!N82</f>
        <v>1</v>
      </c>
      <c r="D237" s="93">
        <f>base0!O82</f>
        <v>12</v>
      </c>
      <c r="V237" s="150">
        <v>225</v>
      </c>
      <c r="W237" s="150" t="s">
        <v>414</v>
      </c>
      <c r="X237" s="150">
        <v>2</v>
      </c>
      <c r="Z237" s="150">
        <v>1</v>
      </c>
    </row>
    <row r="238" spans="1:26" ht="15.75" thickBot="1" x14ac:dyDescent="0.3">
      <c r="A238" s="7" t="s">
        <v>0</v>
      </c>
      <c r="B238" s="93">
        <f>base0!M83</f>
        <v>9</v>
      </c>
      <c r="C238" s="93">
        <f>base0!N83</f>
        <v>11</v>
      </c>
      <c r="D238" s="93">
        <f>base0!O83</f>
        <v>7</v>
      </c>
      <c r="V238" s="150">
        <v>226</v>
      </c>
      <c r="W238" s="150" t="s">
        <v>414</v>
      </c>
      <c r="X238" s="150">
        <v>2</v>
      </c>
      <c r="Z238" s="150">
        <v>1</v>
      </c>
    </row>
    <row r="239" spans="1:26" ht="15.75" thickBot="1" x14ac:dyDescent="0.3">
      <c r="A239" s="7" t="s">
        <v>0</v>
      </c>
      <c r="B239" s="93">
        <f>base0!M84</f>
        <v>11</v>
      </c>
      <c r="C239" s="93">
        <f>base0!N84</f>
        <v>16</v>
      </c>
      <c r="D239" s="93">
        <f>base0!O84</f>
        <v>9</v>
      </c>
      <c r="V239" s="150">
        <v>227</v>
      </c>
      <c r="W239" s="150" t="s">
        <v>414</v>
      </c>
      <c r="X239" s="150">
        <v>2</v>
      </c>
      <c r="Z239" s="150">
        <v>1</v>
      </c>
    </row>
    <row r="240" spans="1:26" ht="15.75" thickBot="1" x14ac:dyDescent="0.3">
      <c r="A240" s="7" t="s">
        <v>0</v>
      </c>
      <c r="B240" s="93">
        <f>base0!M85</f>
        <v>6</v>
      </c>
      <c r="C240" s="93">
        <f>base0!N85</f>
        <v>11</v>
      </c>
      <c r="D240" s="93">
        <f>base0!O85</f>
        <v>14</v>
      </c>
      <c r="V240" s="150">
        <v>228</v>
      </c>
      <c r="W240" s="150" t="s">
        <v>414</v>
      </c>
      <c r="X240" s="150">
        <v>2</v>
      </c>
      <c r="Z240" s="150">
        <v>1</v>
      </c>
    </row>
    <row r="241" spans="1:26" ht="15.75" thickBot="1" x14ac:dyDescent="0.3">
      <c r="A241" s="7" t="s">
        <v>0</v>
      </c>
      <c r="B241" s="93">
        <f>base0!M86</f>
        <v>12</v>
      </c>
      <c r="C241" s="93">
        <f>base0!N86</f>
        <v>2</v>
      </c>
      <c r="D241" s="93">
        <f>base0!O86</f>
        <v>10</v>
      </c>
      <c r="V241" s="150">
        <v>229</v>
      </c>
      <c r="W241" s="150" t="s">
        <v>414</v>
      </c>
      <c r="X241" s="150">
        <v>2</v>
      </c>
      <c r="Z241" s="150">
        <v>1</v>
      </c>
    </row>
    <row r="242" spans="1:26" ht="15.75" thickBot="1" x14ac:dyDescent="0.3">
      <c r="A242" s="7" t="s">
        <v>0</v>
      </c>
      <c r="B242" s="93">
        <f>base0!M87</f>
        <v>11</v>
      </c>
      <c r="C242" s="93">
        <f>base0!N87</f>
        <v>5</v>
      </c>
      <c r="D242" s="93">
        <f>base0!O87</f>
        <v>16</v>
      </c>
      <c r="V242" s="150">
        <v>230</v>
      </c>
      <c r="W242" s="150" t="s">
        <v>414</v>
      </c>
      <c r="X242" s="150">
        <v>2</v>
      </c>
      <c r="Z242" s="150">
        <v>1</v>
      </c>
    </row>
    <row r="243" spans="1:26" ht="15.75" thickBot="1" x14ac:dyDescent="0.3">
      <c r="A243" s="7" t="s">
        <v>0</v>
      </c>
      <c r="B243" s="93">
        <f>base0!M88</f>
        <v>6</v>
      </c>
      <c r="C243" s="93">
        <f>base0!N88</f>
        <v>7</v>
      </c>
      <c r="D243" s="93">
        <f>base0!O88</f>
        <v>9</v>
      </c>
      <c r="V243" s="150">
        <v>231</v>
      </c>
      <c r="W243" s="150" t="s">
        <v>414</v>
      </c>
      <c r="X243" s="150">
        <v>2</v>
      </c>
      <c r="Z243" s="150">
        <v>1</v>
      </c>
    </row>
    <row r="244" spans="1:26" ht="15.75" thickBot="1" x14ac:dyDescent="0.3">
      <c r="A244" s="7" t="s">
        <v>0</v>
      </c>
      <c r="B244" s="93">
        <f>base0!M89</f>
        <v>2</v>
      </c>
      <c r="C244" s="93">
        <f>base0!N89</f>
        <v>7</v>
      </c>
      <c r="D244" s="93">
        <f>base0!O89</f>
        <v>13</v>
      </c>
      <c r="V244" s="150">
        <v>232</v>
      </c>
      <c r="W244" s="150" t="s">
        <v>414</v>
      </c>
      <c r="X244" s="150">
        <v>2</v>
      </c>
      <c r="Z244" s="150">
        <v>1</v>
      </c>
    </row>
    <row r="245" spans="1:26" ht="15.75" thickBot="1" x14ac:dyDescent="0.3">
      <c r="A245" s="7" t="s">
        <v>0</v>
      </c>
      <c r="B245" s="93">
        <f>base0!M90</f>
        <v>7</v>
      </c>
      <c r="C245" s="93">
        <f>base0!N90</f>
        <v>13</v>
      </c>
      <c r="D245" s="93">
        <f>base0!O90</f>
        <v>6</v>
      </c>
      <c r="V245" s="150">
        <v>233</v>
      </c>
      <c r="W245" s="150" t="s">
        <v>414</v>
      </c>
      <c r="X245" s="150">
        <v>2</v>
      </c>
      <c r="Z245" s="150">
        <v>1</v>
      </c>
    </row>
    <row r="246" spans="1:26" ht="15.75" thickBot="1" x14ac:dyDescent="0.3">
      <c r="A246" s="7" t="s">
        <v>0</v>
      </c>
      <c r="B246" s="93">
        <f>base0!M91</f>
        <v>13</v>
      </c>
      <c r="C246" s="93">
        <f>base0!N91</f>
        <v>1</v>
      </c>
      <c r="D246" s="93">
        <f>base0!O91</f>
        <v>9</v>
      </c>
      <c r="V246" s="150">
        <v>234</v>
      </c>
      <c r="W246" s="150" t="s">
        <v>414</v>
      </c>
      <c r="X246" s="150">
        <v>2</v>
      </c>
      <c r="Z246" s="150">
        <v>1</v>
      </c>
    </row>
    <row r="247" spans="1:26" ht="15.75" thickBot="1" x14ac:dyDescent="0.3">
      <c r="A247" s="7" t="s">
        <v>0</v>
      </c>
      <c r="B247" s="93">
        <f>base0!M92</f>
        <v>16</v>
      </c>
      <c r="C247" s="93">
        <f>base0!N92</f>
        <v>9</v>
      </c>
      <c r="D247" s="93">
        <f>base0!O92</f>
        <v>13</v>
      </c>
      <c r="V247" s="150">
        <v>235</v>
      </c>
      <c r="W247" s="150" t="s">
        <v>414</v>
      </c>
      <c r="X247" s="150">
        <v>2</v>
      </c>
      <c r="Z247" s="150">
        <v>1</v>
      </c>
    </row>
    <row r="248" spans="1:26" ht="15.75" thickBot="1" x14ac:dyDescent="0.3">
      <c r="A248" s="7" t="s">
        <v>0</v>
      </c>
      <c r="B248" s="93">
        <f>base0!M93</f>
        <v>13</v>
      </c>
      <c r="C248" s="93">
        <f>base0!N93</f>
        <v>4</v>
      </c>
      <c r="D248" s="93">
        <f>base0!O93</f>
        <v>14</v>
      </c>
      <c r="V248" s="150">
        <v>236</v>
      </c>
      <c r="W248" s="150" t="s">
        <v>414</v>
      </c>
      <c r="X248" s="150">
        <v>2</v>
      </c>
      <c r="Z248" s="150">
        <v>1</v>
      </c>
    </row>
    <row r="249" spans="1:26" ht="15.75" thickBot="1" x14ac:dyDescent="0.3">
      <c r="A249" s="7" t="s">
        <v>0</v>
      </c>
      <c r="B249" s="93">
        <f>base0!M94</f>
        <v>1</v>
      </c>
      <c r="C249" s="93">
        <f>base0!N94</f>
        <v>4</v>
      </c>
      <c r="D249" s="93">
        <f>base0!O94</f>
        <v>7</v>
      </c>
      <c r="V249" s="150">
        <v>237</v>
      </c>
      <c r="W249" s="150" t="s">
        <v>414</v>
      </c>
      <c r="X249" s="150">
        <v>2</v>
      </c>
      <c r="Z249" s="150">
        <v>1</v>
      </c>
    </row>
    <row r="250" spans="1:26" ht="15.75" thickBot="1" x14ac:dyDescent="0.3">
      <c r="A250" s="7" t="s">
        <v>0</v>
      </c>
      <c r="B250" s="93">
        <f>base0!M95</f>
        <v>12</v>
      </c>
      <c r="C250" s="93">
        <f>base0!N95</f>
        <v>5</v>
      </c>
      <c r="D250" s="93">
        <f>base0!O95</f>
        <v>11</v>
      </c>
      <c r="V250" s="150">
        <v>238</v>
      </c>
      <c r="W250" s="150" t="s">
        <v>414</v>
      </c>
      <c r="X250" s="150">
        <v>2</v>
      </c>
      <c r="Z250" s="150">
        <v>1</v>
      </c>
    </row>
    <row r="251" spans="1:26" ht="15.75" thickBot="1" x14ac:dyDescent="0.3">
      <c r="A251" s="7" t="s">
        <v>0</v>
      </c>
      <c r="B251" s="93">
        <f>base0!M96</f>
        <v>1</v>
      </c>
      <c r="C251" s="93">
        <f>base0!N96</f>
        <v>7</v>
      </c>
      <c r="D251" s="93">
        <f>base0!O96</f>
        <v>9</v>
      </c>
      <c r="V251" s="150">
        <v>239</v>
      </c>
      <c r="W251" s="150" t="s">
        <v>414</v>
      </c>
      <c r="X251" s="150">
        <v>2</v>
      </c>
      <c r="Z251" s="150">
        <v>1</v>
      </c>
    </row>
    <row r="252" spans="1:26" ht="15.75" thickBot="1" x14ac:dyDescent="0.3">
      <c r="A252" s="7" t="s">
        <v>0</v>
      </c>
      <c r="B252" s="93">
        <f>base0!M97</f>
        <v>2</v>
      </c>
      <c r="C252" s="93">
        <f>base0!N97</f>
        <v>5</v>
      </c>
      <c r="D252" s="93">
        <f>base0!O97</f>
        <v>9</v>
      </c>
      <c r="V252" s="150">
        <v>240</v>
      </c>
      <c r="W252" s="150" t="s">
        <v>414</v>
      </c>
      <c r="X252" s="150">
        <v>2</v>
      </c>
      <c r="Z252" s="150">
        <v>1</v>
      </c>
    </row>
    <row r="253" spans="1:26" ht="15.75" thickBot="1" x14ac:dyDescent="0.3">
      <c r="A253" s="7" t="s">
        <v>0</v>
      </c>
      <c r="B253" s="93">
        <f>base0!M98</f>
        <v>6</v>
      </c>
      <c r="C253" s="93">
        <f>base0!N98</f>
        <v>9</v>
      </c>
      <c r="D253" s="93">
        <f>base0!O98</f>
        <v>14</v>
      </c>
      <c r="V253" s="150">
        <v>241</v>
      </c>
      <c r="W253" s="150" t="s">
        <v>414</v>
      </c>
      <c r="X253" s="150">
        <v>2</v>
      </c>
      <c r="Z253" s="150">
        <v>1</v>
      </c>
    </row>
    <row r="254" spans="1:26" ht="15.75" thickBot="1" x14ac:dyDescent="0.3">
      <c r="A254" s="7" t="s">
        <v>0</v>
      </c>
      <c r="B254" s="93">
        <f>base0!M99</f>
        <v>9</v>
      </c>
      <c r="C254" s="93">
        <f>base0!N99</f>
        <v>14</v>
      </c>
      <c r="D254" s="93">
        <f>base0!O99</f>
        <v>16</v>
      </c>
      <c r="V254" s="150">
        <v>242</v>
      </c>
      <c r="W254" s="150" t="s">
        <v>414</v>
      </c>
      <c r="X254" s="150">
        <v>2</v>
      </c>
      <c r="Z254" s="150">
        <v>1</v>
      </c>
    </row>
    <row r="255" spans="1:26" ht="15.75" thickBot="1" x14ac:dyDescent="0.3">
      <c r="A255" s="7" t="s">
        <v>0</v>
      </c>
      <c r="B255" s="93">
        <f>base0!M100</f>
        <v>1</v>
      </c>
      <c r="C255" s="93">
        <f>base0!N100</f>
        <v>13</v>
      </c>
      <c r="D255" s="93">
        <f>base0!O100</f>
        <v>11</v>
      </c>
      <c r="V255" s="150">
        <v>243</v>
      </c>
      <c r="W255" s="150" t="s">
        <v>414</v>
      </c>
      <c r="X255" s="150">
        <v>2</v>
      </c>
      <c r="Z255" s="150">
        <v>1</v>
      </c>
    </row>
    <row r="256" spans="1:26" ht="15.75" thickBot="1" x14ac:dyDescent="0.3">
      <c r="A256" s="7" t="s">
        <v>0</v>
      </c>
      <c r="B256" s="93">
        <f>base0!M101</f>
        <v>5</v>
      </c>
      <c r="C256" s="93">
        <f>base0!N101</f>
        <v>1</v>
      </c>
      <c r="D256" s="93">
        <f>base0!O101</f>
        <v>13</v>
      </c>
      <c r="V256" s="150">
        <v>244</v>
      </c>
      <c r="W256" s="150" t="s">
        <v>414</v>
      </c>
      <c r="X256" s="150">
        <v>2</v>
      </c>
      <c r="Z256" s="150">
        <v>1</v>
      </c>
    </row>
    <row r="257" spans="1:26" ht="15.75" thickBot="1" x14ac:dyDescent="0.3">
      <c r="A257" s="7" t="s">
        <v>0</v>
      </c>
      <c r="B257" s="93">
        <f>base0!M102</f>
        <v>5</v>
      </c>
      <c r="C257" s="93">
        <f>base0!N102</f>
        <v>1</v>
      </c>
      <c r="D257" s="93">
        <f>base0!O102</f>
        <v>13</v>
      </c>
      <c r="V257" s="150">
        <v>245</v>
      </c>
      <c r="W257" s="150" t="s">
        <v>414</v>
      </c>
      <c r="X257" s="150">
        <v>2</v>
      </c>
      <c r="Z257" s="150">
        <v>1</v>
      </c>
    </row>
    <row r="258" spans="1:26" ht="15.75" thickBot="1" x14ac:dyDescent="0.3">
      <c r="A258" s="7" t="s">
        <v>0</v>
      </c>
      <c r="B258" s="93">
        <f>base0!M103</f>
        <v>16</v>
      </c>
      <c r="C258" s="93">
        <f>base0!N103</f>
        <v>13</v>
      </c>
      <c r="D258" s="93">
        <f>base0!O103</f>
        <v>14</v>
      </c>
      <c r="V258" s="150">
        <v>246</v>
      </c>
      <c r="W258" s="150" t="s">
        <v>414</v>
      </c>
      <c r="X258" s="150">
        <v>2</v>
      </c>
      <c r="Z258" s="150">
        <v>1</v>
      </c>
    </row>
    <row r="259" spans="1:26" ht="15.75" thickBot="1" x14ac:dyDescent="0.3">
      <c r="A259" s="7" t="s">
        <v>0</v>
      </c>
      <c r="B259" s="93">
        <f>base0!M104</f>
        <v>16</v>
      </c>
      <c r="C259" s="93">
        <f>base0!N104</f>
        <v>13</v>
      </c>
      <c r="D259" s="93">
        <f>base0!O104</f>
        <v>11</v>
      </c>
      <c r="V259" s="150">
        <v>247</v>
      </c>
      <c r="W259" s="150" t="s">
        <v>414</v>
      </c>
      <c r="X259" s="150">
        <v>2</v>
      </c>
      <c r="Z259" s="150">
        <v>1</v>
      </c>
    </row>
    <row r="260" spans="1:26" ht="15.75" thickBot="1" x14ac:dyDescent="0.3">
      <c r="A260" s="7" t="s">
        <v>0</v>
      </c>
      <c r="B260" s="93">
        <f>base0!M105</f>
        <v>5</v>
      </c>
      <c r="C260" s="93">
        <f>base0!N105</f>
        <v>16</v>
      </c>
      <c r="D260" s="93">
        <f>base0!O105</f>
        <v>13</v>
      </c>
      <c r="V260" s="150">
        <v>248</v>
      </c>
      <c r="W260" s="150" t="s">
        <v>414</v>
      </c>
      <c r="X260" s="150">
        <v>2</v>
      </c>
      <c r="Z260" s="150">
        <v>1</v>
      </c>
    </row>
    <row r="261" spans="1:26" ht="15.75" thickBot="1" x14ac:dyDescent="0.3">
      <c r="A261" s="7" t="s">
        <v>0</v>
      </c>
      <c r="B261" s="93">
        <f>base0!M106</f>
        <v>16</v>
      </c>
      <c r="C261" s="93">
        <f>base0!N106</f>
        <v>11</v>
      </c>
      <c r="D261" s="93">
        <f>base0!O106</f>
        <v>14</v>
      </c>
      <c r="V261" s="150">
        <v>249</v>
      </c>
      <c r="W261" s="150" t="s">
        <v>414</v>
      </c>
      <c r="X261" s="150">
        <v>2</v>
      </c>
      <c r="Z261" s="150">
        <v>1</v>
      </c>
    </row>
    <row r="262" spans="1:26" ht="15.75" thickBot="1" x14ac:dyDescent="0.3">
      <c r="A262" s="7" t="s">
        <v>0</v>
      </c>
      <c r="B262" s="93">
        <f>base0!M107</f>
        <v>7</v>
      </c>
      <c r="C262" s="93">
        <f>base0!N107</f>
        <v>16</v>
      </c>
      <c r="D262" s="93">
        <f>base0!O107</f>
        <v>6</v>
      </c>
      <c r="V262" s="150">
        <v>250</v>
      </c>
      <c r="W262" s="150" t="s">
        <v>414</v>
      </c>
      <c r="X262" s="150">
        <v>2</v>
      </c>
      <c r="Z262" s="150">
        <v>1</v>
      </c>
    </row>
    <row r="263" spans="1:26" ht="15.75" thickBot="1" x14ac:dyDescent="0.3">
      <c r="A263" s="7" t="s">
        <v>0</v>
      </c>
      <c r="B263" s="93">
        <f>base0!M108</f>
        <v>16</v>
      </c>
      <c r="C263" s="93">
        <f>base0!N108</f>
        <v>11</v>
      </c>
      <c r="D263" s="93">
        <f>base0!O108</f>
        <v>14</v>
      </c>
      <c r="V263" s="150">
        <v>251</v>
      </c>
      <c r="W263" s="150" t="s">
        <v>414</v>
      </c>
      <c r="X263" s="150">
        <v>2</v>
      </c>
      <c r="Z263" s="150">
        <v>1</v>
      </c>
    </row>
    <row r="264" spans="1:26" ht="15.75" thickBot="1" x14ac:dyDescent="0.3">
      <c r="A264" s="7" t="s">
        <v>0</v>
      </c>
      <c r="B264" s="93">
        <f>base0!M109</f>
        <v>9</v>
      </c>
      <c r="C264" s="93">
        <f>base0!N109</f>
        <v>14</v>
      </c>
      <c r="D264" s="93">
        <f>base0!O109</f>
        <v>16</v>
      </c>
      <c r="V264" s="150">
        <v>252</v>
      </c>
      <c r="W264" s="150" t="s">
        <v>414</v>
      </c>
      <c r="X264" s="150">
        <v>2</v>
      </c>
      <c r="Z264" s="150">
        <v>1</v>
      </c>
    </row>
    <row r="265" spans="1:26" ht="15.75" thickBot="1" x14ac:dyDescent="0.3">
      <c r="A265" s="7" t="s">
        <v>0</v>
      </c>
      <c r="B265" s="93">
        <f>base0!M110</f>
        <v>6</v>
      </c>
      <c r="C265" s="93">
        <f>base0!N110</f>
        <v>14</v>
      </c>
      <c r="D265" s="93">
        <f>base0!O110</f>
        <v>16</v>
      </c>
      <c r="V265" s="150">
        <v>253</v>
      </c>
      <c r="W265" s="150" t="s">
        <v>414</v>
      </c>
      <c r="X265" s="150">
        <v>2</v>
      </c>
      <c r="Z265" s="150">
        <v>1</v>
      </c>
    </row>
    <row r="266" spans="1:26" ht="15.75" thickBot="1" x14ac:dyDescent="0.3">
      <c r="A266" s="7" t="s">
        <v>0</v>
      </c>
      <c r="B266" s="93">
        <f>base0!M111</f>
        <v>5</v>
      </c>
      <c r="C266" s="93">
        <f>base0!N111</f>
        <v>11</v>
      </c>
      <c r="D266" s="93">
        <f>base0!O111</f>
        <v>9</v>
      </c>
      <c r="V266" s="150">
        <v>254</v>
      </c>
      <c r="W266" s="150" t="s">
        <v>414</v>
      </c>
      <c r="X266" s="150">
        <v>2</v>
      </c>
      <c r="Z266" s="150">
        <v>1</v>
      </c>
    </row>
    <row r="267" spans="1:26" ht="15.75" thickBot="1" x14ac:dyDescent="0.3">
      <c r="A267" s="7" t="s">
        <v>0</v>
      </c>
      <c r="B267" s="93">
        <f>base0!M112</f>
        <v>2</v>
      </c>
      <c r="C267" s="93">
        <f>base0!N112</f>
        <v>13</v>
      </c>
      <c r="D267" s="93">
        <f>base0!O112</f>
        <v>1</v>
      </c>
      <c r="V267" s="150">
        <v>255</v>
      </c>
      <c r="W267" s="150" t="s">
        <v>414</v>
      </c>
      <c r="X267" s="150">
        <v>2</v>
      </c>
      <c r="Z267" s="150">
        <v>1</v>
      </c>
    </row>
    <row r="268" spans="1:26" ht="15.75" thickBot="1" x14ac:dyDescent="0.3">
      <c r="A268" s="7" t="s">
        <v>0</v>
      </c>
      <c r="B268" s="93">
        <f>base0!M113</f>
        <v>13</v>
      </c>
      <c r="C268" s="93">
        <f>base0!N113</f>
        <v>1</v>
      </c>
      <c r="D268" s="93">
        <f>base0!O113</f>
        <v>6</v>
      </c>
      <c r="V268" s="150">
        <v>256</v>
      </c>
      <c r="W268" s="150" t="s">
        <v>414</v>
      </c>
      <c r="X268" s="150">
        <v>2</v>
      </c>
      <c r="Z268" s="150">
        <v>1</v>
      </c>
    </row>
    <row r="269" spans="1:26" ht="15.75" thickBot="1" x14ac:dyDescent="0.3">
      <c r="A269" s="7" t="s">
        <v>0</v>
      </c>
      <c r="B269" s="93">
        <f>base0!M114</f>
        <v>2</v>
      </c>
      <c r="C269" s="93">
        <f>base0!N114</f>
        <v>13</v>
      </c>
      <c r="D269" s="93">
        <f>base0!O114</f>
        <v>1</v>
      </c>
      <c r="V269" s="150">
        <v>257</v>
      </c>
      <c r="W269" s="150" t="s">
        <v>414</v>
      </c>
      <c r="X269" s="150">
        <v>2</v>
      </c>
      <c r="Z269" s="150">
        <v>1</v>
      </c>
    </row>
    <row r="270" spans="1:26" ht="15.75" thickBot="1" x14ac:dyDescent="0.3">
      <c r="A270" s="7" t="s">
        <v>0</v>
      </c>
      <c r="B270" s="93">
        <f>base0!M115</f>
        <v>13</v>
      </c>
      <c r="C270" s="93">
        <f>base0!N115</f>
        <v>7</v>
      </c>
      <c r="D270" s="93">
        <f>base0!O115</f>
        <v>9</v>
      </c>
      <c r="V270" s="150">
        <v>258</v>
      </c>
      <c r="W270" s="150" t="s">
        <v>414</v>
      </c>
      <c r="X270" s="150">
        <v>2</v>
      </c>
      <c r="Z270" s="150">
        <v>1</v>
      </c>
    </row>
    <row r="271" spans="1:26" ht="15.75" thickBot="1" x14ac:dyDescent="0.3">
      <c r="A271" s="7" t="s">
        <v>0</v>
      </c>
      <c r="B271" s="93">
        <f>base0!M116</f>
        <v>8</v>
      </c>
      <c r="C271" s="93">
        <f>base0!N116</f>
        <v>13</v>
      </c>
      <c r="D271" s="93">
        <f>base0!O116</f>
        <v>7</v>
      </c>
      <c r="V271" s="150">
        <v>259</v>
      </c>
      <c r="W271" s="150" t="s">
        <v>414</v>
      </c>
      <c r="X271" s="150">
        <v>2</v>
      </c>
      <c r="Z271" s="150">
        <v>1</v>
      </c>
    </row>
    <row r="272" spans="1:26" ht="15.75" thickBot="1" x14ac:dyDescent="0.3">
      <c r="A272" s="7" t="s">
        <v>0</v>
      </c>
      <c r="B272" s="93">
        <f>base0!M117</f>
        <v>11</v>
      </c>
      <c r="C272" s="93">
        <f>base0!N117</f>
        <v>7</v>
      </c>
      <c r="D272" s="93">
        <f>base0!O117</f>
        <v>9</v>
      </c>
      <c r="V272" s="150">
        <v>260</v>
      </c>
      <c r="W272" s="150" t="s">
        <v>414</v>
      </c>
      <c r="X272" s="150">
        <v>2</v>
      </c>
      <c r="Z272" s="150">
        <v>1</v>
      </c>
    </row>
    <row r="273" spans="1:26" ht="15.75" thickBot="1" x14ac:dyDescent="0.3">
      <c r="A273" s="7" t="s">
        <v>0</v>
      </c>
      <c r="B273" s="93">
        <f>base0!M118</f>
        <v>2</v>
      </c>
      <c r="C273" s="93">
        <f>base0!N118</f>
        <v>1</v>
      </c>
      <c r="D273" s="93">
        <f>base0!O118</f>
        <v>11</v>
      </c>
      <c r="V273" s="150">
        <v>261</v>
      </c>
      <c r="W273" s="150" t="s">
        <v>414</v>
      </c>
      <c r="X273" s="150">
        <v>2</v>
      </c>
      <c r="Z273" s="150">
        <v>1</v>
      </c>
    </row>
    <row r="274" spans="1:26" ht="15.75" thickBot="1" x14ac:dyDescent="0.3">
      <c r="A274" s="7" t="s">
        <v>0</v>
      </c>
      <c r="B274" s="93">
        <f>base0!M119</f>
        <v>11</v>
      </c>
      <c r="C274" s="93">
        <f>base0!N119</f>
        <v>8</v>
      </c>
      <c r="D274" s="93">
        <f>base0!O119</f>
        <v>9</v>
      </c>
      <c r="V274" s="150">
        <v>262</v>
      </c>
      <c r="W274" s="150" t="s">
        <v>414</v>
      </c>
      <c r="X274" s="150">
        <v>2</v>
      </c>
      <c r="Z274" s="150">
        <v>1</v>
      </c>
    </row>
    <row r="275" spans="1:26" ht="15.75" thickBot="1" x14ac:dyDescent="0.3">
      <c r="A275" s="7" t="s">
        <v>0</v>
      </c>
      <c r="B275" s="93">
        <f>base0!M120</f>
        <v>6</v>
      </c>
      <c r="C275" s="93">
        <f>base0!N120</f>
        <v>1</v>
      </c>
      <c r="D275" s="93">
        <f>base0!O120</f>
        <v>11</v>
      </c>
      <c r="V275" s="150">
        <v>263</v>
      </c>
      <c r="W275" s="150" t="s">
        <v>414</v>
      </c>
      <c r="X275" s="150">
        <v>2</v>
      </c>
      <c r="Z275" s="150">
        <v>1</v>
      </c>
    </row>
    <row r="276" spans="1:26" ht="15.75" thickBot="1" x14ac:dyDescent="0.3">
      <c r="A276" s="7" t="s">
        <v>0</v>
      </c>
      <c r="B276" s="93">
        <f>base0!M121</f>
        <v>1</v>
      </c>
      <c r="C276" s="93">
        <f>base0!N121</f>
        <v>14</v>
      </c>
      <c r="D276" s="93">
        <f>base0!O121</f>
        <v>9</v>
      </c>
      <c r="V276" s="150">
        <v>264</v>
      </c>
      <c r="W276" s="150" t="s">
        <v>414</v>
      </c>
      <c r="X276" s="150">
        <v>2</v>
      </c>
      <c r="Z276" s="150">
        <v>1</v>
      </c>
    </row>
    <row r="277" spans="1:26" ht="15.75" thickBot="1" x14ac:dyDescent="0.3">
      <c r="A277" s="7" t="s">
        <v>0</v>
      </c>
      <c r="B277" s="93">
        <f>base0!M122</f>
        <v>1</v>
      </c>
      <c r="C277" s="93">
        <f>base0!N122</f>
        <v>14</v>
      </c>
      <c r="D277" s="93">
        <f>base0!O122</f>
        <v>9</v>
      </c>
      <c r="V277" s="150">
        <v>265</v>
      </c>
      <c r="W277" s="150" t="s">
        <v>414</v>
      </c>
      <c r="X277" s="150">
        <v>2</v>
      </c>
      <c r="Z277" s="150">
        <v>1</v>
      </c>
    </row>
    <row r="278" spans="1:26" ht="15.75" thickBot="1" x14ac:dyDescent="0.3">
      <c r="A278" s="7" t="s">
        <v>0</v>
      </c>
      <c r="B278" s="93">
        <f>base0!M123</f>
        <v>1</v>
      </c>
      <c r="C278" s="93">
        <f>base0!N123</f>
        <v>14</v>
      </c>
      <c r="D278" s="93">
        <f>base0!O123</f>
        <v>9</v>
      </c>
      <c r="V278" s="150">
        <v>266</v>
      </c>
      <c r="W278" s="150" t="s">
        <v>414</v>
      </c>
      <c r="X278" s="150">
        <v>2</v>
      </c>
      <c r="Z278" s="150">
        <v>1</v>
      </c>
    </row>
    <row r="279" spans="1:26" ht="15.75" thickBot="1" x14ac:dyDescent="0.3">
      <c r="A279" s="7" t="s">
        <v>0</v>
      </c>
      <c r="B279" s="93">
        <f>base0!M124</f>
        <v>7</v>
      </c>
      <c r="C279" s="93">
        <f>base0!N124</f>
        <v>9</v>
      </c>
      <c r="D279" s="93">
        <f>base0!O124</f>
        <v>1</v>
      </c>
      <c r="V279" s="150">
        <v>267</v>
      </c>
      <c r="W279" s="150" t="s">
        <v>414</v>
      </c>
      <c r="X279" s="150">
        <v>2</v>
      </c>
      <c r="Z279" s="150">
        <v>1</v>
      </c>
    </row>
    <row r="280" spans="1:26" ht="15.75" thickBot="1" x14ac:dyDescent="0.3">
      <c r="A280" s="7" t="s">
        <v>0</v>
      </c>
      <c r="B280" s="93">
        <f>base0!M125</f>
        <v>12</v>
      </c>
      <c r="C280" s="93">
        <f>base0!N125</f>
        <v>7</v>
      </c>
      <c r="D280" s="93">
        <f>base0!O125</f>
        <v>9</v>
      </c>
      <c r="V280" s="150">
        <v>268</v>
      </c>
      <c r="W280" s="150" t="s">
        <v>414</v>
      </c>
      <c r="X280" s="150">
        <v>2</v>
      </c>
      <c r="Z280" s="150">
        <v>1</v>
      </c>
    </row>
    <row r="281" spans="1:26" ht="15.75" thickBot="1" x14ac:dyDescent="0.3">
      <c r="A281" s="7" t="s">
        <v>0</v>
      </c>
      <c r="B281" s="93">
        <f>base0!M126</f>
        <v>1</v>
      </c>
      <c r="C281" s="93">
        <f>base0!N126</f>
        <v>2</v>
      </c>
      <c r="D281" s="93">
        <f>base0!O126</f>
        <v>5</v>
      </c>
      <c r="V281" s="150">
        <v>269</v>
      </c>
      <c r="W281" s="150" t="s">
        <v>414</v>
      </c>
      <c r="X281" s="150">
        <v>2</v>
      </c>
      <c r="Z281" s="150">
        <v>1</v>
      </c>
    </row>
    <row r="282" spans="1:26" ht="15.75" thickBot="1" x14ac:dyDescent="0.3">
      <c r="A282" s="7" t="s">
        <v>0</v>
      </c>
      <c r="B282" s="93">
        <f>base0!N77</f>
        <v>2</v>
      </c>
      <c r="C282" s="93">
        <f>base0!O77</f>
        <v>4</v>
      </c>
      <c r="D282" s="93">
        <f>base0!P77</f>
        <v>5</v>
      </c>
      <c r="V282" s="150">
        <v>270</v>
      </c>
      <c r="W282" s="150" t="s">
        <v>414</v>
      </c>
      <c r="X282" s="150">
        <v>2</v>
      </c>
      <c r="Z282" s="150">
        <v>1</v>
      </c>
    </row>
    <row r="283" spans="1:26" ht="15.75" thickBot="1" x14ac:dyDescent="0.3">
      <c r="A283" s="7" t="s">
        <v>0</v>
      </c>
      <c r="B283" s="93">
        <f>base0!N78</f>
        <v>12</v>
      </c>
      <c r="C283" s="93">
        <f>base0!O78</f>
        <v>14</v>
      </c>
      <c r="D283" s="93">
        <f>base0!P78</f>
        <v>13</v>
      </c>
      <c r="V283" s="150">
        <v>271</v>
      </c>
      <c r="W283" s="150" t="s">
        <v>414</v>
      </c>
      <c r="X283" s="150">
        <v>2</v>
      </c>
      <c r="Z283" s="150">
        <v>1</v>
      </c>
    </row>
    <row r="284" spans="1:26" ht="15.75" thickBot="1" x14ac:dyDescent="0.3">
      <c r="A284" s="7" t="s">
        <v>0</v>
      </c>
      <c r="B284" s="93">
        <f>base0!N79</f>
        <v>12</v>
      </c>
      <c r="C284" s="93">
        <f>base0!O79</f>
        <v>11</v>
      </c>
      <c r="D284" s="93">
        <f>base0!P79</f>
        <v>13</v>
      </c>
      <c r="V284" s="150">
        <v>272</v>
      </c>
      <c r="W284" s="150" t="s">
        <v>414</v>
      </c>
      <c r="X284" s="150">
        <v>2</v>
      </c>
      <c r="Z284" s="150">
        <v>1</v>
      </c>
    </row>
    <row r="285" spans="1:26" ht="15.75" thickBot="1" x14ac:dyDescent="0.3">
      <c r="A285" s="7" t="s">
        <v>0</v>
      </c>
      <c r="B285" s="93">
        <f>base0!N80</f>
        <v>5</v>
      </c>
      <c r="C285" s="93">
        <f>base0!O80</f>
        <v>16</v>
      </c>
      <c r="D285" s="93">
        <f>base0!P80</f>
        <v>4</v>
      </c>
      <c r="V285" s="150">
        <v>273</v>
      </c>
      <c r="W285" s="150" t="s">
        <v>414</v>
      </c>
      <c r="X285" s="150">
        <v>2</v>
      </c>
      <c r="Z285" s="150">
        <v>1</v>
      </c>
    </row>
    <row r="286" spans="1:26" ht="15.75" thickBot="1" x14ac:dyDescent="0.3">
      <c r="A286" s="7" t="s">
        <v>0</v>
      </c>
      <c r="B286" s="93">
        <f>base0!N81</f>
        <v>12</v>
      </c>
      <c r="C286" s="93">
        <f>base0!O81</f>
        <v>8</v>
      </c>
      <c r="D286" s="93">
        <f>base0!P81</f>
        <v>13</v>
      </c>
      <c r="V286" s="150">
        <v>274</v>
      </c>
      <c r="W286" s="150" t="s">
        <v>414</v>
      </c>
      <c r="X286" s="150">
        <v>2</v>
      </c>
      <c r="Z286" s="150">
        <v>1</v>
      </c>
    </row>
    <row r="287" spans="1:26" ht="15.75" thickBot="1" x14ac:dyDescent="0.3">
      <c r="A287" s="7" t="s">
        <v>0</v>
      </c>
      <c r="B287" s="93">
        <f>base0!N82</f>
        <v>1</v>
      </c>
      <c r="C287" s="93">
        <f>base0!O82</f>
        <v>12</v>
      </c>
      <c r="D287" s="93">
        <f>base0!P82</f>
        <v>15</v>
      </c>
      <c r="V287" s="150">
        <v>275</v>
      </c>
      <c r="W287" s="150" t="s">
        <v>414</v>
      </c>
      <c r="X287" s="150">
        <v>2</v>
      </c>
      <c r="Z287" s="150">
        <v>1</v>
      </c>
    </row>
    <row r="288" spans="1:26" ht="15.75" thickBot="1" x14ac:dyDescent="0.3">
      <c r="A288" s="7" t="s">
        <v>0</v>
      </c>
      <c r="B288" s="93">
        <f>base0!N83</f>
        <v>11</v>
      </c>
      <c r="C288" s="93">
        <f>base0!O83</f>
        <v>7</v>
      </c>
      <c r="D288" s="93">
        <f>base0!P83</f>
        <v>14</v>
      </c>
      <c r="V288" s="150">
        <v>276</v>
      </c>
      <c r="W288" s="150" t="s">
        <v>414</v>
      </c>
      <c r="X288" s="150">
        <v>2</v>
      </c>
      <c r="Z288" s="150">
        <v>1</v>
      </c>
    </row>
    <row r="289" spans="1:26" ht="15.75" thickBot="1" x14ac:dyDescent="0.3">
      <c r="A289" s="7" t="s">
        <v>0</v>
      </c>
      <c r="B289" s="93">
        <f>base0!N84</f>
        <v>16</v>
      </c>
      <c r="C289" s="93">
        <f>base0!O84</f>
        <v>9</v>
      </c>
      <c r="D289" s="93">
        <f>base0!P84</f>
        <v>14</v>
      </c>
      <c r="V289" s="150">
        <v>277</v>
      </c>
      <c r="W289" s="150" t="s">
        <v>414</v>
      </c>
      <c r="X289" s="150">
        <v>2</v>
      </c>
      <c r="Z289" s="150">
        <v>1</v>
      </c>
    </row>
    <row r="290" spans="1:26" ht="15.75" thickBot="1" x14ac:dyDescent="0.3">
      <c r="A290" s="7" t="s">
        <v>0</v>
      </c>
      <c r="B290" s="93">
        <f>base0!N85</f>
        <v>11</v>
      </c>
      <c r="C290" s="93">
        <f>base0!O85</f>
        <v>14</v>
      </c>
      <c r="D290" s="93">
        <f>base0!P85</f>
        <v>9</v>
      </c>
      <c r="V290" s="150">
        <v>278</v>
      </c>
      <c r="W290" s="150" t="s">
        <v>414</v>
      </c>
      <c r="X290" s="150">
        <v>2</v>
      </c>
      <c r="Z290" s="150">
        <v>1</v>
      </c>
    </row>
    <row r="291" spans="1:26" ht="15.75" thickBot="1" x14ac:dyDescent="0.3">
      <c r="A291" s="7" t="s">
        <v>0</v>
      </c>
      <c r="B291" s="93">
        <f>base0!N86</f>
        <v>2</v>
      </c>
      <c r="C291" s="93">
        <f>base0!O86</f>
        <v>10</v>
      </c>
      <c r="D291" s="93">
        <f>base0!P86</f>
        <v>15</v>
      </c>
      <c r="V291" s="150">
        <v>279</v>
      </c>
      <c r="W291" s="150" t="s">
        <v>414</v>
      </c>
      <c r="X291" s="150">
        <v>2</v>
      </c>
      <c r="Z291" s="150">
        <v>1</v>
      </c>
    </row>
    <row r="292" spans="1:26" ht="15.75" thickBot="1" x14ac:dyDescent="0.3">
      <c r="A292" s="7" t="s">
        <v>0</v>
      </c>
      <c r="B292" s="93">
        <f>base0!N87</f>
        <v>5</v>
      </c>
      <c r="C292" s="93">
        <f>base0!O87</f>
        <v>16</v>
      </c>
      <c r="D292" s="93">
        <f>base0!P87</f>
        <v>12</v>
      </c>
      <c r="V292" s="150">
        <v>280</v>
      </c>
      <c r="W292" s="150" t="s">
        <v>414</v>
      </c>
      <c r="X292" s="150">
        <v>2</v>
      </c>
      <c r="Z292" s="150">
        <v>1</v>
      </c>
    </row>
    <row r="293" spans="1:26" ht="15.75" thickBot="1" x14ac:dyDescent="0.3">
      <c r="A293" s="7" t="s">
        <v>0</v>
      </c>
      <c r="B293" s="93">
        <f>base0!N88</f>
        <v>7</v>
      </c>
      <c r="C293" s="93">
        <f>base0!O88</f>
        <v>9</v>
      </c>
      <c r="D293" s="93">
        <f>base0!P88</f>
        <v>12</v>
      </c>
      <c r="V293" s="150">
        <v>281</v>
      </c>
      <c r="W293" s="150" t="s">
        <v>414</v>
      </c>
      <c r="X293" s="150">
        <v>2</v>
      </c>
      <c r="Z293" s="150">
        <v>1</v>
      </c>
    </row>
    <row r="294" spans="1:26" ht="15.75" thickBot="1" x14ac:dyDescent="0.3">
      <c r="A294" s="7" t="s">
        <v>0</v>
      </c>
      <c r="B294" s="93">
        <f>base0!N89</f>
        <v>7</v>
      </c>
      <c r="C294" s="93">
        <f>base0!O89</f>
        <v>13</v>
      </c>
      <c r="D294" s="93">
        <f>base0!P89</f>
        <v>6</v>
      </c>
      <c r="V294" s="150">
        <v>282</v>
      </c>
      <c r="W294" s="150" t="s">
        <v>414</v>
      </c>
      <c r="X294" s="150">
        <v>2</v>
      </c>
      <c r="Z294" s="150">
        <v>1</v>
      </c>
    </row>
    <row r="295" spans="1:26" ht="15.75" thickBot="1" x14ac:dyDescent="0.3">
      <c r="A295" s="7" t="s">
        <v>0</v>
      </c>
      <c r="B295" s="93">
        <f>base0!N90</f>
        <v>13</v>
      </c>
      <c r="C295" s="93">
        <f>base0!O90</f>
        <v>6</v>
      </c>
      <c r="D295" s="93">
        <f>base0!P90</f>
        <v>9</v>
      </c>
      <c r="V295" s="150">
        <v>283</v>
      </c>
      <c r="W295" s="150" t="s">
        <v>414</v>
      </c>
      <c r="X295" s="150">
        <v>2</v>
      </c>
      <c r="Z295" s="150">
        <v>1</v>
      </c>
    </row>
    <row r="296" spans="1:26" ht="15.75" thickBot="1" x14ac:dyDescent="0.3">
      <c r="A296" s="7" t="s">
        <v>0</v>
      </c>
      <c r="B296" s="93">
        <f>base0!N91</f>
        <v>1</v>
      </c>
      <c r="C296" s="93">
        <f>base0!O91</f>
        <v>9</v>
      </c>
      <c r="D296" s="93">
        <f>base0!P91</f>
        <v>10</v>
      </c>
      <c r="V296" s="150">
        <v>284</v>
      </c>
      <c r="W296" s="150" t="s">
        <v>414</v>
      </c>
      <c r="X296" s="150">
        <v>2</v>
      </c>
      <c r="Z296" s="150">
        <v>1</v>
      </c>
    </row>
    <row r="297" spans="1:26" ht="15.75" thickBot="1" x14ac:dyDescent="0.3">
      <c r="A297" s="7" t="s">
        <v>0</v>
      </c>
      <c r="B297" s="93">
        <f>base0!N92</f>
        <v>9</v>
      </c>
      <c r="C297" s="93">
        <f>base0!O92</f>
        <v>13</v>
      </c>
      <c r="D297" s="93">
        <f>base0!P92</f>
        <v>6</v>
      </c>
      <c r="V297" s="150">
        <v>285</v>
      </c>
      <c r="W297" s="150" t="s">
        <v>414</v>
      </c>
      <c r="X297" s="150">
        <v>2</v>
      </c>
      <c r="Z297" s="150">
        <v>1</v>
      </c>
    </row>
    <row r="298" spans="1:26" ht="15.75" thickBot="1" x14ac:dyDescent="0.3">
      <c r="A298" s="7" t="s">
        <v>0</v>
      </c>
      <c r="B298" s="93">
        <f>base0!N93</f>
        <v>4</v>
      </c>
      <c r="C298" s="93">
        <f>base0!O93</f>
        <v>14</v>
      </c>
      <c r="D298" s="93">
        <f>base0!P93</f>
        <v>3</v>
      </c>
      <c r="V298" s="150">
        <v>286</v>
      </c>
      <c r="W298" s="150" t="s">
        <v>414</v>
      </c>
      <c r="X298" s="150">
        <v>2</v>
      </c>
      <c r="Z298" s="150">
        <v>1</v>
      </c>
    </row>
    <row r="299" spans="1:26" ht="15.75" thickBot="1" x14ac:dyDescent="0.3">
      <c r="A299" s="7" t="s">
        <v>0</v>
      </c>
      <c r="B299" s="93">
        <f>base0!N94</f>
        <v>4</v>
      </c>
      <c r="C299" s="93">
        <f>base0!O94</f>
        <v>7</v>
      </c>
      <c r="D299" s="93">
        <f>base0!P94</f>
        <v>8</v>
      </c>
      <c r="V299" s="150">
        <v>287</v>
      </c>
      <c r="W299" s="150" t="s">
        <v>414</v>
      </c>
      <c r="X299" s="150">
        <v>2</v>
      </c>
      <c r="Z299" s="150">
        <v>1</v>
      </c>
    </row>
    <row r="300" spans="1:26" ht="15.75" thickBot="1" x14ac:dyDescent="0.3">
      <c r="A300" s="7" t="s">
        <v>0</v>
      </c>
      <c r="B300" s="93">
        <f>base0!N95</f>
        <v>5</v>
      </c>
      <c r="C300" s="93">
        <f>base0!O95</f>
        <v>11</v>
      </c>
      <c r="D300" s="93">
        <f>base0!P95</f>
        <v>6</v>
      </c>
      <c r="V300" s="150">
        <v>288</v>
      </c>
      <c r="W300" s="150" t="s">
        <v>414</v>
      </c>
      <c r="X300" s="150">
        <v>2</v>
      </c>
      <c r="Z300" s="150">
        <v>1</v>
      </c>
    </row>
    <row r="301" spans="1:26" ht="15.75" thickBot="1" x14ac:dyDescent="0.3">
      <c r="A301" s="7" t="s">
        <v>0</v>
      </c>
      <c r="B301" s="93">
        <f>base0!N96</f>
        <v>7</v>
      </c>
      <c r="C301" s="93">
        <f>base0!O96</f>
        <v>9</v>
      </c>
      <c r="D301" s="93">
        <f>base0!P96</f>
        <v>16</v>
      </c>
      <c r="V301" s="150">
        <v>289</v>
      </c>
      <c r="W301" s="150" t="s">
        <v>414</v>
      </c>
      <c r="X301" s="150">
        <v>2</v>
      </c>
      <c r="Z301" s="150">
        <v>1</v>
      </c>
    </row>
    <row r="302" spans="1:26" ht="15.75" thickBot="1" x14ac:dyDescent="0.3">
      <c r="A302" s="7" t="s">
        <v>0</v>
      </c>
      <c r="B302" s="93">
        <f>base0!N97</f>
        <v>5</v>
      </c>
      <c r="C302" s="93">
        <f>base0!O97</f>
        <v>9</v>
      </c>
      <c r="D302" s="93">
        <f>base0!P97</f>
        <v>14</v>
      </c>
      <c r="V302" s="150">
        <v>290</v>
      </c>
      <c r="W302" s="150" t="s">
        <v>414</v>
      </c>
      <c r="X302" s="150">
        <v>2</v>
      </c>
      <c r="Z302" s="150">
        <v>1</v>
      </c>
    </row>
    <row r="303" spans="1:26" ht="15.75" thickBot="1" x14ac:dyDescent="0.3">
      <c r="A303" s="7" t="s">
        <v>0</v>
      </c>
      <c r="B303" s="93">
        <f>base0!N98</f>
        <v>9</v>
      </c>
      <c r="C303" s="93">
        <f>base0!O98</f>
        <v>14</v>
      </c>
      <c r="D303" s="93">
        <f>base0!P98</f>
        <v>7</v>
      </c>
      <c r="V303" s="150">
        <v>291</v>
      </c>
      <c r="W303" s="150" t="s">
        <v>414</v>
      </c>
      <c r="X303" s="150">
        <v>2</v>
      </c>
      <c r="Z303" s="150">
        <v>1</v>
      </c>
    </row>
    <row r="304" spans="1:26" ht="15.75" thickBot="1" x14ac:dyDescent="0.3">
      <c r="A304" s="7" t="s">
        <v>0</v>
      </c>
      <c r="B304" s="93">
        <f>base0!N99</f>
        <v>14</v>
      </c>
      <c r="C304" s="93">
        <f>base0!O99</f>
        <v>16</v>
      </c>
      <c r="D304" s="93">
        <f>base0!P99</f>
        <v>7</v>
      </c>
      <c r="V304" s="150">
        <v>292</v>
      </c>
      <c r="W304" s="150" t="s">
        <v>414</v>
      </c>
      <c r="X304" s="150">
        <v>2</v>
      </c>
      <c r="Z304" s="150">
        <v>1</v>
      </c>
    </row>
    <row r="305" spans="1:26" ht="15.75" thickBot="1" x14ac:dyDescent="0.3">
      <c r="A305" s="7" t="s">
        <v>0</v>
      </c>
      <c r="B305" s="93">
        <f>base0!N100</f>
        <v>13</v>
      </c>
      <c r="C305" s="93">
        <f>base0!O100</f>
        <v>11</v>
      </c>
      <c r="D305" s="93">
        <f>base0!P100</f>
        <v>14</v>
      </c>
      <c r="V305" s="150">
        <v>293</v>
      </c>
      <c r="W305" s="150" t="s">
        <v>414</v>
      </c>
      <c r="X305" s="150">
        <v>2</v>
      </c>
      <c r="Z305" s="150">
        <v>1</v>
      </c>
    </row>
    <row r="306" spans="1:26" ht="15.75" thickBot="1" x14ac:dyDescent="0.3">
      <c r="A306" s="7" t="s">
        <v>0</v>
      </c>
      <c r="B306" s="93">
        <f>base0!N101</f>
        <v>1</v>
      </c>
      <c r="C306" s="93">
        <f>base0!O101</f>
        <v>13</v>
      </c>
      <c r="D306" s="93">
        <f>base0!P101</f>
        <v>14</v>
      </c>
      <c r="V306" s="150">
        <v>294</v>
      </c>
      <c r="W306" s="150" t="s">
        <v>414</v>
      </c>
      <c r="X306" s="150">
        <v>2</v>
      </c>
      <c r="Z306" s="150">
        <v>1</v>
      </c>
    </row>
    <row r="307" spans="1:26" ht="15.75" thickBot="1" x14ac:dyDescent="0.3">
      <c r="A307" s="7" t="s">
        <v>0</v>
      </c>
      <c r="B307" s="93">
        <f>base0!N102</f>
        <v>1</v>
      </c>
      <c r="C307" s="93">
        <f>base0!O102</f>
        <v>13</v>
      </c>
      <c r="D307" s="93">
        <f>base0!P102</f>
        <v>11</v>
      </c>
      <c r="V307" s="150">
        <v>295</v>
      </c>
      <c r="W307" s="150" t="s">
        <v>414</v>
      </c>
      <c r="X307" s="150">
        <v>2</v>
      </c>
      <c r="Z307" s="150">
        <v>1</v>
      </c>
    </row>
    <row r="308" spans="1:26" ht="15.75" thickBot="1" x14ac:dyDescent="0.3">
      <c r="A308" s="7" t="s">
        <v>0</v>
      </c>
      <c r="B308" s="93">
        <f>base0!N103</f>
        <v>13</v>
      </c>
      <c r="C308" s="93">
        <f>base0!O103</f>
        <v>14</v>
      </c>
      <c r="D308" s="93">
        <f>base0!P103</f>
        <v>8</v>
      </c>
      <c r="V308" s="150">
        <v>296</v>
      </c>
      <c r="W308" s="150" t="s">
        <v>414</v>
      </c>
      <c r="X308" s="150">
        <v>2</v>
      </c>
      <c r="Z308" s="150">
        <v>1</v>
      </c>
    </row>
    <row r="309" spans="1:26" ht="15.75" thickBot="1" x14ac:dyDescent="0.3">
      <c r="A309" s="7" t="s">
        <v>0</v>
      </c>
      <c r="B309" s="93">
        <f>base0!N104</f>
        <v>13</v>
      </c>
      <c r="C309" s="93">
        <f>base0!O104</f>
        <v>11</v>
      </c>
      <c r="D309" s="93">
        <f>base0!P104</f>
        <v>14</v>
      </c>
      <c r="V309" s="150">
        <v>297</v>
      </c>
      <c r="W309" s="150" t="s">
        <v>414</v>
      </c>
      <c r="X309" s="150">
        <v>2</v>
      </c>
      <c r="Z309" s="150">
        <v>1</v>
      </c>
    </row>
    <row r="310" spans="1:26" ht="15.75" thickBot="1" x14ac:dyDescent="0.3">
      <c r="A310" s="7" t="s">
        <v>0</v>
      </c>
      <c r="B310" s="93">
        <f>base0!N105</f>
        <v>16</v>
      </c>
      <c r="C310" s="93">
        <f>base0!O105</f>
        <v>13</v>
      </c>
      <c r="D310" s="93">
        <f>base0!P105</f>
        <v>14</v>
      </c>
      <c r="V310" s="150">
        <v>298</v>
      </c>
      <c r="W310" s="150" t="s">
        <v>414</v>
      </c>
      <c r="X310" s="150">
        <v>2</v>
      </c>
      <c r="Z310" s="150">
        <v>1</v>
      </c>
    </row>
    <row r="311" spans="1:26" ht="15.75" thickBot="1" x14ac:dyDescent="0.3">
      <c r="A311" s="7" t="s">
        <v>0</v>
      </c>
      <c r="B311" s="93">
        <f>base0!N106</f>
        <v>11</v>
      </c>
      <c r="C311" s="93">
        <f>base0!O106</f>
        <v>14</v>
      </c>
      <c r="D311" s="93">
        <f>base0!P106</f>
        <v>9</v>
      </c>
      <c r="V311" s="150">
        <v>299</v>
      </c>
      <c r="W311" s="150" t="s">
        <v>414</v>
      </c>
      <c r="X311" s="150">
        <v>2</v>
      </c>
      <c r="Z311" s="150">
        <v>1</v>
      </c>
    </row>
    <row r="312" spans="1:26" ht="15.75" thickBot="1" x14ac:dyDescent="0.3">
      <c r="A312" s="7" t="s">
        <v>0</v>
      </c>
      <c r="B312" s="93">
        <f>base0!N107</f>
        <v>16</v>
      </c>
      <c r="C312" s="93">
        <f>base0!O107</f>
        <v>6</v>
      </c>
      <c r="D312" s="93">
        <f>base0!P107</f>
        <v>9</v>
      </c>
      <c r="V312" s="150">
        <v>300</v>
      </c>
      <c r="W312" s="150" t="s">
        <v>414</v>
      </c>
      <c r="X312" s="150">
        <v>2</v>
      </c>
      <c r="Z312" s="150">
        <v>1</v>
      </c>
    </row>
    <row r="313" spans="1:26" ht="15.75" thickBot="1" x14ac:dyDescent="0.3">
      <c r="A313" s="7" t="s">
        <v>0</v>
      </c>
      <c r="B313" s="93">
        <f>base0!N108</f>
        <v>11</v>
      </c>
      <c r="C313" s="93">
        <f>base0!O108</f>
        <v>14</v>
      </c>
      <c r="D313" s="93">
        <f>base0!P108</f>
        <v>9</v>
      </c>
      <c r="V313" s="150">
        <v>301</v>
      </c>
      <c r="W313" s="150" t="s">
        <v>414</v>
      </c>
      <c r="X313" s="150">
        <v>2</v>
      </c>
      <c r="Z313" s="150">
        <v>1</v>
      </c>
    </row>
    <row r="314" spans="1:26" ht="15.75" thickBot="1" x14ac:dyDescent="0.3">
      <c r="A314" s="7" t="s">
        <v>0</v>
      </c>
      <c r="B314" s="93">
        <f>base0!N109</f>
        <v>14</v>
      </c>
      <c r="C314" s="93">
        <f>base0!O109</f>
        <v>16</v>
      </c>
      <c r="D314" s="93">
        <f>base0!P109</f>
        <v>7</v>
      </c>
      <c r="V314" s="150">
        <v>302</v>
      </c>
      <c r="W314" s="150" t="s">
        <v>414</v>
      </c>
      <c r="X314" s="150">
        <v>2</v>
      </c>
      <c r="Z314" s="150">
        <v>1</v>
      </c>
    </row>
    <row r="315" spans="1:26" ht="15.75" thickBot="1" x14ac:dyDescent="0.3">
      <c r="A315" s="7" t="s">
        <v>0</v>
      </c>
      <c r="B315" s="93">
        <f>base0!N110</f>
        <v>14</v>
      </c>
      <c r="C315" s="93">
        <f>base0!O110</f>
        <v>16</v>
      </c>
      <c r="D315" s="93">
        <f>base0!P110</f>
        <v>7</v>
      </c>
      <c r="V315" s="150">
        <v>303</v>
      </c>
      <c r="W315" s="150" t="s">
        <v>414</v>
      </c>
      <c r="X315" s="150">
        <v>2</v>
      </c>
      <c r="Z315" s="150">
        <v>1</v>
      </c>
    </row>
    <row r="316" spans="1:26" ht="15.75" thickBot="1" x14ac:dyDescent="0.3">
      <c r="A316" s="7" t="s">
        <v>0</v>
      </c>
      <c r="B316" s="93">
        <f>base0!N111</f>
        <v>11</v>
      </c>
      <c r="C316" s="93">
        <f>base0!O111</f>
        <v>9</v>
      </c>
      <c r="D316" s="93">
        <f>base0!P111</f>
        <v>14</v>
      </c>
      <c r="V316" s="150">
        <v>304</v>
      </c>
      <c r="W316" s="150" t="s">
        <v>414</v>
      </c>
      <c r="X316" s="150">
        <v>2</v>
      </c>
      <c r="Z316" s="150">
        <v>1</v>
      </c>
    </row>
    <row r="317" spans="1:26" ht="15.75" thickBot="1" x14ac:dyDescent="0.3">
      <c r="A317" s="7" t="s">
        <v>0</v>
      </c>
      <c r="B317" s="93">
        <f>base0!N112</f>
        <v>13</v>
      </c>
      <c r="C317" s="93">
        <f>base0!O112</f>
        <v>1</v>
      </c>
      <c r="D317" s="93">
        <f>base0!P112</f>
        <v>6</v>
      </c>
      <c r="V317" s="150">
        <v>305</v>
      </c>
      <c r="W317" s="150" t="s">
        <v>414</v>
      </c>
      <c r="X317" s="150">
        <v>2</v>
      </c>
      <c r="Z317" s="150">
        <v>1</v>
      </c>
    </row>
    <row r="318" spans="1:26" ht="15.75" thickBot="1" x14ac:dyDescent="0.3">
      <c r="A318" s="7" t="s">
        <v>0</v>
      </c>
      <c r="B318" s="93">
        <f>base0!N113</f>
        <v>1</v>
      </c>
      <c r="C318" s="93">
        <f>base0!O113</f>
        <v>6</v>
      </c>
      <c r="D318" s="93">
        <f>base0!P113</f>
        <v>5</v>
      </c>
      <c r="V318" s="150">
        <v>306</v>
      </c>
      <c r="W318" s="150" t="s">
        <v>414</v>
      </c>
      <c r="X318" s="150">
        <v>2</v>
      </c>
      <c r="Z318" s="150">
        <v>1</v>
      </c>
    </row>
    <row r="319" spans="1:26" ht="15.75" thickBot="1" x14ac:dyDescent="0.3">
      <c r="A319" s="7" t="s">
        <v>0</v>
      </c>
      <c r="B319" s="93">
        <f>base0!N114</f>
        <v>13</v>
      </c>
      <c r="C319" s="93">
        <f>base0!O114</f>
        <v>1</v>
      </c>
      <c r="D319" s="93">
        <f>base0!P114</f>
        <v>6</v>
      </c>
      <c r="V319" s="150">
        <v>307</v>
      </c>
      <c r="W319" s="150" t="s">
        <v>414</v>
      </c>
      <c r="X319" s="150">
        <v>2</v>
      </c>
      <c r="Z319" s="150">
        <v>1</v>
      </c>
    </row>
    <row r="320" spans="1:26" ht="15.75" thickBot="1" x14ac:dyDescent="0.3">
      <c r="A320" s="7" t="s">
        <v>0</v>
      </c>
      <c r="B320" s="93">
        <f>base0!N115</f>
        <v>7</v>
      </c>
      <c r="C320" s="93">
        <f>base0!O115</f>
        <v>9</v>
      </c>
      <c r="D320" s="93">
        <f>base0!P115</f>
        <v>2</v>
      </c>
      <c r="V320" s="150">
        <v>308</v>
      </c>
      <c r="W320" s="150" t="s">
        <v>414</v>
      </c>
      <c r="X320" s="150">
        <v>2</v>
      </c>
      <c r="Z320" s="150">
        <v>1</v>
      </c>
    </row>
    <row r="321" spans="1:26" ht="15.75" thickBot="1" x14ac:dyDescent="0.3">
      <c r="A321" s="7" t="s">
        <v>0</v>
      </c>
      <c r="B321" s="93">
        <f>base0!N116</f>
        <v>13</v>
      </c>
      <c r="C321" s="93">
        <f>base0!O116</f>
        <v>7</v>
      </c>
      <c r="D321" s="93">
        <f>base0!P116</f>
        <v>10</v>
      </c>
      <c r="V321" s="150">
        <v>309</v>
      </c>
      <c r="W321" s="150" t="s">
        <v>414</v>
      </c>
      <c r="X321" s="150">
        <v>2</v>
      </c>
      <c r="Z321" s="150">
        <v>1</v>
      </c>
    </row>
    <row r="322" spans="1:26" ht="15.75" thickBot="1" x14ac:dyDescent="0.3">
      <c r="A322" s="7" t="s">
        <v>0</v>
      </c>
      <c r="B322" s="93">
        <f>base0!N117</f>
        <v>7</v>
      </c>
      <c r="C322" s="93">
        <f>base0!O117</f>
        <v>9</v>
      </c>
      <c r="D322" s="93">
        <f>base0!P117</f>
        <v>10</v>
      </c>
      <c r="V322" s="150">
        <v>310</v>
      </c>
      <c r="W322" s="150" t="s">
        <v>414</v>
      </c>
      <c r="X322" s="150">
        <v>2</v>
      </c>
      <c r="Z322" s="150">
        <v>1</v>
      </c>
    </row>
    <row r="323" spans="1:26" ht="15.75" thickBot="1" x14ac:dyDescent="0.3">
      <c r="A323" s="7" t="s">
        <v>0</v>
      </c>
      <c r="B323" s="93">
        <f>base0!N118</f>
        <v>1</v>
      </c>
      <c r="C323" s="93">
        <f>base0!O118</f>
        <v>11</v>
      </c>
      <c r="D323" s="93">
        <f>base0!P118</f>
        <v>9</v>
      </c>
      <c r="V323" s="150">
        <v>311</v>
      </c>
      <c r="W323" s="150" t="s">
        <v>414</v>
      </c>
      <c r="X323" s="150">
        <v>2</v>
      </c>
      <c r="Z323" s="150">
        <v>1</v>
      </c>
    </row>
    <row r="324" spans="1:26" ht="15.75" thickBot="1" x14ac:dyDescent="0.3">
      <c r="A324" s="7" t="s">
        <v>0</v>
      </c>
      <c r="B324" s="93">
        <f>base0!N119</f>
        <v>8</v>
      </c>
      <c r="C324" s="93">
        <f>base0!O119</f>
        <v>9</v>
      </c>
      <c r="D324" s="93">
        <f>base0!P119</f>
        <v>13</v>
      </c>
      <c r="V324" s="150">
        <v>312</v>
      </c>
      <c r="W324" s="150" t="s">
        <v>414</v>
      </c>
      <c r="X324" s="150">
        <v>2</v>
      </c>
      <c r="Z324" s="150">
        <v>1</v>
      </c>
    </row>
    <row r="325" spans="1:26" ht="15.75" thickBot="1" x14ac:dyDescent="0.3">
      <c r="A325" s="7" t="s">
        <v>0</v>
      </c>
      <c r="B325" s="93">
        <f>base0!N120</f>
        <v>1</v>
      </c>
      <c r="C325" s="93">
        <f>base0!O120</f>
        <v>11</v>
      </c>
      <c r="D325" s="93">
        <f>base0!P120</f>
        <v>9</v>
      </c>
      <c r="V325" s="150">
        <v>313</v>
      </c>
      <c r="W325" s="150" t="s">
        <v>414</v>
      </c>
      <c r="X325" s="150">
        <v>2</v>
      </c>
      <c r="Z325" s="150">
        <v>1</v>
      </c>
    </row>
    <row r="326" spans="1:26" ht="15.75" thickBot="1" x14ac:dyDescent="0.3">
      <c r="A326" s="7" t="s">
        <v>0</v>
      </c>
      <c r="B326" s="93">
        <f>base0!N121</f>
        <v>14</v>
      </c>
      <c r="C326" s="93">
        <f>base0!O121</f>
        <v>9</v>
      </c>
      <c r="D326" s="93">
        <f>base0!P121</f>
        <v>11</v>
      </c>
      <c r="V326" s="150">
        <v>314</v>
      </c>
      <c r="W326" s="150" t="s">
        <v>414</v>
      </c>
      <c r="X326" s="150">
        <v>2</v>
      </c>
      <c r="Z326" s="150">
        <v>1</v>
      </c>
    </row>
    <row r="327" spans="1:26" ht="15.75" thickBot="1" x14ac:dyDescent="0.3">
      <c r="A327" s="7" t="s">
        <v>0</v>
      </c>
      <c r="B327" s="93">
        <f>base0!N122</f>
        <v>14</v>
      </c>
      <c r="C327" s="93">
        <f>base0!O122</f>
        <v>9</v>
      </c>
      <c r="D327" s="93">
        <f>base0!P122</f>
        <v>11</v>
      </c>
      <c r="V327" s="150">
        <v>315</v>
      </c>
      <c r="W327" s="150" t="s">
        <v>414</v>
      </c>
      <c r="X327" s="150">
        <v>2</v>
      </c>
      <c r="Z327" s="150">
        <v>1</v>
      </c>
    </row>
    <row r="328" spans="1:26" ht="15.75" thickBot="1" x14ac:dyDescent="0.3">
      <c r="A328" s="7" t="s">
        <v>0</v>
      </c>
      <c r="B328" s="93">
        <f>base0!N123</f>
        <v>14</v>
      </c>
      <c r="C328" s="93">
        <f>base0!O123</f>
        <v>9</v>
      </c>
      <c r="D328" s="93">
        <f>base0!P123</f>
        <v>11</v>
      </c>
      <c r="V328" s="150">
        <v>316</v>
      </c>
      <c r="W328" s="150" t="s">
        <v>414</v>
      </c>
      <c r="X328" s="150">
        <v>2</v>
      </c>
      <c r="Z328" s="150">
        <v>1</v>
      </c>
    </row>
    <row r="329" spans="1:26" ht="15.75" thickBot="1" x14ac:dyDescent="0.3">
      <c r="A329" s="7" t="s">
        <v>0</v>
      </c>
      <c r="B329" s="93">
        <f>base0!N124</f>
        <v>9</v>
      </c>
      <c r="C329" s="93">
        <f>base0!O124</f>
        <v>1</v>
      </c>
      <c r="D329" s="93">
        <f>base0!P124</f>
        <v>16</v>
      </c>
      <c r="V329" s="150">
        <v>317</v>
      </c>
      <c r="W329" s="150" t="s">
        <v>414</v>
      </c>
      <c r="X329" s="150">
        <v>2</v>
      </c>
      <c r="Z329" s="150">
        <v>1</v>
      </c>
    </row>
    <row r="330" spans="1:26" ht="15.75" thickBot="1" x14ac:dyDescent="0.3">
      <c r="A330" s="7" t="s">
        <v>0</v>
      </c>
      <c r="B330" s="93">
        <f>base0!N125</f>
        <v>7</v>
      </c>
      <c r="C330" s="93">
        <f>base0!O125</f>
        <v>9</v>
      </c>
      <c r="D330" s="93">
        <f>base0!P125</f>
        <v>1</v>
      </c>
      <c r="V330" s="150">
        <v>318</v>
      </c>
      <c r="W330" s="150" t="s">
        <v>414</v>
      </c>
      <c r="X330" s="150">
        <v>2</v>
      </c>
      <c r="Z330" s="150">
        <v>1</v>
      </c>
    </row>
    <row r="331" spans="1:26" ht="15.75" thickBot="1" x14ac:dyDescent="0.3">
      <c r="A331" s="7" t="s">
        <v>0</v>
      </c>
      <c r="B331" s="93">
        <f>base0!N126</f>
        <v>2</v>
      </c>
      <c r="C331" s="93">
        <f>base0!O126</f>
        <v>5</v>
      </c>
      <c r="D331" s="93">
        <f>base0!P126</f>
        <v>16</v>
      </c>
      <c r="V331" s="150">
        <v>319</v>
      </c>
      <c r="W331" s="150" t="s">
        <v>414</v>
      </c>
      <c r="X331" s="150">
        <v>2</v>
      </c>
      <c r="Z331" s="150">
        <v>1</v>
      </c>
    </row>
    <row r="332" spans="1:26" ht="15.75" thickBot="1" x14ac:dyDescent="0.3">
      <c r="A332" s="7" t="s">
        <v>0</v>
      </c>
      <c r="B332" s="93">
        <f>base0!O77</f>
        <v>4</v>
      </c>
      <c r="C332" s="93">
        <f>base0!P77</f>
        <v>5</v>
      </c>
      <c r="D332" s="93">
        <f>base0!Q77</f>
        <v>15</v>
      </c>
      <c r="V332" s="150">
        <v>320</v>
      </c>
      <c r="W332" s="150" t="s">
        <v>414</v>
      </c>
      <c r="X332" s="150">
        <v>2</v>
      </c>
      <c r="Z332" s="150">
        <v>1</v>
      </c>
    </row>
    <row r="333" spans="1:26" ht="15.75" thickBot="1" x14ac:dyDescent="0.3">
      <c r="A333" s="7" t="s">
        <v>0</v>
      </c>
      <c r="B333" s="93">
        <f>base0!O78</f>
        <v>14</v>
      </c>
      <c r="C333" s="93">
        <f>base0!P78</f>
        <v>13</v>
      </c>
      <c r="D333" s="93">
        <f>base0!Q78</f>
        <v>15</v>
      </c>
      <c r="V333" s="150">
        <v>321</v>
      </c>
      <c r="W333" s="150" t="s">
        <v>414</v>
      </c>
      <c r="X333" s="150">
        <v>2</v>
      </c>
      <c r="Z333" s="150">
        <v>1</v>
      </c>
    </row>
    <row r="334" spans="1:26" ht="15.75" thickBot="1" x14ac:dyDescent="0.3">
      <c r="A334" s="7" t="s">
        <v>0</v>
      </c>
      <c r="B334" s="93">
        <f>base0!O79</f>
        <v>11</v>
      </c>
      <c r="C334" s="93">
        <f>base0!P79</f>
        <v>13</v>
      </c>
      <c r="D334" s="93">
        <f>base0!Q79</f>
        <v>15</v>
      </c>
      <c r="V334" s="150">
        <v>322</v>
      </c>
      <c r="W334" s="150" t="s">
        <v>414</v>
      </c>
      <c r="X334" s="150">
        <v>2</v>
      </c>
      <c r="Z334" s="150">
        <v>1</v>
      </c>
    </row>
    <row r="335" spans="1:26" ht="15.75" thickBot="1" x14ac:dyDescent="0.3">
      <c r="A335" s="7" t="s">
        <v>0</v>
      </c>
      <c r="B335" s="93">
        <f>base0!O80</f>
        <v>16</v>
      </c>
      <c r="C335" s="93">
        <f>base0!P80</f>
        <v>4</v>
      </c>
      <c r="D335" s="93">
        <f>base0!Q80</f>
        <v>11</v>
      </c>
      <c r="V335" s="150">
        <v>323</v>
      </c>
      <c r="W335" s="150" t="s">
        <v>414</v>
      </c>
      <c r="X335" s="150">
        <v>2</v>
      </c>
      <c r="Z335" s="150">
        <v>1</v>
      </c>
    </row>
    <row r="336" spans="1:26" ht="15.75" thickBot="1" x14ac:dyDescent="0.3">
      <c r="A336" s="7" t="s">
        <v>0</v>
      </c>
      <c r="B336" s="93">
        <f>base0!O81</f>
        <v>8</v>
      </c>
      <c r="C336" s="93">
        <f>base0!P81</f>
        <v>13</v>
      </c>
      <c r="D336" s="93">
        <f>base0!Q81</f>
        <v>11</v>
      </c>
      <c r="V336" s="150">
        <v>324</v>
      </c>
      <c r="W336" s="150" t="s">
        <v>414</v>
      </c>
      <c r="X336" s="150">
        <v>2</v>
      </c>
      <c r="Z336" s="150">
        <v>1</v>
      </c>
    </row>
    <row r="337" spans="1:26" ht="15.75" thickBot="1" x14ac:dyDescent="0.3">
      <c r="A337" s="7" t="s">
        <v>0</v>
      </c>
      <c r="B337" s="93">
        <f>base0!O82</f>
        <v>12</v>
      </c>
      <c r="C337" s="93">
        <f>base0!P82</f>
        <v>15</v>
      </c>
      <c r="D337" s="93">
        <f>base0!Q82</f>
        <v>11</v>
      </c>
      <c r="V337" s="150">
        <v>325</v>
      </c>
      <c r="W337" s="150" t="s">
        <v>414</v>
      </c>
      <c r="X337" s="150">
        <v>2</v>
      </c>
      <c r="Z337" s="150">
        <v>1</v>
      </c>
    </row>
    <row r="338" spans="1:26" ht="15.75" thickBot="1" x14ac:dyDescent="0.3">
      <c r="A338" s="7" t="s">
        <v>0</v>
      </c>
      <c r="B338" s="93">
        <f>base0!O83</f>
        <v>7</v>
      </c>
      <c r="C338" s="93">
        <f>base0!P83</f>
        <v>14</v>
      </c>
      <c r="D338" s="93">
        <f>base0!Q83</f>
        <v>13</v>
      </c>
      <c r="V338" s="150">
        <v>326</v>
      </c>
      <c r="W338" s="150" t="s">
        <v>414</v>
      </c>
      <c r="X338" s="150">
        <v>2</v>
      </c>
      <c r="Z338" s="150">
        <v>1</v>
      </c>
    </row>
    <row r="339" spans="1:26" ht="15.75" thickBot="1" x14ac:dyDescent="0.3">
      <c r="A339" s="7" t="s">
        <v>0</v>
      </c>
      <c r="B339" s="93">
        <f>base0!O84</f>
        <v>9</v>
      </c>
      <c r="C339" s="93">
        <f>base0!P84</f>
        <v>14</v>
      </c>
      <c r="D339" s="93">
        <f>base0!Q84</f>
        <v>1</v>
      </c>
      <c r="V339" s="150">
        <v>327</v>
      </c>
      <c r="W339" s="150" t="s">
        <v>414</v>
      </c>
      <c r="X339" s="150">
        <v>2</v>
      </c>
      <c r="Z339" s="150">
        <v>1</v>
      </c>
    </row>
    <row r="340" spans="1:26" ht="15.75" thickBot="1" x14ac:dyDescent="0.3">
      <c r="A340" s="7" t="s">
        <v>0</v>
      </c>
      <c r="B340" s="93">
        <f>base0!O85</f>
        <v>14</v>
      </c>
      <c r="C340" s="93">
        <f>base0!P85</f>
        <v>9</v>
      </c>
      <c r="D340" s="93">
        <f>base0!Q85</f>
        <v>1</v>
      </c>
      <c r="V340" s="150">
        <v>328</v>
      </c>
      <c r="W340" s="150" t="s">
        <v>414</v>
      </c>
      <c r="X340" s="150">
        <v>2</v>
      </c>
      <c r="Z340" s="150">
        <v>1</v>
      </c>
    </row>
    <row r="341" spans="1:26" ht="15.75" thickBot="1" x14ac:dyDescent="0.3">
      <c r="A341" s="7" t="s">
        <v>0</v>
      </c>
      <c r="B341" s="93">
        <f>base0!O86</f>
        <v>10</v>
      </c>
      <c r="C341" s="93">
        <f>base0!P86</f>
        <v>15</v>
      </c>
      <c r="D341" s="93">
        <f>base0!Q86</f>
        <v>9</v>
      </c>
      <c r="V341" s="150">
        <v>329</v>
      </c>
      <c r="W341" s="150" t="s">
        <v>414</v>
      </c>
      <c r="X341" s="150">
        <v>2</v>
      </c>
      <c r="Z341" s="150">
        <v>1</v>
      </c>
    </row>
    <row r="342" spans="1:26" ht="15.75" thickBot="1" x14ac:dyDescent="0.3">
      <c r="A342" s="7" t="s">
        <v>0</v>
      </c>
      <c r="B342" s="93">
        <f>base0!O87</f>
        <v>16</v>
      </c>
      <c r="C342" s="93">
        <f>base0!P87</f>
        <v>12</v>
      </c>
      <c r="D342" s="93">
        <f>base0!Q87</f>
        <v>13</v>
      </c>
      <c r="V342" s="150">
        <v>330</v>
      </c>
      <c r="W342" s="150" t="s">
        <v>414</v>
      </c>
      <c r="X342" s="150">
        <v>2</v>
      </c>
      <c r="Z342" s="150">
        <v>1</v>
      </c>
    </row>
    <row r="343" spans="1:26" ht="15.75" thickBot="1" x14ac:dyDescent="0.3">
      <c r="A343" s="7" t="s">
        <v>0</v>
      </c>
      <c r="B343" s="93">
        <f>base0!O88</f>
        <v>9</v>
      </c>
      <c r="C343" s="93">
        <f>base0!P88</f>
        <v>12</v>
      </c>
      <c r="D343" s="93">
        <f>base0!Q88</f>
        <v>1</v>
      </c>
      <c r="V343" s="150">
        <v>331</v>
      </c>
      <c r="W343" s="150" t="s">
        <v>414</v>
      </c>
      <c r="X343" s="150">
        <v>2</v>
      </c>
      <c r="Z343" s="150">
        <v>1</v>
      </c>
    </row>
    <row r="344" spans="1:26" ht="15.75" thickBot="1" x14ac:dyDescent="0.3">
      <c r="A344" s="7" t="s">
        <v>0</v>
      </c>
      <c r="B344" s="93">
        <f>base0!O89</f>
        <v>13</v>
      </c>
      <c r="C344" s="93">
        <f>base0!P89</f>
        <v>6</v>
      </c>
      <c r="D344" s="93">
        <f>base0!Q89</f>
        <v>9</v>
      </c>
      <c r="V344" s="150">
        <v>332</v>
      </c>
      <c r="W344" s="150" t="s">
        <v>414</v>
      </c>
      <c r="X344" s="150">
        <v>2</v>
      </c>
      <c r="Z344" s="150">
        <v>1</v>
      </c>
    </row>
    <row r="345" spans="1:26" ht="15.75" thickBot="1" x14ac:dyDescent="0.3">
      <c r="A345" s="7" t="s">
        <v>0</v>
      </c>
      <c r="B345" s="93">
        <f>base0!O90</f>
        <v>6</v>
      </c>
      <c r="C345" s="93">
        <f>base0!P90</f>
        <v>9</v>
      </c>
      <c r="D345" s="93">
        <f>base0!Q90</f>
        <v>1</v>
      </c>
      <c r="V345" s="150">
        <v>333</v>
      </c>
      <c r="W345" s="150" t="s">
        <v>414</v>
      </c>
      <c r="X345" s="150">
        <v>2</v>
      </c>
      <c r="Z345" s="150">
        <v>1</v>
      </c>
    </row>
    <row r="346" spans="1:26" ht="15.75" thickBot="1" x14ac:dyDescent="0.3">
      <c r="A346" s="7" t="s">
        <v>0</v>
      </c>
      <c r="B346" s="93">
        <f>base0!O91</f>
        <v>9</v>
      </c>
      <c r="C346" s="93">
        <f>base0!P91</f>
        <v>10</v>
      </c>
      <c r="D346" s="93">
        <f>base0!Q91</f>
        <v>16</v>
      </c>
      <c r="V346" s="150">
        <v>334</v>
      </c>
      <c r="W346" s="150" t="s">
        <v>414</v>
      </c>
      <c r="X346" s="150">
        <v>2</v>
      </c>
      <c r="Z346" s="150">
        <v>1</v>
      </c>
    </row>
    <row r="347" spans="1:26" ht="15.75" thickBot="1" x14ac:dyDescent="0.3">
      <c r="A347" s="7" t="s">
        <v>0</v>
      </c>
      <c r="B347" s="93">
        <f>base0!O92</f>
        <v>13</v>
      </c>
      <c r="C347" s="93">
        <f>base0!P92</f>
        <v>6</v>
      </c>
      <c r="D347" s="93">
        <f>base0!Q92</f>
        <v>1</v>
      </c>
      <c r="V347" s="150">
        <v>335</v>
      </c>
      <c r="W347" s="150" t="s">
        <v>414</v>
      </c>
      <c r="X347" s="150">
        <v>2</v>
      </c>
      <c r="Z347" s="150">
        <v>1</v>
      </c>
    </row>
    <row r="348" spans="1:26" ht="15.75" thickBot="1" x14ac:dyDescent="0.3">
      <c r="A348" s="7" t="s">
        <v>0</v>
      </c>
      <c r="B348" s="93">
        <f>base0!O93</f>
        <v>14</v>
      </c>
      <c r="C348" s="93">
        <f>base0!P93</f>
        <v>3</v>
      </c>
      <c r="D348" s="93">
        <f>base0!Q93</f>
        <v>10</v>
      </c>
      <c r="V348" s="150">
        <v>336</v>
      </c>
      <c r="W348" s="150" t="s">
        <v>414</v>
      </c>
      <c r="X348" s="150">
        <v>2</v>
      </c>
      <c r="Z348" s="150">
        <v>1</v>
      </c>
    </row>
    <row r="349" spans="1:26" ht="15.75" thickBot="1" x14ac:dyDescent="0.3">
      <c r="A349" s="7" t="s">
        <v>0</v>
      </c>
      <c r="B349" s="93">
        <f>base0!O94</f>
        <v>7</v>
      </c>
      <c r="C349" s="93">
        <f>base0!P94</f>
        <v>8</v>
      </c>
      <c r="D349" s="93">
        <f>base0!Q94</f>
        <v>2</v>
      </c>
      <c r="V349" s="150">
        <v>337</v>
      </c>
      <c r="W349" s="150" t="s">
        <v>414</v>
      </c>
      <c r="X349" s="150">
        <v>2</v>
      </c>
      <c r="Z349" s="150">
        <v>1</v>
      </c>
    </row>
    <row r="350" spans="1:26" ht="15.75" thickBot="1" x14ac:dyDescent="0.3">
      <c r="A350" s="7" t="s">
        <v>0</v>
      </c>
      <c r="B350" s="93">
        <f>base0!O95</f>
        <v>11</v>
      </c>
      <c r="C350" s="93">
        <f>base0!P95</f>
        <v>6</v>
      </c>
      <c r="D350" s="93">
        <f>base0!Q95</f>
        <v>9</v>
      </c>
      <c r="V350" s="150">
        <v>338</v>
      </c>
      <c r="W350" s="150" t="s">
        <v>414</v>
      </c>
      <c r="X350" s="150">
        <v>2</v>
      </c>
      <c r="Z350" s="150">
        <v>1</v>
      </c>
    </row>
    <row r="351" spans="1:26" ht="15.75" thickBot="1" x14ac:dyDescent="0.3">
      <c r="A351" s="7" t="s">
        <v>0</v>
      </c>
      <c r="B351" s="93">
        <f>base0!O96</f>
        <v>9</v>
      </c>
      <c r="C351" s="93">
        <f>base0!P96</f>
        <v>16</v>
      </c>
      <c r="D351" s="93">
        <f>base0!Q96</f>
        <v>10</v>
      </c>
      <c r="V351" s="150">
        <v>339</v>
      </c>
      <c r="W351" s="150" t="s">
        <v>414</v>
      </c>
      <c r="X351" s="150">
        <v>2</v>
      </c>
      <c r="Z351" s="150">
        <v>1</v>
      </c>
    </row>
    <row r="352" spans="1:26" ht="15.75" thickBot="1" x14ac:dyDescent="0.3">
      <c r="A352" s="7" t="s">
        <v>0</v>
      </c>
      <c r="B352" s="93">
        <f>base0!O97</f>
        <v>9</v>
      </c>
      <c r="C352" s="93">
        <f>base0!P97</f>
        <v>14</v>
      </c>
      <c r="D352" s="93">
        <f>base0!Q97</f>
        <v>13</v>
      </c>
      <c r="V352" s="150">
        <v>340</v>
      </c>
      <c r="W352" s="150" t="s">
        <v>414</v>
      </c>
      <c r="X352" s="150">
        <v>2</v>
      </c>
      <c r="Z352" s="150">
        <v>1</v>
      </c>
    </row>
    <row r="353" spans="1:26" ht="15.75" thickBot="1" x14ac:dyDescent="0.3">
      <c r="A353" s="7" t="s">
        <v>0</v>
      </c>
      <c r="B353" s="93">
        <f>base0!O98</f>
        <v>14</v>
      </c>
      <c r="C353" s="93">
        <f>base0!P98</f>
        <v>7</v>
      </c>
      <c r="D353" s="93">
        <f>base0!Q98</f>
        <v>13</v>
      </c>
      <c r="V353" s="150">
        <v>341</v>
      </c>
      <c r="W353" s="150" t="s">
        <v>414</v>
      </c>
      <c r="X353" s="150">
        <v>2</v>
      </c>
      <c r="Z353" s="150">
        <v>1</v>
      </c>
    </row>
    <row r="354" spans="1:26" ht="15.75" thickBot="1" x14ac:dyDescent="0.3">
      <c r="A354" s="7" t="s">
        <v>0</v>
      </c>
      <c r="B354" s="93">
        <f>base0!O99</f>
        <v>16</v>
      </c>
      <c r="C354" s="93">
        <f>base0!P99</f>
        <v>7</v>
      </c>
      <c r="D354" s="93">
        <f>base0!Q99</f>
        <v>13</v>
      </c>
      <c r="V354" s="150">
        <v>342</v>
      </c>
      <c r="W354" s="150" t="s">
        <v>414</v>
      </c>
      <c r="X354" s="150">
        <v>2</v>
      </c>
      <c r="Z354" s="150">
        <v>1</v>
      </c>
    </row>
    <row r="355" spans="1:26" ht="15.75" thickBot="1" x14ac:dyDescent="0.3">
      <c r="A355" s="7" t="s">
        <v>0</v>
      </c>
      <c r="B355" s="93">
        <f>base0!O100</f>
        <v>11</v>
      </c>
      <c r="C355" s="93">
        <f>base0!P100</f>
        <v>14</v>
      </c>
      <c r="D355" s="93">
        <f>base0!Q100</f>
        <v>6</v>
      </c>
      <c r="V355" s="150">
        <v>343</v>
      </c>
      <c r="W355" s="150" t="s">
        <v>414</v>
      </c>
      <c r="X355" s="150">
        <v>2</v>
      </c>
      <c r="Z355" s="150">
        <v>1</v>
      </c>
    </row>
    <row r="356" spans="1:26" ht="15.75" thickBot="1" x14ac:dyDescent="0.3">
      <c r="A356" s="7" t="s">
        <v>0</v>
      </c>
      <c r="B356" s="93">
        <f>base0!O101</f>
        <v>13</v>
      </c>
      <c r="C356" s="93">
        <f>base0!P101</f>
        <v>14</v>
      </c>
      <c r="D356" s="93">
        <f>base0!Q101</f>
        <v>6</v>
      </c>
      <c r="V356" s="150">
        <v>344</v>
      </c>
      <c r="W356" s="150" t="s">
        <v>414</v>
      </c>
      <c r="X356" s="150">
        <v>2</v>
      </c>
      <c r="Z356" s="150">
        <v>1</v>
      </c>
    </row>
    <row r="357" spans="1:26" ht="15.75" thickBot="1" x14ac:dyDescent="0.3">
      <c r="A357" s="7" t="s">
        <v>0</v>
      </c>
      <c r="B357" s="93">
        <f>base0!O102</f>
        <v>13</v>
      </c>
      <c r="C357" s="93">
        <f>base0!P102</f>
        <v>11</v>
      </c>
      <c r="D357" s="93">
        <f>base0!Q102</f>
        <v>14</v>
      </c>
      <c r="V357" s="150">
        <v>345</v>
      </c>
      <c r="W357" s="150" t="s">
        <v>414</v>
      </c>
      <c r="X357" s="150">
        <v>2</v>
      </c>
      <c r="Z357" s="150">
        <v>1</v>
      </c>
    </row>
    <row r="358" spans="1:26" ht="15.75" thickBot="1" x14ac:dyDescent="0.3">
      <c r="A358" s="7" t="s">
        <v>0</v>
      </c>
      <c r="B358" s="93">
        <f>base0!O103</f>
        <v>14</v>
      </c>
      <c r="C358" s="93">
        <f>base0!P103</f>
        <v>8</v>
      </c>
      <c r="D358" s="93">
        <f>base0!Q103</f>
        <v>6</v>
      </c>
      <c r="V358" s="150">
        <v>346</v>
      </c>
      <c r="W358" s="150" t="s">
        <v>414</v>
      </c>
      <c r="X358" s="150">
        <v>2</v>
      </c>
      <c r="Z358" s="150">
        <v>1</v>
      </c>
    </row>
    <row r="359" spans="1:26" ht="15.75" thickBot="1" x14ac:dyDescent="0.3">
      <c r="A359" s="7" t="s">
        <v>0</v>
      </c>
      <c r="B359" s="93">
        <f>base0!O104</f>
        <v>11</v>
      </c>
      <c r="C359" s="93">
        <f>base0!P104</f>
        <v>14</v>
      </c>
      <c r="D359" s="93">
        <f>base0!Q104</f>
        <v>6</v>
      </c>
      <c r="V359" s="150">
        <v>347</v>
      </c>
      <c r="W359" s="150" t="s">
        <v>414</v>
      </c>
      <c r="X359" s="150">
        <v>2</v>
      </c>
      <c r="Z359" s="150">
        <v>1</v>
      </c>
    </row>
    <row r="360" spans="1:26" ht="15.75" thickBot="1" x14ac:dyDescent="0.3">
      <c r="A360" s="7" t="s">
        <v>0</v>
      </c>
      <c r="B360" s="93">
        <f>base0!O105</f>
        <v>13</v>
      </c>
      <c r="C360" s="93">
        <f>base0!P105</f>
        <v>14</v>
      </c>
      <c r="D360" s="93">
        <f>base0!Q105</f>
        <v>6</v>
      </c>
      <c r="V360" s="150">
        <v>348</v>
      </c>
      <c r="W360" s="150" t="s">
        <v>414</v>
      </c>
      <c r="X360" s="150">
        <v>2</v>
      </c>
      <c r="Z360" s="150">
        <v>1</v>
      </c>
    </row>
    <row r="361" spans="1:26" ht="15.75" thickBot="1" x14ac:dyDescent="0.3">
      <c r="A361" s="7" t="s">
        <v>0</v>
      </c>
      <c r="B361" s="93">
        <f>base0!O106</f>
        <v>14</v>
      </c>
      <c r="C361" s="93">
        <f>base0!P106</f>
        <v>9</v>
      </c>
      <c r="D361" s="93">
        <f>base0!Q106</f>
        <v>1</v>
      </c>
      <c r="V361" s="150">
        <v>349</v>
      </c>
      <c r="W361" s="150" t="s">
        <v>414</v>
      </c>
      <c r="X361" s="150">
        <v>2</v>
      </c>
      <c r="Z361" s="150">
        <v>1</v>
      </c>
    </row>
    <row r="362" spans="1:26" ht="15.75" thickBot="1" x14ac:dyDescent="0.3">
      <c r="A362" s="7" t="s">
        <v>0</v>
      </c>
      <c r="B362" s="93">
        <f>base0!O107</f>
        <v>6</v>
      </c>
      <c r="C362" s="93">
        <f>base0!P107</f>
        <v>9</v>
      </c>
      <c r="D362" s="93">
        <f>base0!Q107</f>
        <v>1</v>
      </c>
      <c r="V362" s="150">
        <v>350</v>
      </c>
      <c r="W362" s="150" t="s">
        <v>414</v>
      </c>
      <c r="X362" s="150">
        <v>2</v>
      </c>
      <c r="Z362" s="150">
        <v>1</v>
      </c>
    </row>
    <row r="363" spans="1:26" ht="15.75" thickBot="1" x14ac:dyDescent="0.3">
      <c r="A363" s="7" t="s">
        <v>0</v>
      </c>
      <c r="B363" s="93">
        <f>base0!O108</f>
        <v>14</v>
      </c>
      <c r="C363" s="93">
        <f>base0!P108</f>
        <v>9</v>
      </c>
      <c r="D363" s="93">
        <f>base0!Q108</f>
        <v>1</v>
      </c>
      <c r="V363" s="150">
        <v>351</v>
      </c>
      <c r="W363" s="150" t="s">
        <v>414</v>
      </c>
      <c r="X363" s="150">
        <v>2</v>
      </c>
      <c r="Z363" s="150">
        <v>1</v>
      </c>
    </row>
    <row r="364" spans="1:26" ht="15.75" thickBot="1" x14ac:dyDescent="0.3">
      <c r="A364" s="7" t="s">
        <v>0</v>
      </c>
      <c r="B364" s="93">
        <f>base0!O109</f>
        <v>16</v>
      </c>
      <c r="C364" s="93">
        <f>base0!P109</f>
        <v>7</v>
      </c>
      <c r="D364" s="93">
        <f>base0!Q109</f>
        <v>13</v>
      </c>
      <c r="V364" s="150">
        <v>352</v>
      </c>
      <c r="W364" s="150" t="s">
        <v>414</v>
      </c>
      <c r="X364" s="150">
        <v>2</v>
      </c>
      <c r="Z364" s="150">
        <v>1</v>
      </c>
    </row>
    <row r="365" spans="1:26" ht="15.75" thickBot="1" x14ac:dyDescent="0.3">
      <c r="A365" s="7" t="s">
        <v>0</v>
      </c>
      <c r="B365" s="93">
        <f>base0!O110</f>
        <v>16</v>
      </c>
      <c r="C365" s="93">
        <f>base0!P110</f>
        <v>7</v>
      </c>
      <c r="D365" s="93">
        <f>base0!Q110</f>
        <v>13</v>
      </c>
      <c r="V365" s="150">
        <v>353</v>
      </c>
      <c r="W365" s="150" t="s">
        <v>414</v>
      </c>
      <c r="X365" s="150">
        <v>2</v>
      </c>
      <c r="Z365" s="150">
        <v>1</v>
      </c>
    </row>
    <row r="366" spans="1:26" ht="15.75" thickBot="1" x14ac:dyDescent="0.3">
      <c r="A366" s="7" t="s">
        <v>0</v>
      </c>
      <c r="B366" s="93">
        <f>base0!O111</f>
        <v>9</v>
      </c>
      <c r="C366" s="93">
        <f>base0!P111</f>
        <v>14</v>
      </c>
      <c r="D366" s="93">
        <f>base0!Q111</f>
        <v>16</v>
      </c>
      <c r="V366" s="150">
        <v>354</v>
      </c>
      <c r="W366" s="150" t="s">
        <v>414</v>
      </c>
      <c r="X366" s="150">
        <v>2</v>
      </c>
      <c r="Z366" s="150">
        <v>1</v>
      </c>
    </row>
    <row r="367" spans="1:26" ht="15.75" thickBot="1" x14ac:dyDescent="0.3">
      <c r="A367" s="7" t="s">
        <v>0</v>
      </c>
      <c r="B367" s="93">
        <f>base0!O112</f>
        <v>1</v>
      </c>
      <c r="C367" s="93">
        <f>base0!P112</f>
        <v>6</v>
      </c>
      <c r="D367" s="93">
        <f>base0!Q112</f>
        <v>10</v>
      </c>
      <c r="V367" s="150">
        <v>355</v>
      </c>
      <c r="W367" s="150" t="s">
        <v>414</v>
      </c>
      <c r="X367" s="150">
        <v>2</v>
      </c>
      <c r="Z367" s="150">
        <v>1</v>
      </c>
    </row>
    <row r="368" spans="1:26" ht="15.75" thickBot="1" x14ac:dyDescent="0.3">
      <c r="A368" s="7" t="s">
        <v>0</v>
      </c>
      <c r="B368" s="93">
        <f>base0!O113</f>
        <v>6</v>
      </c>
      <c r="C368" s="93">
        <f>base0!P113</f>
        <v>5</v>
      </c>
      <c r="D368" s="93">
        <f>base0!Q113</f>
        <v>14</v>
      </c>
      <c r="V368" s="150">
        <v>356</v>
      </c>
      <c r="W368" s="150" t="s">
        <v>414</v>
      </c>
      <c r="X368" s="150">
        <v>2</v>
      </c>
      <c r="Z368" s="150">
        <v>1</v>
      </c>
    </row>
    <row r="369" spans="1:26" ht="15.75" thickBot="1" x14ac:dyDescent="0.3">
      <c r="A369" s="7" t="s">
        <v>0</v>
      </c>
      <c r="B369" s="93">
        <f>base0!O114</f>
        <v>1</v>
      </c>
      <c r="C369" s="93">
        <f>base0!P114</f>
        <v>6</v>
      </c>
      <c r="D369" s="93">
        <f>base0!Q114</f>
        <v>14</v>
      </c>
      <c r="V369" s="150">
        <v>357</v>
      </c>
      <c r="W369" s="150" t="s">
        <v>414</v>
      </c>
      <c r="X369" s="150">
        <v>2</v>
      </c>
      <c r="Z369" s="150">
        <v>1</v>
      </c>
    </row>
    <row r="370" spans="1:26" ht="15.75" thickBot="1" x14ac:dyDescent="0.3">
      <c r="A370" s="7" t="s">
        <v>0</v>
      </c>
      <c r="B370" s="93">
        <f>base0!O115</f>
        <v>9</v>
      </c>
      <c r="C370" s="93">
        <f>base0!P115</f>
        <v>2</v>
      </c>
      <c r="D370" s="93">
        <f>base0!Q115</f>
        <v>4</v>
      </c>
      <c r="V370" s="150">
        <v>358</v>
      </c>
      <c r="W370" s="150" t="s">
        <v>414</v>
      </c>
      <c r="X370" s="150">
        <v>2</v>
      </c>
      <c r="Z370" s="150">
        <v>1</v>
      </c>
    </row>
    <row r="371" spans="1:26" ht="15.75" thickBot="1" x14ac:dyDescent="0.3">
      <c r="A371" s="7" t="s">
        <v>0</v>
      </c>
      <c r="B371" s="93">
        <f>base0!O116</f>
        <v>7</v>
      </c>
      <c r="C371" s="93">
        <f>base0!P116</f>
        <v>10</v>
      </c>
      <c r="D371" s="93">
        <f>base0!Q116</f>
        <v>14</v>
      </c>
      <c r="V371" s="150">
        <v>359</v>
      </c>
      <c r="W371" s="150" t="s">
        <v>414</v>
      </c>
      <c r="X371" s="150">
        <v>2</v>
      </c>
      <c r="Z371" s="150">
        <v>1</v>
      </c>
    </row>
    <row r="372" spans="1:26" ht="15.75" thickBot="1" x14ac:dyDescent="0.3">
      <c r="A372" s="7" t="s">
        <v>0</v>
      </c>
      <c r="B372" s="93">
        <f>base0!O117</f>
        <v>9</v>
      </c>
      <c r="C372" s="93">
        <f>base0!P117</f>
        <v>10</v>
      </c>
      <c r="D372" s="93">
        <f>base0!Q117</f>
        <v>14</v>
      </c>
      <c r="V372" s="150">
        <v>360</v>
      </c>
      <c r="W372" s="150" t="s">
        <v>414</v>
      </c>
      <c r="X372" s="150">
        <v>2</v>
      </c>
      <c r="Z372" s="150">
        <v>1</v>
      </c>
    </row>
    <row r="373" spans="1:26" ht="15.75" thickBot="1" x14ac:dyDescent="0.3">
      <c r="A373" s="7" t="s">
        <v>0</v>
      </c>
      <c r="B373" s="93">
        <f>base0!O118</f>
        <v>11</v>
      </c>
      <c r="C373" s="93">
        <f>base0!P118</f>
        <v>9</v>
      </c>
      <c r="D373" s="93">
        <f>base0!Q118</f>
        <v>14</v>
      </c>
      <c r="V373" s="150">
        <v>361</v>
      </c>
      <c r="W373" s="150" t="s">
        <v>414</v>
      </c>
      <c r="X373" s="150">
        <v>2</v>
      </c>
      <c r="Z373" s="150">
        <v>1</v>
      </c>
    </row>
    <row r="374" spans="1:26" ht="15.75" thickBot="1" x14ac:dyDescent="0.3">
      <c r="A374" s="7" t="s">
        <v>0</v>
      </c>
      <c r="B374" s="93">
        <f>base0!O119</f>
        <v>9</v>
      </c>
      <c r="C374" s="93">
        <f>base0!P119</f>
        <v>13</v>
      </c>
      <c r="D374" s="93">
        <f>base0!Q119</f>
        <v>16</v>
      </c>
      <c r="V374" s="150">
        <v>362</v>
      </c>
      <c r="W374" s="150" t="s">
        <v>414</v>
      </c>
      <c r="X374" s="150">
        <v>2</v>
      </c>
      <c r="Z374" s="150">
        <v>1</v>
      </c>
    </row>
    <row r="375" spans="1:26" ht="15.75" thickBot="1" x14ac:dyDescent="0.3">
      <c r="A375" s="7" t="s">
        <v>0</v>
      </c>
      <c r="B375" s="93">
        <f>base0!O120</f>
        <v>11</v>
      </c>
      <c r="C375" s="93">
        <f>base0!P120</f>
        <v>9</v>
      </c>
      <c r="D375" s="93">
        <f>base0!Q120</f>
        <v>14</v>
      </c>
      <c r="V375" s="150">
        <v>363</v>
      </c>
      <c r="W375" s="150" t="s">
        <v>414</v>
      </c>
      <c r="X375" s="150">
        <v>2</v>
      </c>
      <c r="Z375" s="150">
        <v>1</v>
      </c>
    </row>
    <row r="376" spans="1:26" ht="15.75" thickBot="1" x14ac:dyDescent="0.3">
      <c r="A376" s="7" t="s">
        <v>0</v>
      </c>
      <c r="B376" s="93">
        <f>base0!O121</f>
        <v>9</v>
      </c>
      <c r="C376" s="93">
        <f>base0!P121</f>
        <v>11</v>
      </c>
      <c r="D376" s="93">
        <f>base0!Q121</f>
        <v>13</v>
      </c>
      <c r="V376" s="150">
        <v>364</v>
      </c>
      <c r="W376" s="150" t="s">
        <v>414</v>
      </c>
      <c r="X376" s="150">
        <v>2</v>
      </c>
      <c r="Z376" s="150">
        <v>1</v>
      </c>
    </row>
    <row r="377" spans="1:26" ht="15.75" thickBot="1" x14ac:dyDescent="0.3">
      <c r="A377" s="7" t="s">
        <v>0</v>
      </c>
      <c r="B377" s="93">
        <f>base0!O122</f>
        <v>9</v>
      </c>
      <c r="C377" s="93">
        <f>base0!P122</f>
        <v>11</v>
      </c>
      <c r="D377" s="93">
        <f>base0!Q122</f>
        <v>13</v>
      </c>
      <c r="V377" s="150">
        <v>365</v>
      </c>
      <c r="W377" s="150" t="s">
        <v>414</v>
      </c>
      <c r="X377" s="150">
        <v>2</v>
      </c>
      <c r="Z377" s="150">
        <v>1</v>
      </c>
    </row>
    <row r="378" spans="1:26" ht="15.75" thickBot="1" x14ac:dyDescent="0.3">
      <c r="A378" s="7" t="s">
        <v>0</v>
      </c>
      <c r="B378" s="93">
        <f>base0!O123</f>
        <v>9</v>
      </c>
      <c r="C378" s="93">
        <f>base0!P123</f>
        <v>11</v>
      </c>
      <c r="D378" s="93">
        <f>base0!Q123</f>
        <v>13</v>
      </c>
      <c r="V378" s="150">
        <v>366</v>
      </c>
      <c r="W378" s="150" t="s">
        <v>414</v>
      </c>
      <c r="X378" s="150">
        <v>2</v>
      </c>
      <c r="Z378" s="150">
        <v>1</v>
      </c>
    </row>
    <row r="379" spans="1:26" ht="15.75" thickBot="1" x14ac:dyDescent="0.3">
      <c r="A379" s="7" t="s">
        <v>0</v>
      </c>
      <c r="B379" s="93">
        <f>base0!O124</f>
        <v>1</v>
      </c>
      <c r="C379" s="93">
        <f>base0!P124</f>
        <v>16</v>
      </c>
      <c r="D379" s="93">
        <f>base0!Q124</f>
        <v>11</v>
      </c>
      <c r="V379" s="150">
        <v>367</v>
      </c>
      <c r="W379" s="150" t="s">
        <v>414</v>
      </c>
      <c r="X379" s="150">
        <v>2</v>
      </c>
      <c r="Z379" s="150">
        <v>1</v>
      </c>
    </row>
    <row r="380" spans="1:26" ht="15.75" thickBot="1" x14ac:dyDescent="0.3">
      <c r="A380" s="7" t="s">
        <v>0</v>
      </c>
      <c r="B380" s="93">
        <f>base0!O125</f>
        <v>9</v>
      </c>
      <c r="C380" s="93">
        <f>base0!P125</f>
        <v>1</v>
      </c>
      <c r="D380" s="93">
        <f>base0!Q125</f>
        <v>2</v>
      </c>
      <c r="V380" s="150">
        <v>368</v>
      </c>
      <c r="W380" s="150" t="s">
        <v>414</v>
      </c>
      <c r="X380" s="150">
        <v>2</v>
      </c>
      <c r="Z380" s="150">
        <v>1</v>
      </c>
    </row>
    <row r="381" spans="1:26" ht="15.75" thickBot="1" x14ac:dyDescent="0.3">
      <c r="A381" s="7" t="s">
        <v>0</v>
      </c>
      <c r="B381" s="93">
        <f>base0!O126</f>
        <v>5</v>
      </c>
      <c r="C381" s="93">
        <f>base0!P126</f>
        <v>16</v>
      </c>
      <c r="D381" s="93">
        <f>base0!Q126</f>
        <v>11</v>
      </c>
      <c r="V381" s="150">
        <v>369</v>
      </c>
      <c r="W381" s="150" t="s">
        <v>414</v>
      </c>
      <c r="X381" s="150">
        <v>2</v>
      </c>
      <c r="Z381" s="150">
        <v>1</v>
      </c>
    </row>
    <row r="382" spans="1:26" ht="15.75" thickBot="1" x14ac:dyDescent="0.3">
      <c r="A382" s="7" t="s">
        <v>0</v>
      </c>
      <c r="B382" s="93">
        <f>base0!P77</f>
        <v>5</v>
      </c>
      <c r="C382" s="93">
        <f>base0!Q77</f>
        <v>15</v>
      </c>
      <c r="D382" s="93">
        <f>base0!R77</f>
        <v>16</v>
      </c>
      <c r="V382" s="150">
        <v>370</v>
      </c>
      <c r="W382" s="150" t="s">
        <v>414</v>
      </c>
      <c r="X382" s="150">
        <v>2</v>
      </c>
      <c r="Z382" s="150">
        <v>1</v>
      </c>
    </row>
    <row r="383" spans="1:26" ht="15.75" thickBot="1" x14ac:dyDescent="0.3">
      <c r="A383" s="7" t="s">
        <v>0</v>
      </c>
      <c r="B383" s="93">
        <f>base0!P78</f>
        <v>13</v>
      </c>
      <c r="C383" s="93">
        <f>base0!Q78</f>
        <v>15</v>
      </c>
      <c r="D383" s="93">
        <f>base0!R78</f>
        <v>16</v>
      </c>
      <c r="V383" s="150">
        <v>371</v>
      </c>
      <c r="W383" s="150" t="s">
        <v>414</v>
      </c>
      <c r="X383" s="150">
        <v>2</v>
      </c>
      <c r="Z383" s="150">
        <v>1</v>
      </c>
    </row>
    <row r="384" spans="1:26" ht="15.75" thickBot="1" x14ac:dyDescent="0.3">
      <c r="A384" s="7" t="s">
        <v>0</v>
      </c>
      <c r="B384" s="93">
        <f>base0!P79</f>
        <v>13</v>
      </c>
      <c r="C384" s="93">
        <f>base0!Q79</f>
        <v>15</v>
      </c>
      <c r="D384" s="93">
        <f>base0!R79</f>
        <v>16</v>
      </c>
      <c r="V384" s="150">
        <v>372</v>
      </c>
      <c r="W384" s="150" t="s">
        <v>414</v>
      </c>
      <c r="X384" s="150">
        <v>2</v>
      </c>
      <c r="Z384" s="150">
        <v>1</v>
      </c>
    </row>
    <row r="385" spans="1:26" ht="15.75" thickBot="1" x14ac:dyDescent="0.3">
      <c r="A385" s="7" t="s">
        <v>0</v>
      </c>
      <c r="B385" s="93">
        <f>base0!P80</f>
        <v>4</v>
      </c>
      <c r="C385" s="93">
        <f>base0!Q80</f>
        <v>11</v>
      </c>
      <c r="D385" s="93">
        <f>base0!R80</f>
        <v>13</v>
      </c>
      <c r="V385" s="150">
        <v>373</v>
      </c>
      <c r="W385" s="150" t="s">
        <v>414</v>
      </c>
      <c r="X385" s="150">
        <v>2</v>
      </c>
      <c r="Z385" s="150">
        <v>1</v>
      </c>
    </row>
    <row r="386" spans="1:26" ht="15.75" thickBot="1" x14ac:dyDescent="0.3">
      <c r="A386" s="7" t="s">
        <v>0</v>
      </c>
      <c r="B386" s="93">
        <f>base0!P81</f>
        <v>13</v>
      </c>
      <c r="C386" s="93">
        <f>base0!Q81</f>
        <v>11</v>
      </c>
      <c r="D386" s="93">
        <f>base0!R81</f>
        <v>16</v>
      </c>
      <c r="V386" s="150">
        <v>374</v>
      </c>
      <c r="W386" s="150" t="s">
        <v>414</v>
      </c>
      <c r="X386" s="150">
        <v>2</v>
      </c>
      <c r="Z386" s="150">
        <v>1</v>
      </c>
    </row>
    <row r="387" spans="1:26" ht="15.75" thickBot="1" x14ac:dyDescent="0.3">
      <c r="A387" s="7" t="s">
        <v>0</v>
      </c>
      <c r="B387" s="93">
        <f>base0!P82</f>
        <v>15</v>
      </c>
      <c r="C387" s="93">
        <f>base0!Q82</f>
        <v>11</v>
      </c>
      <c r="D387" s="93">
        <f>base0!R82</f>
        <v>16</v>
      </c>
      <c r="V387" s="150">
        <v>375</v>
      </c>
      <c r="W387" s="150" t="s">
        <v>414</v>
      </c>
      <c r="X387" s="150">
        <v>2</v>
      </c>
      <c r="Z387" s="150">
        <v>1</v>
      </c>
    </row>
    <row r="388" spans="1:26" ht="15.75" thickBot="1" x14ac:dyDescent="0.3">
      <c r="A388" s="7" t="s">
        <v>0</v>
      </c>
      <c r="B388" s="93">
        <f>base0!P83</f>
        <v>14</v>
      </c>
      <c r="C388" s="93">
        <f>base0!Q83</f>
        <v>13</v>
      </c>
      <c r="D388" s="93">
        <f>base0!R83</f>
        <v>16</v>
      </c>
      <c r="V388" s="150">
        <v>376</v>
      </c>
      <c r="W388" s="150" t="s">
        <v>414</v>
      </c>
      <c r="X388" s="150">
        <v>2</v>
      </c>
      <c r="Z388" s="150">
        <v>1</v>
      </c>
    </row>
    <row r="389" spans="1:26" ht="15.75" thickBot="1" x14ac:dyDescent="0.3">
      <c r="A389" s="7" t="s">
        <v>0</v>
      </c>
      <c r="B389" s="93">
        <f>base0!P84</f>
        <v>14</v>
      </c>
      <c r="C389" s="93">
        <f>base0!Q84</f>
        <v>1</v>
      </c>
      <c r="D389" s="93">
        <f>base0!R84</f>
        <v>13</v>
      </c>
      <c r="V389" s="150">
        <v>377</v>
      </c>
      <c r="W389" s="150" t="s">
        <v>414</v>
      </c>
      <c r="X389" s="150">
        <v>2</v>
      </c>
      <c r="Z389" s="150">
        <v>1</v>
      </c>
    </row>
    <row r="390" spans="1:26" ht="15.75" thickBot="1" x14ac:dyDescent="0.3">
      <c r="A390" s="7" t="s">
        <v>0</v>
      </c>
      <c r="B390" s="93">
        <f>base0!P85</f>
        <v>9</v>
      </c>
      <c r="C390" s="93">
        <f>base0!Q85</f>
        <v>1</v>
      </c>
      <c r="D390" s="93">
        <f>base0!R85</f>
        <v>13</v>
      </c>
      <c r="V390" s="150">
        <v>378</v>
      </c>
      <c r="W390" s="150" t="s">
        <v>414</v>
      </c>
      <c r="X390" s="150">
        <v>2</v>
      </c>
      <c r="Z390" s="150">
        <v>1</v>
      </c>
    </row>
    <row r="391" spans="1:26" ht="15.75" thickBot="1" x14ac:dyDescent="0.3">
      <c r="A391" s="7" t="s">
        <v>0</v>
      </c>
      <c r="B391" s="93">
        <f>base0!P86</f>
        <v>15</v>
      </c>
      <c r="C391" s="93">
        <f>base0!Q86</f>
        <v>9</v>
      </c>
      <c r="D391" s="93">
        <f>base0!R86</f>
        <v>16</v>
      </c>
      <c r="V391" s="150">
        <v>379</v>
      </c>
      <c r="W391" s="150" t="s">
        <v>414</v>
      </c>
      <c r="X391" s="150">
        <v>2</v>
      </c>
      <c r="Z391" s="150">
        <v>1</v>
      </c>
    </row>
    <row r="392" spans="1:26" ht="15.75" thickBot="1" x14ac:dyDescent="0.3">
      <c r="A392" s="7" t="s">
        <v>0</v>
      </c>
      <c r="B392" s="93">
        <f>base0!P87</f>
        <v>12</v>
      </c>
      <c r="C392" s="93">
        <f>base0!Q87</f>
        <v>13</v>
      </c>
      <c r="D392" s="93">
        <f>base0!R87</f>
        <v>3</v>
      </c>
      <c r="V392" s="150">
        <v>380</v>
      </c>
      <c r="W392" s="150" t="s">
        <v>414</v>
      </c>
      <c r="X392" s="150">
        <v>2</v>
      </c>
      <c r="Z392" s="150">
        <v>1</v>
      </c>
    </row>
    <row r="393" spans="1:26" ht="15.75" thickBot="1" x14ac:dyDescent="0.3">
      <c r="A393" s="7" t="s">
        <v>0</v>
      </c>
      <c r="B393" s="93">
        <f>base0!P88</f>
        <v>12</v>
      </c>
      <c r="C393" s="93">
        <f>base0!Q88</f>
        <v>1</v>
      </c>
      <c r="D393" s="93">
        <f>base0!R88</f>
        <v>20</v>
      </c>
      <c r="V393" s="150">
        <v>381</v>
      </c>
      <c r="W393" s="150" t="s">
        <v>414</v>
      </c>
      <c r="X393" s="150">
        <v>2</v>
      </c>
      <c r="Z393" s="150">
        <v>1</v>
      </c>
    </row>
    <row r="394" spans="1:26" ht="15.75" thickBot="1" x14ac:dyDescent="0.3">
      <c r="A394" s="7" t="s">
        <v>0</v>
      </c>
      <c r="B394" s="93">
        <f>base0!P89</f>
        <v>6</v>
      </c>
      <c r="C394" s="93">
        <f>base0!Q89</f>
        <v>9</v>
      </c>
      <c r="D394" s="93">
        <f>base0!R89</f>
        <v>1</v>
      </c>
      <c r="V394" s="150">
        <v>382</v>
      </c>
      <c r="W394" s="150" t="s">
        <v>414</v>
      </c>
      <c r="X394" s="150">
        <v>2</v>
      </c>
      <c r="Z394" s="150">
        <v>1</v>
      </c>
    </row>
    <row r="395" spans="1:26" ht="15.75" thickBot="1" x14ac:dyDescent="0.3">
      <c r="A395" s="7" t="s">
        <v>0</v>
      </c>
      <c r="B395" s="93">
        <f>base0!P90</f>
        <v>9</v>
      </c>
      <c r="C395" s="93">
        <f>base0!Q90</f>
        <v>1</v>
      </c>
      <c r="D395" s="93">
        <f>base0!R90</f>
        <v>16</v>
      </c>
      <c r="V395" s="150">
        <v>383</v>
      </c>
      <c r="W395" s="150" t="s">
        <v>414</v>
      </c>
      <c r="X395" s="150">
        <v>2</v>
      </c>
      <c r="Z395" s="150">
        <v>1</v>
      </c>
    </row>
    <row r="396" spans="1:26" ht="15.75" thickBot="1" x14ac:dyDescent="0.3">
      <c r="A396" s="7" t="s">
        <v>0</v>
      </c>
      <c r="B396" s="93">
        <f>base0!P91</f>
        <v>10</v>
      </c>
      <c r="C396" s="93">
        <f>base0!Q91</f>
        <v>16</v>
      </c>
      <c r="D396" s="93">
        <f>base0!R91</f>
        <v>4</v>
      </c>
      <c r="V396" s="150">
        <v>384</v>
      </c>
      <c r="W396" s="150" t="s">
        <v>414</v>
      </c>
      <c r="X396" s="150">
        <v>2</v>
      </c>
      <c r="Z396" s="150">
        <v>1</v>
      </c>
    </row>
    <row r="397" spans="1:26" ht="15.75" thickBot="1" x14ac:dyDescent="0.3">
      <c r="A397" s="7" t="s">
        <v>0</v>
      </c>
      <c r="B397" s="93">
        <f>base0!P92</f>
        <v>6</v>
      </c>
      <c r="C397" s="93">
        <f>base0!Q92</f>
        <v>1</v>
      </c>
      <c r="D397" s="93">
        <f>base0!R92</f>
        <v>4</v>
      </c>
      <c r="V397" s="150">
        <v>385</v>
      </c>
      <c r="W397" s="150" t="s">
        <v>414</v>
      </c>
      <c r="X397" s="150">
        <v>2</v>
      </c>
      <c r="Z397" s="150">
        <v>1</v>
      </c>
    </row>
    <row r="398" spans="1:26" ht="15.75" thickBot="1" x14ac:dyDescent="0.3">
      <c r="A398" s="7" t="s">
        <v>0</v>
      </c>
      <c r="B398" s="93">
        <f>base0!P93</f>
        <v>3</v>
      </c>
      <c r="C398" s="93">
        <f>base0!Q93</f>
        <v>10</v>
      </c>
      <c r="D398" s="93">
        <f>base0!R93</f>
        <v>16</v>
      </c>
      <c r="V398" s="150">
        <v>386</v>
      </c>
      <c r="W398" s="150" t="s">
        <v>414</v>
      </c>
      <c r="X398" s="150">
        <v>2</v>
      </c>
      <c r="Z398" s="150">
        <v>1</v>
      </c>
    </row>
    <row r="399" spans="1:26" ht="15.75" thickBot="1" x14ac:dyDescent="0.3">
      <c r="A399" s="7" t="s">
        <v>0</v>
      </c>
      <c r="B399" s="93">
        <f>base0!P94</f>
        <v>8</v>
      </c>
      <c r="C399" s="93">
        <f>base0!Q94</f>
        <v>2</v>
      </c>
      <c r="D399" s="93">
        <f>base0!R94</f>
        <v>3</v>
      </c>
      <c r="V399" s="150">
        <v>387</v>
      </c>
      <c r="W399" s="150" t="s">
        <v>414</v>
      </c>
      <c r="X399" s="150">
        <v>2</v>
      </c>
      <c r="Z399" s="150">
        <v>1</v>
      </c>
    </row>
    <row r="400" spans="1:26" ht="15.75" thickBot="1" x14ac:dyDescent="0.3">
      <c r="A400" s="7" t="s">
        <v>0</v>
      </c>
      <c r="B400" s="93">
        <f>base0!P95</f>
        <v>6</v>
      </c>
      <c r="C400" s="93">
        <f>base0!Q95</f>
        <v>9</v>
      </c>
      <c r="D400" s="93">
        <f>base0!R95</f>
        <v>4</v>
      </c>
      <c r="V400" s="150">
        <v>388</v>
      </c>
      <c r="W400" s="150" t="s">
        <v>414</v>
      </c>
      <c r="X400" s="150">
        <v>2</v>
      </c>
      <c r="Z400" s="150">
        <v>1</v>
      </c>
    </row>
    <row r="401" spans="1:26" ht="15.75" thickBot="1" x14ac:dyDescent="0.3">
      <c r="A401" s="7" t="s">
        <v>0</v>
      </c>
      <c r="B401" s="93">
        <f>base0!P96</f>
        <v>16</v>
      </c>
      <c r="C401" s="93">
        <f>base0!Q96</f>
        <v>10</v>
      </c>
      <c r="D401" s="93">
        <f>base0!R96</f>
        <v>14</v>
      </c>
      <c r="V401" s="150">
        <v>389</v>
      </c>
      <c r="W401" s="150" t="s">
        <v>414</v>
      </c>
      <c r="X401" s="150">
        <v>2</v>
      </c>
      <c r="Z401" s="150">
        <v>1</v>
      </c>
    </row>
    <row r="402" spans="1:26" ht="15.75" thickBot="1" x14ac:dyDescent="0.3">
      <c r="A402" s="7" t="s">
        <v>0</v>
      </c>
      <c r="B402" s="93">
        <f>base0!P97</f>
        <v>14</v>
      </c>
      <c r="C402" s="93">
        <f>base0!Q97</f>
        <v>13</v>
      </c>
      <c r="D402" s="93">
        <f>base0!R97</f>
        <v>1</v>
      </c>
      <c r="V402" s="150">
        <v>390</v>
      </c>
      <c r="W402" s="150" t="s">
        <v>414</v>
      </c>
      <c r="X402" s="150">
        <v>2</v>
      </c>
      <c r="Z402" s="150">
        <v>1</v>
      </c>
    </row>
    <row r="403" spans="1:26" ht="15.75" thickBot="1" x14ac:dyDescent="0.3">
      <c r="A403" s="7" t="s">
        <v>0</v>
      </c>
      <c r="B403" s="93">
        <f>base0!P98</f>
        <v>7</v>
      </c>
      <c r="C403" s="93">
        <f>base0!Q98</f>
        <v>13</v>
      </c>
      <c r="D403" s="93">
        <f>base0!R98</f>
        <v>1</v>
      </c>
      <c r="V403" s="150">
        <v>391</v>
      </c>
      <c r="W403" s="150" t="s">
        <v>414</v>
      </c>
      <c r="X403" s="150">
        <v>2</v>
      </c>
      <c r="Z403" s="150">
        <v>1</v>
      </c>
    </row>
    <row r="404" spans="1:26" ht="15.75" thickBot="1" x14ac:dyDescent="0.3">
      <c r="A404" s="7" t="s">
        <v>0</v>
      </c>
      <c r="B404" s="93">
        <f>base0!P99</f>
        <v>7</v>
      </c>
      <c r="C404" s="93">
        <f>base0!Q99</f>
        <v>13</v>
      </c>
      <c r="D404" s="93">
        <f>base0!R99</f>
        <v>1</v>
      </c>
      <c r="V404" s="150">
        <v>392</v>
      </c>
      <c r="W404" s="150" t="s">
        <v>414</v>
      </c>
      <c r="X404" s="150">
        <v>2</v>
      </c>
      <c r="Z404" s="150">
        <v>1</v>
      </c>
    </row>
    <row r="405" spans="1:26" ht="15.75" thickBot="1" x14ac:dyDescent="0.3">
      <c r="A405" s="7" t="s">
        <v>0</v>
      </c>
      <c r="B405" s="93">
        <f>base0!P100</f>
        <v>14</v>
      </c>
      <c r="C405" s="93">
        <f>base0!Q100</f>
        <v>6</v>
      </c>
      <c r="D405" s="93">
        <f>base0!R100</f>
        <v>16</v>
      </c>
      <c r="V405" s="150">
        <v>393</v>
      </c>
      <c r="W405" s="150" t="s">
        <v>414</v>
      </c>
      <c r="X405" s="150">
        <v>2</v>
      </c>
      <c r="Z405" s="150">
        <v>1</v>
      </c>
    </row>
    <row r="406" spans="1:26" ht="15.75" thickBot="1" x14ac:dyDescent="0.3">
      <c r="A406" s="7" t="s">
        <v>0</v>
      </c>
      <c r="B406" s="93">
        <f>base0!P101</f>
        <v>14</v>
      </c>
      <c r="C406" s="93">
        <f>base0!Q101</f>
        <v>6</v>
      </c>
      <c r="D406" s="93">
        <f>base0!R101</f>
        <v>16</v>
      </c>
      <c r="V406" s="150">
        <v>394</v>
      </c>
      <c r="W406" s="150" t="s">
        <v>414</v>
      </c>
      <c r="X406" s="150">
        <v>2</v>
      </c>
      <c r="Z406" s="150">
        <v>1</v>
      </c>
    </row>
    <row r="407" spans="1:26" ht="15.75" thickBot="1" x14ac:dyDescent="0.3">
      <c r="A407" s="7" t="s">
        <v>0</v>
      </c>
      <c r="B407" s="93">
        <f>base0!P102</f>
        <v>11</v>
      </c>
      <c r="C407" s="93">
        <f>base0!Q102</f>
        <v>14</v>
      </c>
      <c r="D407" s="93">
        <f>base0!R102</f>
        <v>16</v>
      </c>
      <c r="V407" s="150">
        <v>395</v>
      </c>
      <c r="W407" s="150" t="s">
        <v>414</v>
      </c>
      <c r="X407" s="150">
        <v>2</v>
      </c>
      <c r="Z407" s="150">
        <v>1</v>
      </c>
    </row>
    <row r="408" spans="1:26" ht="15.75" thickBot="1" x14ac:dyDescent="0.3">
      <c r="A408" s="7" t="s">
        <v>0</v>
      </c>
      <c r="B408" s="93">
        <f>base0!P103</f>
        <v>8</v>
      </c>
      <c r="C408" s="93">
        <f>base0!Q103</f>
        <v>6</v>
      </c>
      <c r="D408" s="93">
        <f>base0!R103</f>
        <v>7</v>
      </c>
      <c r="V408" s="150">
        <v>396</v>
      </c>
      <c r="W408" s="150" t="s">
        <v>414</v>
      </c>
      <c r="X408" s="150">
        <v>2</v>
      </c>
      <c r="Z408" s="150">
        <v>1</v>
      </c>
    </row>
    <row r="409" spans="1:26" ht="15.75" thickBot="1" x14ac:dyDescent="0.3">
      <c r="A409" s="7" t="s">
        <v>0</v>
      </c>
      <c r="B409" s="93">
        <f>base0!P104</f>
        <v>14</v>
      </c>
      <c r="C409" s="93">
        <f>base0!Q104</f>
        <v>6</v>
      </c>
      <c r="D409" s="93">
        <f>base0!R104</f>
        <v>7</v>
      </c>
      <c r="V409" s="150">
        <v>397</v>
      </c>
      <c r="W409" s="150" t="s">
        <v>414</v>
      </c>
      <c r="X409" s="150">
        <v>2</v>
      </c>
      <c r="Z409" s="150">
        <v>1</v>
      </c>
    </row>
    <row r="410" spans="1:26" ht="15.75" thickBot="1" x14ac:dyDescent="0.3">
      <c r="A410" s="7" t="s">
        <v>0</v>
      </c>
      <c r="B410" s="93">
        <f>base0!P105</f>
        <v>14</v>
      </c>
      <c r="C410" s="93">
        <f>base0!Q105</f>
        <v>6</v>
      </c>
      <c r="D410" s="93">
        <f>base0!R105</f>
        <v>7</v>
      </c>
      <c r="V410" s="150">
        <v>398</v>
      </c>
      <c r="W410" s="150" t="s">
        <v>414</v>
      </c>
      <c r="X410" s="150">
        <v>2</v>
      </c>
      <c r="Z410" s="150">
        <v>1</v>
      </c>
    </row>
    <row r="411" spans="1:26" ht="15.75" thickBot="1" x14ac:dyDescent="0.3">
      <c r="A411" s="7" t="s">
        <v>0</v>
      </c>
      <c r="B411" s="93">
        <f>base0!P106</f>
        <v>9</v>
      </c>
      <c r="C411" s="93">
        <f>base0!Q106</f>
        <v>1</v>
      </c>
      <c r="D411" s="93">
        <f>base0!R106</f>
        <v>13</v>
      </c>
      <c r="V411" s="150">
        <v>399</v>
      </c>
      <c r="W411" s="150" t="s">
        <v>414</v>
      </c>
      <c r="X411" s="150">
        <v>2</v>
      </c>
      <c r="Z411" s="150">
        <v>1</v>
      </c>
    </row>
    <row r="412" spans="1:26" ht="15.75" thickBot="1" x14ac:dyDescent="0.3">
      <c r="A412" s="7" t="s">
        <v>0</v>
      </c>
      <c r="B412" s="93">
        <f>base0!P107</f>
        <v>9</v>
      </c>
      <c r="C412" s="93">
        <f>base0!Q107</f>
        <v>1</v>
      </c>
      <c r="D412" s="93">
        <f>base0!R107</f>
        <v>13</v>
      </c>
      <c r="V412" s="150">
        <v>400</v>
      </c>
      <c r="W412" s="150" t="s">
        <v>414</v>
      </c>
      <c r="X412" s="150">
        <v>2</v>
      </c>
      <c r="Z412" s="150">
        <v>1</v>
      </c>
    </row>
  </sheetData>
  <conditionalFormatting sqref="B1:P1">
    <cfRule type="cellIs" dxfId="99" priority="11" operator="equal">
      <formula>#REF!</formula>
    </cfRule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</conditionalFormatting>
  <conditionalFormatting sqref="B1:P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887F93-D45C-4040-AA45-EB0C0B9E277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FC73D79-8D24-469F-9096-40C1562D4A8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699A52-DEF0-4B34-B726-4B15404DBFB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A6A464-0732-4136-83E8-F0FB34B1E22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C973F8-7A26-4592-88DD-AE9BB5E7FF0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B2:U31</xm:sqref>
        </x14:conditionalFormatting>
        <x14:conditionalFormatting xmlns:xm="http://schemas.microsoft.com/office/excel/2006/main">
          <x14:cfRule type="cellIs" priority="1" operator="equal" id="{DE152C87-3E9E-408E-AD38-C94D1A318B6F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FA71EF4-00A3-4C88-A06F-C0257105D40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ACD0AF-2BC1-4753-8643-40E372BD418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D0CA85-A810-4056-B7CE-ADA57E090EB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FE27F-0AB9-409D-8892-27D1349BAB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E33:U50 B32:U32 B33:D412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85" zoomScaleNormal="85" workbookViewId="0">
      <selection activeCell="L2" sqref="L2:U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base0!H104</f>
        <v>2</v>
      </c>
      <c r="M2" s="93">
        <f>base0!I104</f>
        <v>7</v>
      </c>
      <c r="N2" s="93">
        <f>base0!J104</f>
        <v>3</v>
      </c>
      <c r="O2" s="93">
        <f>base0!K104</f>
        <v>9</v>
      </c>
      <c r="P2" s="93">
        <f>base0!L104</f>
        <v>1</v>
      </c>
      <c r="Q2" s="93">
        <f>base0!M104</f>
        <v>16</v>
      </c>
      <c r="R2" s="93">
        <f>base0!N104</f>
        <v>13</v>
      </c>
      <c r="S2" s="93">
        <f>base0!O104</f>
        <v>11</v>
      </c>
      <c r="T2" s="93">
        <f>base0!P104</f>
        <v>14</v>
      </c>
      <c r="U2" s="93">
        <f>base0!Q104</f>
        <v>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base0!H105</f>
        <v>11</v>
      </c>
      <c r="M3" s="93">
        <f>base0!I105</f>
        <v>13</v>
      </c>
      <c r="N3" s="93">
        <f>base0!J105</f>
        <v>5</v>
      </c>
      <c r="O3" s="93">
        <f>base0!K105</f>
        <v>2</v>
      </c>
      <c r="P3" s="93">
        <f>base0!L105</f>
        <v>1</v>
      </c>
      <c r="Q3" s="93">
        <f>base0!M105</f>
        <v>5</v>
      </c>
      <c r="R3" s="93">
        <f>base0!N105</f>
        <v>16</v>
      </c>
      <c r="S3" s="93">
        <f>base0!O105</f>
        <v>13</v>
      </c>
      <c r="T3" s="93">
        <f>base0!P105</f>
        <v>14</v>
      </c>
      <c r="U3" s="93">
        <f>base0!Q105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base0!H106</f>
        <v>11</v>
      </c>
      <c r="M4" s="93">
        <f>base0!I106</f>
        <v>15</v>
      </c>
      <c r="N4" s="93">
        <f>base0!J106</f>
        <v>1</v>
      </c>
      <c r="O4" s="93">
        <f>base0!K106</f>
        <v>10</v>
      </c>
      <c r="P4" s="93">
        <f>base0!L106</f>
        <v>7</v>
      </c>
      <c r="Q4" s="93">
        <f>base0!M106</f>
        <v>16</v>
      </c>
      <c r="R4" s="93">
        <f>base0!N106</f>
        <v>11</v>
      </c>
      <c r="S4" s="93">
        <f>base0!O106</f>
        <v>14</v>
      </c>
      <c r="T4" s="93">
        <f>base0!P106</f>
        <v>9</v>
      </c>
      <c r="U4" s="93">
        <f>base0!Q106</f>
        <v>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base0!H107</f>
        <v>2</v>
      </c>
      <c r="M5" s="93">
        <f>base0!I107</f>
        <v>3</v>
      </c>
      <c r="N5" s="93">
        <f>base0!J107</f>
        <v>5</v>
      </c>
      <c r="O5" s="93">
        <f>base0!K107</f>
        <v>3</v>
      </c>
      <c r="P5" s="93">
        <f>base0!L107</f>
        <v>12</v>
      </c>
      <c r="Q5" s="93">
        <f>base0!M107</f>
        <v>7</v>
      </c>
      <c r="R5" s="93">
        <f>base0!N107</f>
        <v>16</v>
      </c>
      <c r="S5" s="93">
        <f>base0!O107</f>
        <v>6</v>
      </c>
      <c r="T5" s="93">
        <f>base0!P107</f>
        <v>9</v>
      </c>
      <c r="U5" s="93">
        <f>base0!Q107</f>
        <v>1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base0!H108</f>
        <v>6</v>
      </c>
      <c r="M6" s="93">
        <f>base0!I108</f>
        <v>8</v>
      </c>
      <c r="N6" s="93">
        <f>base0!J108</f>
        <v>15</v>
      </c>
      <c r="O6" s="93">
        <f>base0!K108</f>
        <v>10</v>
      </c>
      <c r="P6" s="93">
        <f>base0!L108</f>
        <v>7</v>
      </c>
      <c r="Q6" s="93">
        <f>base0!M108</f>
        <v>16</v>
      </c>
      <c r="R6" s="93">
        <f>base0!N108</f>
        <v>11</v>
      </c>
      <c r="S6" s="93">
        <f>base0!O108</f>
        <v>14</v>
      </c>
      <c r="T6" s="93">
        <f>base0!P108</f>
        <v>9</v>
      </c>
      <c r="U6" s="93">
        <f>base0!Q108</f>
        <v>1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base0!H109</f>
        <v>3</v>
      </c>
      <c r="M7" s="93">
        <f>base0!I109</f>
        <v>2</v>
      </c>
      <c r="N7" s="93">
        <f>base0!J109</f>
        <v>5</v>
      </c>
      <c r="O7" s="93">
        <f>base0!K109</f>
        <v>3</v>
      </c>
      <c r="P7" s="93">
        <f>base0!L109</f>
        <v>11</v>
      </c>
      <c r="Q7" s="93">
        <f>base0!M109</f>
        <v>9</v>
      </c>
      <c r="R7" s="93">
        <f>base0!N109</f>
        <v>14</v>
      </c>
      <c r="S7" s="93">
        <f>base0!O109</f>
        <v>16</v>
      </c>
      <c r="T7" s="93">
        <f>base0!P109</f>
        <v>7</v>
      </c>
      <c r="U7" s="93">
        <f>base0!Q109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base0!H110</f>
        <v>15</v>
      </c>
      <c r="M8" s="93">
        <f>base0!I110</f>
        <v>11</v>
      </c>
      <c r="N8" s="93">
        <f>base0!J110</f>
        <v>13</v>
      </c>
      <c r="O8" s="93">
        <f>base0!K110</f>
        <v>4</v>
      </c>
      <c r="P8" s="93">
        <f>base0!L110</f>
        <v>3</v>
      </c>
      <c r="Q8" s="93">
        <f>base0!M110</f>
        <v>6</v>
      </c>
      <c r="R8" s="93">
        <f>base0!N110</f>
        <v>14</v>
      </c>
      <c r="S8" s="93">
        <f>base0!O110</f>
        <v>16</v>
      </c>
      <c r="T8" s="93">
        <f>base0!P110</f>
        <v>7</v>
      </c>
      <c r="U8" s="93">
        <f>base0!Q110</f>
        <v>13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base0!H111</f>
        <v>2</v>
      </c>
      <c r="M9" s="93">
        <f>base0!I111</f>
        <v>11</v>
      </c>
      <c r="N9" s="93">
        <f>base0!J111</f>
        <v>1</v>
      </c>
      <c r="O9" s="93">
        <f>base0!K111</f>
        <v>8</v>
      </c>
      <c r="P9" s="93">
        <f>base0!L111</f>
        <v>2</v>
      </c>
      <c r="Q9" s="93">
        <f>base0!M111</f>
        <v>5</v>
      </c>
      <c r="R9" s="93">
        <f>base0!N111</f>
        <v>11</v>
      </c>
      <c r="S9" s="93">
        <f>base0!O111</f>
        <v>9</v>
      </c>
      <c r="T9" s="93">
        <f>base0!P111</f>
        <v>14</v>
      </c>
      <c r="U9" s="93">
        <f>base0!Q111</f>
        <v>16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base0!H112</f>
        <v>8</v>
      </c>
      <c r="M10" s="93">
        <f>base0!I112</f>
        <v>15</v>
      </c>
      <c r="N10" s="93">
        <f>base0!J112</f>
        <v>1</v>
      </c>
      <c r="O10" s="93">
        <f>base0!K112</f>
        <v>16</v>
      </c>
      <c r="P10" s="93">
        <f>base0!L112</f>
        <v>9</v>
      </c>
      <c r="Q10" s="93">
        <f>base0!M112</f>
        <v>2</v>
      </c>
      <c r="R10" s="93">
        <f>base0!N112</f>
        <v>13</v>
      </c>
      <c r="S10" s="93">
        <f>base0!O112</f>
        <v>1</v>
      </c>
      <c r="T10" s="93">
        <f>base0!P112</f>
        <v>6</v>
      </c>
      <c r="U10" s="93">
        <f>base0!Q112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base0!H113</f>
        <v>2</v>
      </c>
      <c r="M11" s="93">
        <f>base0!I113</f>
        <v>5</v>
      </c>
      <c r="N11" s="93">
        <f>base0!J113</f>
        <v>15</v>
      </c>
      <c r="O11" s="93">
        <f>base0!K113</f>
        <v>16</v>
      </c>
      <c r="P11" s="93">
        <f>base0!L113</f>
        <v>2</v>
      </c>
      <c r="Q11" s="93">
        <f>base0!M113</f>
        <v>13</v>
      </c>
      <c r="R11" s="93">
        <f>base0!N113</f>
        <v>1</v>
      </c>
      <c r="S11" s="93">
        <f>base0!O113</f>
        <v>6</v>
      </c>
      <c r="T11" s="93">
        <f>base0!P113</f>
        <v>5</v>
      </c>
      <c r="U11" s="93">
        <f>base0!Q113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base0!H114</f>
        <v>15</v>
      </c>
      <c r="M12" s="93">
        <f>base0!I114</f>
        <v>3</v>
      </c>
      <c r="N12" s="93">
        <f>base0!J114</f>
        <v>6</v>
      </c>
      <c r="O12" s="93">
        <f>base0!K114</f>
        <v>16</v>
      </c>
      <c r="P12" s="93">
        <f>base0!L114</f>
        <v>9</v>
      </c>
      <c r="Q12" s="93">
        <f>base0!M114</f>
        <v>2</v>
      </c>
      <c r="R12" s="93">
        <f>base0!N114</f>
        <v>13</v>
      </c>
      <c r="S12" s="93">
        <f>base0!O114</f>
        <v>1</v>
      </c>
      <c r="T12" s="93">
        <f>base0!P114</f>
        <v>6</v>
      </c>
      <c r="U12" s="93">
        <f>base0!Q114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base0!H115</f>
        <v>15</v>
      </c>
      <c r="M13" s="93">
        <f>base0!I115</f>
        <v>11</v>
      </c>
      <c r="N13" s="93">
        <f>base0!J115</f>
        <v>13</v>
      </c>
      <c r="O13" s="93">
        <f>base0!K115</f>
        <v>6</v>
      </c>
      <c r="P13" s="93">
        <f>base0!L115</f>
        <v>1</v>
      </c>
      <c r="Q13" s="93">
        <f>base0!M115</f>
        <v>13</v>
      </c>
      <c r="R13" s="93">
        <f>base0!N115</f>
        <v>7</v>
      </c>
      <c r="S13" s="93">
        <f>base0!O115</f>
        <v>9</v>
      </c>
      <c r="T13" s="93">
        <f>base0!P115</f>
        <v>2</v>
      </c>
      <c r="U13" s="93">
        <f>base0!Q115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base0!H116</f>
        <v>2</v>
      </c>
      <c r="M14" s="93">
        <f>base0!I116</f>
        <v>15</v>
      </c>
      <c r="N14" s="93">
        <f>base0!J116</f>
        <v>5</v>
      </c>
      <c r="O14" s="93">
        <f>base0!K116</f>
        <v>6</v>
      </c>
      <c r="P14" s="93">
        <f>base0!L116</f>
        <v>1</v>
      </c>
      <c r="Q14" s="93">
        <f>base0!M116</f>
        <v>8</v>
      </c>
      <c r="R14" s="93">
        <f>base0!N116</f>
        <v>13</v>
      </c>
      <c r="S14" s="93">
        <f>base0!O116</f>
        <v>7</v>
      </c>
      <c r="T14" s="93">
        <f>base0!P116</f>
        <v>10</v>
      </c>
      <c r="U14" s="93">
        <f>base0!Q116</f>
        <v>14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base0!H117</f>
        <v>15</v>
      </c>
      <c r="M15" s="93">
        <f>base0!I117</f>
        <v>6</v>
      </c>
      <c r="N15" s="93">
        <f>base0!J117</f>
        <v>3</v>
      </c>
      <c r="O15" s="93">
        <f>base0!K117</f>
        <v>1</v>
      </c>
      <c r="P15" s="93">
        <f>base0!L117</f>
        <v>13</v>
      </c>
      <c r="Q15" s="93">
        <f>base0!M117</f>
        <v>11</v>
      </c>
      <c r="R15" s="93">
        <f>base0!N117</f>
        <v>7</v>
      </c>
      <c r="S15" s="93">
        <f>base0!O117</f>
        <v>9</v>
      </c>
      <c r="T15" s="93">
        <f>base0!P117</f>
        <v>10</v>
      </c>
      <c r="U15" s="93">
        <f>base0!Q117</f>
        <v>14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base0!H118</f>
        <v>2</v>
      </c>
      <c r="M16" s="93">
        <f>base0!I118</f>
        <v>5</v>
      </c>
      <c r="N16" s="93">
        <f>base0!J118</f>
        <v>6</v>
      </c>
      <c r="O16" s="93">
        <f>base0!K118</f>
        <v>7</v>
      </c>
      <c r="P16" s="93">
        <f>base0!L118</f>
        <v>6</v>
      </c>
      <c r="Q16" s="93">
        <f>base0!M118</f>
        <v>2</v>
      </c>
      <c r="R16" s="93">
        <f>base0!N118</f>
        <v>1</v>
      </c>
      <c r="S16" s="93">
        <f>base0!O118</f>
        <v>11</v>
      </c>
      <c r="T16" s="93">
        <f>base0!P118</f>
        <v>9</v>
      </c>
      <c r="U16" s="93">
        <f>base0!Q118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base0!H119</f>
        <v>1</v>
      </c>
      <c r="M17" s="93">
        <f>base0!I119</f>
        <v>5</v>
      </c>
      <c r="N17" s="93">
        <f>base0!J119</f>
        <v>3</v>
      </c>
      <c r="O17" s="93">
        <f>base0!K119</f>
        <v>10</v>
      </c>
      <c r="P17" s="93">
        <f>base0!L119</f>
        <v>1</v>
      </c>
      <c r="Q17" s="93">
        <f>base0!M119</f>
        <v>11</v>
      </c>
      <c r="R17" s="93">
        <f>base0!N119</f>
        <v>8</v>
      </c>
      <c r="S17" s="93">
        <f>base0!O119</f>
        <v>9</v>
      </c>
      <c r="T17" s="93">
        <f>base0!P119</f>
        <v>13</v>
      </c>
      <c r="U17" s="93">
        <f>base0!Q119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base0!H120</f>
        <v>15</v>
      </c>
      <c r="M18" s="93">
        <f>base0!I120</f>
        <v>11</v>
      </c>
      <c r="N18" s="93">
        <f>base0!J120</f>
        <v>5</v>
      </c>
      <c r="O18" s="93">
        <f>base0!K120</f>
        <v>3</v>
      </c>
      <c r="P18" s="93">
        <f>base0!L120</f>
        <v>7</v>
      </c>
      <c r="Q18" s="93">
        <f>base0!M120</f>
        <v>6</v>
      </c>
      <c r="R18" s="93">
        <f>base0!N120</f>
        <v>1</v>
      </c>
      <c r="S18" s="93">
        <f>base0!O120</f>
        <v>11</v>
      </c>
      <c r="T18" s="93">
        <f>base0!P120</f>
        <v>9</v>
      </c>
      <c r="U18" s="93">
        <f>base0!Q120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base0!H121</f>
        <v>11</v>
      </c>
      <c r="M19" s="93">
        <f>base0!I121</f>
        <v>3</v>
      </c>
      <c r="N19" s="93">
        <f>base0!J121</f>
        <v>15</v>
      </c>
      <c r="O19" s="93">
        <f>base0!K121</f>
        <v>6</v>
      </c>
      <c r="P19" s="93">
        <f>base0!L121</f>
        <v>7</v>
      </c>
      <c r="Q19" s="93">
        <f>base0!M121</f>
        <v>1</v>
      </c>
      <c r="R19" s="93">
        <f>base0!N121</f>
        <v>14</v>
      </c>
      <c r="S19" s="93">
        <f>base0!O121</f>
        <v>9</v>
      </c>
      <c r="T19" s="93">
        <f>base0!P121</f>
        <v>11</v>
      </c>
      <c r="U19" s="93">
        <f>base0!Q121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base0!H122</f>
        <v>11</v>
      </c>
      <c r="M20" s="93">
        <f>base0!I122</f>
        <v>6</v>
      </c>
      <c r="N20" s="93">
        <f>base0!J122</f>
        <v>13</v>
      </c>
      <c r="O20" s="93">
        <f>base0!K122</f>
        <v>6</v>
      </c>
      <c r="P20" s="93">
        <f>base0!L122</f>
        <v>7</v>
      </c>
      <c r="Q20" s="93">
        <f>base0!M122</f>
        <v>1</v>
      </c>
      <c r="R20" s="93">
        <f>base0!N122</f>
        <v>14</v>
      </c>
      <c r="S20" s="93">
        <f>base0!O122</f>
        <v>9</v>
      </c>
      <c r="T20" s="93">
        <f>base0!P122</f>
        <v>11</v>
      </c>
      <c r="U20" s="93">
        <f>base0!Q122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base0!H123</f>
        <v>12</v>
      </c>
      <c r="M21" s="93">
        <f>base0!I123</f>
        <v>13</v>
      </c>
      <c r="N21" s="93">
        <f>base0!J123</f>
        <v>6</v>
      </c>
      <c r="O21" s="93">
        <f>base0!K123</f>
        <v>6</v>
      </c>
      <c r="P21" s="93">
        <f>base0!L123</f>
        <v>7</v>
      </c>
      <c r="Q21" s="93">
        <f>base0!M123</f>
        <v>1</v>
      </c>
      <c r="R21" s="93">
        <f>base0!N123</f>
        <v>14</v>
      </c>
      <c r="S21" s="93">
        <f>base0!O123</f>
        <v>9</v>
      </c>
      <c r="T21" s="93">
        <f>base0!P123</f>
        <v>11</v>
      </c>
      <c r="U21" s="93">
        <f>base0!Q123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base0!H124</f>
        <v>15</v>
      </c>
      <c r="M22" s="93">
        <f>base0!I124</f>
        <v>3</v>
      </c>
      <c r="N22" s="93">
        <f>base0!J124</f>
        <v>6</v>
      </c>
      <c r="O22" s="93">
        <f>base0!K124</f>
        <v>6</v>
      </c>
      <c r="P22" s="93">
        <f>base0!L124</f>
        <v>14</v>
      </c>
      <c r="Q22" s="93">
        <f>base0!M124</f>
        <v>7</v>
      </c>
      <c r="R22" s="93">
        <f>base0!N124</f>
        <v>9</v>
      </c>
      <c r="S22" s="93">
        <f>base0!O124</f>
        <v>1</v>
      </c>
      <c r="T22" s="93">
        <f>base0!P124</f>
        <v>16</v>
      </c>
      <c r="U22" s="93">
        <f>base0!Q124</f>
        <v>11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base0!H125</f>
        <v>9</v>
      </c>
      <c r="M23" s="93">
        <f>base0!I125</f>
        <v>13</v>
      </c>
      <c r="N23" s="93">
        <f>base0!J125</f>
        <v>11</v>
      </c>
      <c r="O23" s="93">
        <f>base0!K125</f>
        <v>14</v>
      </c>
      <c r="P23" s="93">
        <f>base0!L125</f>
        <v>10</v>
      </c>
      <c r="Q23" s="93">
        <f>base0!M125</f>
        <v>12</v>
      </c>
      <c r="R23" s="93">
        <f>base0!N125</f>
        <v>7</v>
      </c>
      <c r="S23" s="93">
        <f>base0!O125</f>
        <v>9</v>
      </c>
      <c r="T23" s="93">
        <f>base0!P125</f>
        <v>1</v>
      </c>
      <c r="U23" s="93">
        <f>base0!Q125</f>
        <v>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base0!H126</f>
        <v>6</v>
      </c>
      <c r="M24" s="93">
        <f>base0!I126</f>
        <v>8</v>
      </c>
      <c r="N24" s="93">
        <f>base0!J126</f>
        <v>11</v>
      </c>
      <c r="O24" s="93">
        <f>base0!K126</f>
        <v>14</v>
      </c>
      <c r="P24" s="93">
        <f>base0!L126</f>
        <v>10</v>
      </c>
      <c r="Q24" s="93">
        <f>base0!M126</f>
        <v>1</v>
      </c>
      <c r="R24" s="93">
        <f>base0!N126</f>
        <v>2</v>
      </c>
      <c r="S24" s="93">
        <f>base0!O126</f>
        <v>5</v>
      </c>
      <c r="T24" s="93">
        <f>base0!P126</f>
        <v>16</v>
      </c>
      <c r="U24" s="93">
        <f>base0!Q126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base0!H77</f>
        <v>11</v>
      </c>
      <c r="M25" s="93">
        <f>base0!I77</f>
        <v>3</v>
      </c>
      <c r="N25" s="93">
        <f>base0!J77</f>
        <v>7</v>
      </c>
      <c r="O25" s="93">
        <f>base0!K77</f>
        <v>9</v>
      </c>
      <c r="P25" s="93">
        <f>base0!L77</f>
        <v>10</v>
      </c>
      <c r="Q25" s="93">
        <f>base0!M77</f>
        <v>14</v>
      </c>
      <c r="R25" s="93">
        <f>base0!N77</f>
        <v>2</v>
      </c>
      <c r="S25" s="93">
        <f>base0!O77</f>
        <v>4</v>
      </c>
      <c r="T25" s="93">
        <f>base0!P77</f>
        <v>5</v>
      </c>
      <c r="U25" s="93">
        <f>base0!Q77</f>
        <v>15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base0!H78</f>
        <v>2</v>
      </c>
      <c r="M26" s="93">
        <f>base0!I78</f>
        <v>10</v>
      </c>
      <c r="N26" s="93">
        <f>base0!J78</f>
        <v>1</v>
      </c>
      <c r="O26" s="93">
        <f>base0!K78</f>
        <v>11</v>
      </c>
      <c r="P26" s="93">
        <f>base0!L78</f>
        <v>8</v>
      </c>
      <c r="Q26" s="93">
        <f>base0!M78</f>
        <v>9</v>
      </c>
      <c r="R26" s="93">
        <f>base0!N78</f>
        <v>12</v>
      </c>
      <c r="S26" s="93">
        <f>base0!O78</f>
        <v>14</v>
      </c>
      <c r="T26" s="93">
        <f>base0!P78</f>
        <v>13</v>
      </c>
      <c r="U26" s="93">
        <f>base0!Q78</f>
        <v>15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base0!H79</f>
        <v>10</v>
      </c>
      <c r="M27" s="93">
        <f>base0!I79</f>
        <v>14</v>
      </c>
      <c r="N27" s="93">
        <f>base0!J79</f>
        <v>4</v>
      </c>
      <c r="O27" s="93">
        <f>base0!K79</f>
        <v>2</v>
      </c>
      <c r="P27" s="93">
        <f>base0!L79</f>
        <v>8</v>
      </c>
      <c r="Q27" s="93">
        <f>base0!M79</f>
        <v>9</v>
      </c>
      <c r="R27" s="93">
        <f>base0!N79</f>
        <v>12</v>
      </c>
      <c r="S27" s="93">
        <f>base0!O79</f>
        <v>11</v>
      </c>
      <c r="T27" s="93">
        <f>base0!P79</f>
        <v>13</v>
      </c>
      <c r="U27" s="93">
        <f>base0!Q79</f>
        <v>15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base0!H80</f>
        <v>7</v>
      </c>
      <c r="M28" s="93">
        <f>base0!I80</f>
        <v>8</v>
      </c>
      <c r="N28" s="93">
        <f>base0!J80</f>
        <v>9</v>
      </c>
      <c r="O28" s="93">
        <f>base0!K80</f>
        <v>15</v>
      </c>
      <c r="P28" s="93">
        <f>base0!L80</f>
        <v>1</v>
      </c>
      <c r="Q28" s="93">
        <f>base0!M80</f>
        <v>2</v>
      </c>
      <c r="R28" s="93">
        <f>base0!N80</f>
        <v>5</v>
      </c>
      <c r="S28" s="93">
        <f>base0!O80</f>
        <v>16</v>
      </c>
      <c r="T28" s="93">
        <f>base0!P80</f>
        <v>4</v>
      </c>
      <c r="U28" s="93">
        <f>base0!Q80</f>
        <v>11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base0!H81</f>
        <v>2</v>
      </c>
      <c r="M29" s="93">
        <f>base0!I81</f>
        <v>15</v>
      </c>
      <c r="N29" s="93">
        <f>base0!J81</f>
        <v>5</v>
      </c>
      <c r="O29" s="93">
        <f>base0!K81</f>
        <v>14</v>
      </c>
      <c r="P29" s="93">
        <f>base0!L81</f>
        <v>1</v>
      </c>
      <c r="Q29" s="93">
        <f>base0!M81</f>
        <v>9</v>
      </c>
      <c r="R29" s="93">
        <f>base0!N81</f>
        <v>12</v>
      </c>
      <c r="S29" s="93">
        <f>base0!O81</f>
        <v>8</v>
      </c>
      <c r="T29" s="93">
        <f>base0!P81</f>
        <v>13</v>
      </c>
      <c r="U29" s="93">
        <f>base0!Q81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base0!H82</f>
        <v>9</v>
      </c>
      <c r="M30" s="93">
        <f>base0!I82</f>
        <v>10</v>
      </c>
      <c r="N30" s="93">
        <f>base0!J82</f>
        <v>14</v>
      </c>
      <c r="O30" s="93">
        <f>base0!K82</f>
        <v>2</v>
      </c>
      <c r="P30" s="93">
        <f>base0!L82</f>
        <v>7</v>
      </c>
      <c r="Q30" s="93">
        <f>base0!M82</f>
        <v>13</v>
      </c>
      <c r="R30" s="93">
        <f>base0!N82</f>
        <v>1</v>
      </c>
      <c r="S30" s="93">
        <f>base0!O82</f>
        <v>12</v>
      </c>
      <c r="T30" s="93">
        <f>base0!P82</f>
        <v>15</v>
      </c>
      <c r="U30" s="93">
        <f>base0!Q82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base0!H83</f>
        <v>15</v>
      </c>
      <c r="M31" s="93">
        <f>base0!I83</f>
        <v>10</v>
      </c>
      <c r="N31" s="93">
        <f>base0!J83</f>
        <v>6</v>
      </c>
      <c r="O31" s="93">
        <f>base0!K83</f>
        <v>12</v>
      </c>
      <c r="P31" s="93">
        <f>base0!L83</f>
        <v>1</v>
      </c>
      <c r="Q31" s="93">
        <f>base0!M83</f>
        <v>9</v>
      </c>
      <c r="R31" s="93">
        <f>base0!N83</f>
        <v>11</v>
      </c>
      <c r="S31" s="93">
        <f>base0!O83</f>
        <v>7</v>
      </c>
      <c r="T31" s="93">
        <f>base0!P83</f>
        <v>14</v>
      </c>
      <c r="U31" s="93">
        <f>base0!Q83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base0!H84</f>
        <v>12</v>
      </c>
      <c r="M32" s="93">
        <f>base0!I84</f>
        <v>8</v>
      </c>
      <c r="N32" s="93">
        <f>base0!J84</f>
        <v>10</v>
      </c>
      <c r="O32" s="93">
        <f>base0!K84</f>
        <v>6</v>
      </c>
      <c r="P32" s="93">
        <f>base0!L84</f>
        <v>7</v>
      </c>
      <c r="Q32" s="93">
        <f>base0!M84</f>
        <v>11</v>
      </c>
      <c r="R32" s="93">
        <f>base0!N84</f>
        <v>16</v>
      </c>
      <c r="S32" s="93">
        <f>base0!O84</f>
        <v>9</v>
      </c>
      <c r="T32" s="93">
        <f>base0!P84</f>
        <v>14</v>
      </c>
      <c r="U32" s="93">
        <f>base0!Q84</f>
        <v>1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base0!H85</f>
        <v>5</v>
      </c>
      <c r="M33" s="93">
        <f>base0!I85</f>
        <v>8</v>
      </c>
      <c r="N33" s="93">
        <f>base0!J85</f>
        <v>10</v>
      </c>
      <c r="O33" s="93">
        <f>base0!K85</f>
        <v>7</v>
      </c>
      <c r="P33" s="93">
        <f>base0!L85</f>
        <v>16</v>
      </c>
      <c r="Q33" s="93">
        <f>base0!M85</f>
        <v>6</v>
      </c>
      <c r="R33" s="93">
        <f>base0!N85</f>
        <v>11</v>
      </c>
      <c r="S33" s="93">
        <f>base0!O85</f>
        <v>14</v>
      </c>
      <c r="T33" s="93">
        <f>base0!P85</f>
        <v>9</v>
      </c>
      <c r="U33" s="93">
        <f>base0!Q85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base0!H86</f>
        <v>14</v>
      </c>
      <c r="M34" s="93">
        <f>base0!I86</f>
        <v>5</v>
      </c>
      <c r="N34" s="93">
        <f>base0!J86</f>
        <v>3</v>
      </c>
      <c r="O34" s="93">
        <f>base0!K86</f>
        <v>8</v>
      </c>
      <c r="P34" s="93">
        <f>base0!L86</f>
        <v>6</v>
      </c>
      <c r="Q34" s="93">
        <f>base0!M86</f>
        <v>12</v>
      </c>
      <c r="R34" s="93">
        <f>base0!N86</f>
        <v>2</v>
      </c>
      <c r="S34" s="93">
        <f>base0!O86</f>
        <v>10</v>
      </c>
      <c r="T34" s="93">
        <f>base0!P86</f>
        <v>15</v>
      </c>
      <c r="U34" s="93">
        <f>base0!Q86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base0!H87</f>
        <v>8</v>
      </c>
      <c r="M35" s="93">
        <f>base0!I87</f>
        <v>14</v>
      </c>
      <c r="N35" s="93">
        <f>base0!J87</f>
        <v>15</v>
      </c>
      <c r="O35" s="93">
        <f>base0!K87</f>
        <v>2</v>
      </c>
      <c r="P35" s="93">
        <f>base0!L87</f>
        <v>6</v>
      </c>
      <c r="Q35" s="93">
        <f>base0!M87</f>
        <v>11</v>
      </c>
      <c r="R35" s="93">
        <f>base0!N87</f>
        <v>5</v>
      </c>
      <c r="S35" s="93">
        <f>base0!O87</f>
        <v>16</v>
      </c>
      <c r="T35" s="93">
        <f>base0!P87</f>
        <v>12</v>
      </c>
      <c r="U35" s="93">
        <f>base0!Q87</f>
        <v>13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base0!H88</f>
        <v>14</v>
      </c>
      <c r="M36" s="93">
        <f>base0!I88</f>
        <v>11</v>
      </c>
      <c r="N36" s="93">
        <f>base0!J88</f>
        <v>2</v>
      </c>
      <c r="O36" s="93">
        <f>base0!K88</f>
        <v>13</v>
      </c>
      <c r="P36" s="93">
        <f>base0!L88</f>
        <v>3</v>
      </c>
      <c r="Q36" s="93">
        <f>base0!M88</f>
        <v>6</v>
      </c>
      <c r="R36" s="93">
        <f>base0!N88</f>
        <v>7</v>
      </c>
      <c r="S36" s="93">
        <f>base0!O88</f>
        <v>9</v>
      </c>
      <c r="T36" s="93">
        <f>base0!P88</f>
        <v>12</v>
      </c>
      <c r="U36" s="93">
        <f>base0!Q88</f>
        <v>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base0!H89</f>
        <v>12</v>
      </c>
      <c r="M37" s="93">
        <f>base0!I89</f>
        <v>15</v>
      </c>
      <c r="N37" s="93">
        <f>base0!J89</f>
        <v>3</v>
      </c>
      <c r="O37" s="93">
        <f>base0!K89</f>
        <v>5</v>
      </c>
      <c r="P37" s="93">
        <f>base0!L89</f>
        <v>11</v>
      </c>
      <c r="Q37" s="93">
        <f>base0!M89</f>
        <v>2</v>
      </c>
      <c r="R37" s="93">
        <f>base0!N89</f>
        <v>7</v>
      </c>
      <c r="S37" s="93">
        <f>base0!O89</f>
        <v>13</v>
      </c>
      <c r="T37" s="93">
        <f>base0!P89</f>
        <v>6</v>
      </c>
      <c r="U37" s="93">
        <f>base0!Q89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base0!H90</f>
        <v>15</v>
      </c>
      <c r="M38" s="93">
        <f>base0!I90</f>
        <v>5</v>
      </c>
      <c r="N38" s="93">
        <f>base0!J90</f>
        <v>11</v>
      </c>
      <c r="O38" s="93">
        <f>base0!K90</f>
        <v>3</v>
      </c>
      <c r="P38" s="93">
        <f>base0!L90</f>
        <v>2</v>
      </c>
      <c r="Q38" s="93">
        <f>base0!M90</f>
        <v>7</v>
      </c>
      <c r="R38" s="93">
        <f>base0!N90</f>
        <v>13</v>
      </c>
      <c r="S38" s="93">
        <f>base0!O90</f>
        <v>6</v>
      </c>
      <c r="T38" s="93">
        <f>base0!P90</f>
        <v>9</v>
      </c>
      <c r="U38" s="93">
        <f>base0!Q90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base0!H91</f>
        <v>15</v>
      </c>
      <c r="M39" s="93">
        <f>base0!I91</f>
        <v>3</v>
      </c>
      <c r="N39" s="93">
        <f>base0!J91</f>
        <v>6</v>
      </c>
      <c r="O39" s="93">
        <f>base0!K91</f>
        <v>7</v>
      </c>
      <c r="P39" s="93">
        <f>base0!L91</f>
        <v>5</v>
      </c>
      <c r="Q39" s="93">
        <f>base0!M91</f>
        <v>13</v>
      </c>
      <c r="R39" s="93">
        <f>base0!N91</f>
        <v>1</v>
      </c>
      <c r="S39" s="93">
        <f>base0!O91</f>
        <v>9</v>
      </c>
      <c r="T39" s="93">
        <f>base0!P91</f>
        <v>10</v>
      </c>
      <c r="U39" s="93">
        <f>base0!Q91</f>
        <v>16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base0!H92</f>
        <v>12</v>
      </c>
      <c r="M40" s="93">
        <f>base0!I92</f>
        <v>15</v>
      </c>
      <c r="N40" s="93">
        <f>base0!J92</f>
        <v>7</v>
      </c>
      <c r="O40" s="93">
        <f>base0!K92</f>
        <v>2</v>
      </c>
      <c r="P40" s="93">
        <f>base0!L92</f>
        <v>10</v>
      </c>
      <c r="Q40" s="93">
        <f>base0!M92</f>
        <v>16</v>
      </c>
      <c r="R40" s="93">
        <f>base0!N92</f>
        <v>9</v>
      </c>
      <c r="S40" s="93">
        <f>base0!O92</f>
        <v>13</v>
      </c>
      <c r="T40" s="93">
        <f>base0!P92</f>
        <v>6</v>
      </c>
      <c r="U40" s="93">
        <f>base0!Q92</f>
        <v>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base0!H93</f>
        <v>6</v>
      </c>
      <c r="M41" s="93">
        <f>base0!I93</f>
        <v>9</v>
      </c>
      <c r="N41" s="93">
        <f>base0!J93</f>
        <v>2</v>
      </c>
      <c r="O41" s="93">
        <f>base0!K93</f>
        <v>15</v>
      </c>
      <c r="P41" s="93">
        <f>base0!L93</f>
        <v>7</v>
      </c>
      <c r="Q41" s="93">
        <f>base0!M93</f>
        <v>13</v>
      </c>
      <c r="R41" s="93">
        <f>base0!N93</f>
        <v>4</v>
      </c>
      <c r="S41" s="93">
        <f>base0!O93</f>
        <v>14</v>
      </c>
      <c r="T41" s="93">
        <f>base0!P93</f>
        <v>3</v>
      </c>
      <c r="U41" s="93">
        <f>base0!Q93</f>
        <v>10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base0!H94</f>
        <v>16</v>
      </c>
      <c r="M42" s="93">
        <f>base0!I94</f>
        <v>11</v>
      </c>
      <c r="N42" s="93">
        <f>base0!J94</f>
        <v>13</v>
      </c>
      <c r="O42" s="93">
        <f>base0!K94</f>
        <v>9</v>
      </c>
      <c r="P42" s="93">
        <f>base0!L94</f>
        <v>6</v>
      </c>
      <c r="Q42" s="93">
        <f>base0!M94</f>
        <v>1</v>
      </c>
      <c r="R42" s="93">
        <f>base0!N94</f>
        <v>4</v>
      </c>
      <c r="S42" s="93">
        <f>base0!O94</f>
        <v>7</v>
      </c>
      <c r="T42" s="93">
        <f>base0!P94</f>
        <v>8</v>
      </c>
      <c r="U42" s="93">
        <f>base0!Q94</f>
        <v>2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base0!H95</f>
        <v>15</v>
      </c>
      <c r="M43" s="93">
        <f>base0!I95</f>
        <v>13</v>
      </c>
      <c r="N43" s="93">
        <f>base0!J95</f>
        <v>8</v>
      </c>
      <c r="O43" s="93">
        <f>base0!K95</f>
        <v>7</v>
      </c>
      <c r="P43" s="93">
        <f>base0!L95</f>
        <v>10</v>
      </c>
      <c r="Q43" s="93">
        <f>base0!M95</f>
        <v>12</v>
      </c>
      <c r="R43" s="93">
        <f>base0!N95</f>
        <v>5</v>
      </c>
      <c r="S43" s="93">
        <f>base0!O95</f>
        <v>11</v>
      </c>
      <c r="T43" s="93">
        <f>base0!P95</f>
        <v>6</v>
      </c>
      <c r="U43" s="93">
        <f>base0!Q95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base0!H96</f>
        <v>2</v>
      </c>
      <c r="M44" s="93">
        <f>base0!I96</f>
        <v>5</v>
      </c>
      <c r="N44" s="93">
        <f>base0!J96</f>
        <v>6</v>
      </c>
      <c r="O44" s="93">
        <f>base0!K96</f>
        <v>3</v>
      </c>
      <c r="P44" s="93">
        <f>base0!L96</f>
        <v>13</v>
      </c>
      <c r="Q44" s="93">
        <f>base0!M96</f>
        <v>1</v>
      </c>
      <c r="R44" s="93">
        <f>base0!N96</f>
        <v>7</v>
      </c>
      <c r="S44" s="93">
        <f>base0!O96</f>
        <v>9</v>
      </c>
      <c r="T44" s="93">
        <f>base0!P96</f>
        <v>16</v>
      </c>
      <c r="U44" s="93">
        <f>base0!Q96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base0!H97</f>
        <v>1</v>
      </c>
      <c r="M45" s="93">
        <f>base0!I97</f>
        <v>12</v>
      </c>
      <c r="N45" s="93">
        <f>base0!J97</f>
        <v>10</v>
      </c>
      <c r="O45" s="93">
        <f>base0!K97</f>
        <v>4</v>
      </c>
      <c r="P45" s="93">
        <f>base0!L97</f>
        <v>12</v>
      </c>
      <c r="Q45" s="93">
        <f>base0!M97</f>
        <v>2</v>
      </c>
      <c r="R45" s="93">
        <f>base0!N97</f>
        <v>5</v>
      </c>
      <c r="S45" s="93">
        <f>base0!O97</f>
        <v>9</v>
      </c>
      <c r="T45" s="93">
        <f>base0!P97</f>
        <v>14</v>
      </c>
      <c r="U45" s="93">
        <f>base0!Q97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base0!H98</f>
        <v>15</v>
      </c>
      <c r="M46" s="93">
        <f>base0!I98</f>
        <v>3</v>
      </c>
      <c r="N46" s="93">
        <f>base0!J98</f>
        <v>7</v>
      </c>
      <c r="O46" s="93">
        <f>base0!K98</f>
        <v>4</v>
      </c>
      <c r="P46" s="93">
        <f>base0!L98</f>
        <v>11</v>
      </c>
      <c r="Q46" s="93">
        <f>base0!M98</f>
        <v>6</v>
      </c>
      <c r="R46" s="93">
        <f>base0!N98</f>
        <v>9</v>
      </c>
      <c r="S46" s="93">
        <f>base0!O98</f>
        <v>14</v>
      </c>
      <c r="T46" s="93">
        <f>base0!P98</f>
        <v>7</v>
      </c>
      <c r="U46" s="93">
        <f>base0!Q98</f>
        <v>13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base0!H99</f>
        <v>6</v>
      </c>
      <c r="M47" s="93">
        <f>base0!I99</f>
        <v>3</v>
      </c>
      <c r="N47" s="93">
        <f>base0!J99</f>
        <v>13</v>
      </c>
      <c r="O47" s="93">
        <f>base0!K99</f>
        <v>5</v>
      </c>
      <c r="P47" s="93">
        <f>base0!L99</f>
        <v>6</v>
      </c>
      <c r="Q47" s="93">
        <f>base0!M99</f>
        <v>9</v>
      </c>
      <c r="R47" s="93">
        <f>base0!N99</f>
        <v>14</v>
      </c>
      <c r="S47" s="93">
        <f>base0!O99</f>
        <v>16</v>
      </c>
      <c r="T47" s="93">
        <f>base0!P99</f>
        <v>7</v>
      </c>
      <c r="U47" s="93">
        <f>base0!Q99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base0!H100</f>
        <v>11</v>
      </c>
      <c r="M48" s="93">
        <f>base0!I100</f>
        <v>7</v>
      </c>
      <c r="N48" s="93">
        <f>base0!J100</f>
        <v>3</v>
      </c>
      <c r="O48" s="93">
        <f>base0!K100</f>
        <v>16</v>
      </c>
      <c r="P48" s="93">
        <f>base0!L100</f>
        <v>9</v>
      </c>
      <c r="Q48" s="93">
        <f>base0!M100</f>
        <v>1</v>
      </c>
      <c r="R48" s="93">
        <f>base0!N100</f>
        <v>13</v>
      </c>
      <c r="S48" s="93">
        <f>base0!O100</f>
        <v>11</v>
      </c>
      <c r="T48" s="93">
        <f>base0!P100</f>
        <v>14</v>
      </c>
      <c r="U48" s="93">
        <f>base0!Q100</f>
        <v>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base0!H101</f>
        <v>3</v>
      </c>
      <c r="M49" s="93">
        <f>base0!I101</f>
        <v>6</v>
      </c>
      <c r="N49" s="93">
        <f>base0!J101</f>
        <v>8</v>
      </c>
      <c r="O49" s="93">
        <f>base0!K101</f>
        <v>16</v>
      </c>
      <c r="P49" s="93">
        <f>base0!L101</f>
        <v>9</v>
      </c>
      <c r="Q49" s="93">
        <f>base0!M101</f>
        <v>5</v>
      </c>
      <c r="R49" s="93">
        <f>base0!N101</f>
        <v>1</v>
      </c>
      <c r="S49" s="93">
        <f>base0!O101</f>
        <v>13</v>
      </c>
      <c r="T49" s="93">
        <f>base0!P101</f>
        <v>14</v>
      </c>
      <c r="U49" s="93">
        <f>base0!Q101</f>
        <v>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base0!H102</f>
        <v>3</v>
      </c>
      <c r="M50" s="93">
        <f>base0!I102</f>
        <v>2</v>
      </c>
      <c r="N50" s="93">
        <f>base0!J102</f>
        <v>5</v>
      </c>
      <c r="O50" s="93">
        <f>base0!K102</f>
        <v>16</v>
      </c>
      <c r="P50" s="93">
        <f>base0!L102</f>
        <v>2</v>
      </c>
      <c r="Q50" s="93">
        <f>base0!M102</f>
        <v>5</v>
      </c>
      <c r="R50" s="93">
        <f>base0!N102</f>
        <v>1</v>
      </c>
      <c r="S50" s="93">
        <f>base0!O102</f>
        <v>13</v>
      </c>
      <c r="T50" s="93">
        <f>base0!P102</f>
        <v>11</v>
      </c>
      <c r="U50" s="93">
        <f>base0!Q102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base0!H103</f>
        <v>8</v>
      </c>
      <c r="M51" s="93">
        <f>base0!I103</f>
        <v>5</v>
      </c>
      <c r="N51" s="93">
        <f>base0!J103</f>
        <v>6</v>
      </c>
      <c r="O51" s="93">
        <f>base0!K103</f>
        <v>1</v>
      </c>
      <c r="P51" s="93">
        <f>base0!L103</f>
        <v>5</v>
      </c>
      <c r="Q51" s="93">
        <f>base0!M103</f>
        <v>16</v>
      </c>
      <c r="R51" s="93">
        <f>base0!N103</f>
        <v>13</v>
      </c>
      <c r="S51" s="93">
        <f>base0!O103</f>
        <v>14</v>
      </c>
      <c r="T51" s="93">
        <f>base0!P103</f>
        <v>8</v>
      </c>
      <c r="U51" s="93">
        <f>base0!Q103</f>
        <v>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B1:P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EFE526-11C9-419D-85AB-3712C4F4A7F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F634ED2-968A-4943-91DC-7959019AF1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8F52E0-EEEB-4257-B50D-1F600B5DF10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C9A651-E543-42C1-AC2D-83CF7B6724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6CD4FB-F160-4E17-8281-12D9164327F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K32" sqref="A1:Z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base0!H92</f>
        <v>12</v>
      </c>
      <c r="M2" s="93">
        <f>base0!I92</f>
        <v>15</v>
      </c>
      <c r="N2" s="93">
        <f>base0!J92</f>
        <v>7</v>
      </c>
      <c r="O2" s="93">
        <f>base0!K92</f>
        <v>2</v>
      </c>
      <c r="P2" s="93">
        <f>base0!L92</f>
        <v>10</v>
      </c>
      <c r="Q2" s="93">
        <f>base0!M92</f>
        <v>16</v>
      </c>
      <c r="R2" s="93">
        <f>base0!N92</f>
        <v>9</v>
      </c>
      <c r="S2" s="93">
        <f>base0!O92</f>
        <v>13</v>
      </c>
      <c r="T2" s="93">
        <f>base0!P92</f>
        <v>6</v>
      </c>
      <c r="U2" s="93">
        <f>base0!Q92</f>
        <v>1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base0!H93</f>
        <v>6</v>
      </c>
      <c r="M3" s="93">
        <f>base0!I93</f>
        <v>9</v>
      </c>
      <c r="N3" s="93">
        <f>base0!J93</f>
        <v>2</v>
      </c>
      <c r="O3" s="93">
        <f>base0!K93</f>
        <v>15</v>
      </c>
      <c r="P3" s="93">
        <f>base0!L93</f>
        <v>7</v>
      </c>
      <c r="Q3" s="93">
        <f>base0!M93</f>
        <v>13</v>
      </c>
      <c r="R3" s="93">
        <f>base0!N93</f>
        <v>4</v>
      </c>
      <c r="S3" s="93">
        <f>base0!O93</f>
        <v>14</v>
      </c>
      <c r="T3" s="93">
        <f>base0!P93</f>
        <v>3</v>
      </c>
      <c r="U3" s="93">
        <f>base0!Q93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base0!H94</f>
        <v>16</v>
      </c>
      <c r="M4" s="93">
        <f>base0!I94</f>
        <v>11</v>
      </c>
      <c r="N4" s="93">
        <f>base0!J94</f>
        <v>13</v>
      </c>
      <c r="O4" s="93">
        <f>base0!K94</f>
        <v>9</v>
      </c>
      <c r="P4" s="93">
        <f>base0!L94</f>
        <v>6</v>
      </c>
      <c r="Q4" s="93">
        <f>base0!M94</f>
        <v>1</v>
      </c>
      <c r="R4" s="93">
        <f>base0!N94</f>
        <v>4</v>
      </c>
      <c r="S4" s="93">
        <f>base0!O94</f>
        <v>7</v>
      </c>
      <c r="T4" s="93">
        <f>base0!P94</f>
        <v>8</v>
      </c>
      <c r="U4" s="93">
        <f>base0!Q94</f>
        <v>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base0!H95</f>
        <v>15</v>
      </c>
      <c r="M5" s="93">
        <f>base0!I95</f>
        <v>13</v>
      </c>
      <c r="N5" s="93">
        <f>base0!J95</f>
        <v>8</v>
      </c>
      <c r="O5" s="93">
        <f>base0!K95</f>
        <v>7</v>
      </c>
      <c r="P5" s="93">
        <f>base0!L95</f>
        <v>10</v>
      </c>
      <c r="Q5" s="93">
        <f>base0!M95</f>
        <v>12</v>
      </c>
      <c r="R5" s="93">
        <f>base0!N95</f>
        <v>5</v>
      </c>
      <c r="S5" s="93">
        <f>base0!O95</f>
        <v>11</v>
      </c>
      <c r="T5" s="93">
        <f>base0!P95</f>
        <v>6</v>
      </c>
      <c r="U5" s="93">
        <f>base0!Q95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base0!H96</f>
        <v>2</v>
      </c>
      <c r="M6" s="93">
        <f>base0!I96</f>
        <v>5</v>
      </c>
      <c r="N6" s="93">
        <f>base0!J96</f>
        <v>6</v>
      </c>
      <c r="O6" s="93">
        <f>base0!K96</f>
        <v>3</v>
      </c>
      <c r="P6" s="93">
        <f>base0!L96</f>
        <v>13</v>
      </c>
      <c r="Q6" s="93">
        <f>base0!M96</f>
        <v>1</v>
      </c>
      <c r="R6" s="93">
        <f>base0!N96</f>
        <v>7</v>
      </c>
      <c r="S6" s="93">
        <f>base0!O96</f>
        <v>9</v>
      </c>
      <c r="T6" s="93">
        <f>base0!P96</f>
        <v>16</v>
      </c>
      <c r="U6" s="93">
        <f>base0!Q96</f>
        <v>10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base0!H97</f>
        <v>1</v>
      </c>
      <c r="M7" s="93">
        <f>base0!I97</f>
        <v>12</v>
      </c>
      <c r="N7" s="93">
        <f>base0!J97</f>
        <v>10</v>
      </c>
      <c r="O7" s="93">
        <f>base0!K97</f>
        <v>4</v>
      </c>
      <c r="P7" s="93">
        <f>base0!L97</f>
        <v>12</v>
      </c>
      <c r="Q7" s="93">
        <f>base0!M97</f>
        <v>2</v>
      </c>
      <c r="R7" s="93">
        <f>base0!N97</f>
        <v>5</v>
      </c>
      <c r="S7" s="93">
        <f>base0!O97</f>
        <v>9</v>
      </c>
      <c r="T7" s="93">
        <f>base0!P97</f>
        <v>14</v>
      </c>
      <c r="U7" s="93">
        <f>base0!Q97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base0!H98</f>
        <v>15</v>
      </c>
      <c r="M8" s="93">
        <f>base0!I98</f>
        <v>3</v>
      </c>
      <c r="N8" s="93">
        <f>base0!J98</f>
        <v>7</v>
      </c>
      <c r="O8" s="93">
        <f>base0!K98</f>
        <v>4</v>
      </c>
      <c r="P8" s="93">
        <f>base0!L98</f>
        <v>11</v>
      </c>
      <c r="Q8" s="93">
        <f>base0!M98</f>
        <v>6</v>
      </c>
      <c r="R8" s="93">
        <f>base0!N98</f>
        <v>9</v>
      </c>
      <c r="S8" s="93">
        <f>base0!O98</f>
        <v>14</v>
      </c>
      <c r="T8" s="93">
        <f>base0!P98</f>
        <v>7</v>
      </c>
      <c r="U8" s="93">
        <f>base0!Q98</f>
        <v>13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base0!H99</f>
        <v>6</v>
      </c>
      <c r="M9" s="93">
        <f>base0!I99</f>
        <v>3</v>
      </c>
      <c r="N9" s="93">
        <f>base0!J99</f>
        <v>13</v>
      </c>
      <c r="O9" s="93">
        <f>base0!K99</f>
        <v>5</v>
      </c>
      <c r="P9" s="93">
        <f>base0!L99</f>
        <v>6</v>
      </c>
      <c r="Q9" s="93">
        <f>base0!M99</f>
        <v>9</v>
      </c>
      <c r="R9" s="93">
        <f>base0!N99</f>
        <v>14</v>
      </c>
      <c r="S9" s="93">
        <f>base0!O99</f>
        <v>16</v>
      </c>
      <c r="T9" s="93">
        <f>base0!P99</f>
        <v>7</v>
      </c>
      <c r="U9" s="93">
        <f>base0!Q99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base0!H100</f>
        <v>11</v>
      </c>
      <c r="M10" s="93">
        <f>base0!I100</f>
        <v>7</v>
      </c>
      <c r="N10" s="93">
        <f>base0!J100</f>
        <v>3</v>
      </c>
      <c r="O10" s="93">
        <f>base0!K100</f>
        <v>16</v>
      </c>
      <c r="P10" s="93">
        <f>base0!L100</f>
        <v>9</v>
      </c>
      <c r="Q10" s="93">
        <f>base0!M100</f>
        <v>1</v>
      </c>
      <c r="R10" s="93">
        <f>base0!N100</f>
        <v>13</v>
      </c>
      <c r="S10" s="93">
        <f>base0!O100</f>
        <v>11</v>
      </c>
      <c r="T10" s="93">
        <f>base0!P100</f>
        <v>14</v>
      </c>
      <c r="U10" s="93">
        <f>base0!Q100</f>
        <v>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base0!H101</f>
        <v>3</v>
      </c>
      <c r="M11" s="93">
        <f>base0!I101</f>
        <v>6</v>
      </c>
      <c r="N11" s="93">
        <f>base0!J101</f>
        <v>8</v>
      </c>
      <c r="O11" s="93">
        <f>base0!K101</f>
        <v>16</v>
      </c>
      <c r="P11" s="93">
        <f>base0!L101</f>
        <v>9</v>
      </c>
      <c r="Q11" s="93">
        <f>base0!M101</f>
        <v>5</v>
      </c>
      <c r="R11" s="93">
        <f>base0!N101</f>
        <v>1</v>
      </c>
      <c r="S11" s="93">
        <f>base0!O101</f>
        <v>13</v>
      </c>
      <c r="T11" s="93">
        <f>base0!P101</f>
        <v>14</v>
      </c>
      <c r="U11" s="93">
        <f>base0!Q101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base0!H102</f>
        <v>3</v>
      </c>
      <c r="M12" s="93">
        <f>base0!I102</f>
        <v>2</v>
      </c>
      <c r="N12" s="93">
        <f>base0!J102</f>
        <v>5</v>
      </c>
      <c r="O12" s="93">
        <f>base0!K102</f>
        <v>16</v>
      </c>
      <c r="P12" s="93">
        <f>base0!L102</f>
        <v>2</v>
      </c>
      <c r="Q12" s="93">
        <f>base0!M102</f>
        <v>5</v>
      </c>
      <c r="R12" s="93">
        <f>base0!N102</f>
        <v>1</v>
      </c>
      <c r="S12" s="93">
        <f>base0!O102</f>
        <v>13</v>
      </c>
      <c r="T12" s="93">
        <f>base0!P102</f>
        <v>11</v>
      </c>
      <c r="U12" s="93">
        <f>base0!Q102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base0!H103</f>
        <v>8</v>
      </c>
      <c r="M13" s="93">
        <f>base0!I103</f>
        <v>5</v>
      </c>
      <c r="N13" s="93">
        <f>base0!J103</f>
        <v>6</v>
      </c>
      <c r="O13" s="93">
        <f>base0!K103</f>
        <v>1</v>
      </c>
      <c r="P13" s="93">
        <f>base0!L103</f>
        <v>5</v>
      </c>
      <c r="Q13" s="93">
        <f>base0!M103</f>
        <v>16</v>
      </c>
      <c r="R13" s="93">
        <f>base0!N103</f>
        <v>13</v>
      </c>
      <c r="S13" s="93">
        <f>base0!O103</f>
        <v>14</v>
      </c>
      <c r="T13" s="93">
        <f>base0!P103</f>
        <v>8</v>
      </c>
      <c r="U13" s="93">
        <f>base0!Q103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base0!H104</f>
        <v>2</v>
      </c>
      <c r="M14" s="93">
        <f>base0!I104</f>
        <v>7</v>
      </c>
      <c r="N14" s="93">
        <f>base0!J104</f>
        <v>3</v>
      </c>
      <c r="O14" s="93">
        <f>base0!K104</f>
        <v>9</v>
      </c>
      <c r="P14" s="93">
        <f>base0!L104</f>
        <v>1</v>
      </c>
      <c r="Q14" s="93">
        <f>base0!M104</f>
        <v>16</v>
      </c>
      <c r="R14" s="93">
        <f>base0!N104</f>
        <v>13</v>
      </c>
      <c r="S14" s="93">
        <f>base0!O104</f>
        <v>11</v>
      </c>
      <c r="T14" s="93">
        <f>base0!P104</f>
        <v>14</v>
      </c>
      <c r="U14" s="93">
        <f>base0!Q104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base0!H105</f>
        <v>11</v>
      </c>
      <c r="M15" s="93">
        <f>base0!I105</f>
        <v>13</v>
      </c>
      <c r="N15" s="93">
        <f>base0!J105</f>
        <v>5</v>
      </c>
      <c r="O15" s="93">
        <f>base0!K105</f>
        <v>2</v>
      </c>
      <c r="P15" s="93">
        <f>base0!L105</f>
        <v>1</v>
      </c>
      <c r="Q15" s="93">
        <f>base0!M105</f>
        <v>5</v>
      </c>
      <c r="R15" s="93">
        <f>base0!N105</f>
        <v>16</v>
      </c>
      <c r="S15" s="93">
        <f>base0!O105</f>
        <v>13</v>
      </c>
      <c r="T15" s="93">
        <f>base0!P105</f>
        <v>14</v>
      </c>
      <c r="U15" s="93">
        <f>base0!Q105</f>
        <v>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base0!H106</f>
        <v>11</v>
      </c>
      <c r="M16" s="93">
        <f>base0!I106</f>
        <v>15</v>
      </c>
      <c r="N16" s="93">
        <f>base0!J106</f>
        <v>1</v>
      </c>
      <c r="O16" s="93">
        <f>base0!K106</f>
        <v>10</v>
      </c>
      <c r="P16" s="93">
        <f>base0!L106</f>
        <v>7</v>
      </c>
      <c r="Q16" s="93">
        <f>base0!M106</f>
        <v>16</v>
      </c>
      <c r="R16" s="93">
        <f>base0!N106</f>
        <v>11</v>
      </c>
      <c r="S16" s="93">
        <f>base0!O106</f>
        <v>14</v>
      </c>
      <c r="T16" s="93">
        <f>base0!P106</f>
        <v>9</v>
      </c>
      <c r="U16" s="93">
        <f>base0!Q106</f>
        <v>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base0!H107</f>
        <v>2</v>
      </c>
      <c r="M17" s="93">
        <f>base0!I107</f>
        <v>3</v>
      </c>
      <c r="N17" s="93">
        <f>base0!J107</f>
        <v>5</v>
      </c>
      <c r="O17" s="93">
        <f>base0!K107</f>
        <v>3</v>
      </c>
      <c r="P17" s="93">
        <f>base0!L107</f>
        <v>12</v>
      </c>
      <c r="Q17" s="93">
        <f>base0!M107</f>
        <v>7</v>
      </c>
      <c r="R17" s="93">
        <f>base0!N107</f>
        <v>16</v>
      </c>
      <c r="S17" s="93">
        <f>base0!O107</f>
        <v>6</v>
      </c>
      <c r="T17" s="93">
        <f>base0!P107</f>
        <v>9</v>
      </c>
      <c r="U17" s="93">
        <f>base0!Q107</f>
        <v>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base0!H108</f>
        <v>6</v>
      </c>
      <c r="M18" s="93">
        <f>base0!I108</f>
        <v>8</v>
      </c>
      <c r="N18" s="93">
        <f>base0!J108</f>
        <v>15</v>
      </c>
      <c r="O18" s="93">
        <f>base0!K108</f>
        <v>10</v>
      </c>
      <c r="P18" s="93">
        <f>base0!L108</f>
        <v>7</v>
      </c>
      <c r="Q18" s="93">
        <f>base0!M108</f>
        <v>16</v>
      </c>
      <c r="R18" s="93">
        <f>base0!N108</f>
        <v>11</v>
      </c>
      <c r="S18" s="93">
        <f>base0!O108</f>
        <v>14</v>
      </c>
      <c r="T18" s="93">
        <f>base0!P108</f>
        <v>9</v>
      </c>
      <c r="U18" s="93">
        <f>base0!Q108</f>
        <v>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base0!H109</f>
        <v>3</v>
      </c>
      <c r="M19" s="93">
        <f>base0!I109</f>
        <v>2</v>
      </c>
      <c r="N19" s="93">
        <f>base0!J109</f>
        <v>5</v>
      </c>
      <c r="O19" s="93">
        <f>base0!K109</f>
        <v>3</v>
      </c>
      <c r="P19" s="93">
        <f>base0!L109</f>
        <v>11</v>
      </c>
      <c r="Q19" s="93">
        <f>base0!M109</f>
        <v>9</v>
      </c>
      <c r="R19" s="93">
        <f>base0!N109</f>
        <v>14</v>
      </c>
      <c r="S19" s="93">
        <f>base0!O109</f>
        <v>16</v>
      </c>
      <c r="T19" s="93">
        <f>base0!P109</f>
        <v>7</v>
      </c>
      <c r="U19" s="93">
        <f>base0!Q109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base0!H110</f>
        <v>15</v>
      </c>
      <c r="M20" s="93">
        <f>base0!I110</f>
        <v>11</v>
      </c>
      <c r="N20" s="93">
        <f>base0!J110</f>
        <v>13</v>
      </c>
      <c r="O20" s="93">
        <f>base0!K110</f>
        <v>4</v>
      </c>
      <c r="P20" s="93">
        <f>base0!L110</f>
        <v>3</v>
      </c>
      <c r="Q20" s="93">
        <f>base0!M110</f>
        <v>6</v>
      </c>
      <c r="R20" s="93">
        <f>base0!N110</f>
        <v>14</v>
      </c>
      <c r="S20" s="93">
        <f>base0!O110</f>
        <v>16</v>
      </c>
      <c r="T20" s="93">
        <f>base0!P110</f>
        <v>7</v>
      </c>
      <c r="U20" s="93">
        <f>base0!Q110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base0!H111</f>
        <v>2</v>
      </c>
      <c r="M21" s="93">
        <f>base0!I111</f>
        <v>11</v>
      </c>
      <c r="N21" s="93">
        <f>base0!J111</f>
        <v>1</v>
      </c>
      <c r="O21" s="93">
        <f>base0!K111</f>
        <v>8</v>
      </c>
      <c r="P21" s="93">
        <f>base0!L111</f>
        <v>2</v>
      </c>
      <c r="Q21" s="93">
        <f>base0!M111</f>
        <v>5</v>
      </c>
      <c r="R21" s="93">
        <f>base0!N111</f>
        <v>11</v>
      </c>
      <c r="S21" s="93">
        <f>base0!O111</f>
        <v>9</v>
      </c>
      <c r="T21" s="93">
        <f>base0!P111</f>
        <v>14</v>
      </c>
      <c r="U21" s="93">
        <f>base0!Q111</f>
        <v>16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base0!H112</f>
        <v>8</v>
      </c>
      <c r="M22" s="93">
        <f>base0!I112</f>
        <v>15</v>
      </c>
      <c r="N22" s="93">
        <f>base0!J112</f>
        <v>1</v>
      </c>
      <c r="O22" s="93">
        <f>base0!K112</f>
        <v>16</v>
      </c>
      <c r="P22" s="93">
        <f>base0!L112</f>
        <v>9</v>
      </c>
      <c r="Q22" s="93">
        <f>base0!M112</f>
        <v>2</v>
      </c>
      <c r="R22" s="93">
        <f>base0!N112</f>
        <v>13</v>
      </c>
      <c r="S22" s="93">
        <f>base0!O112</f>
        <v>1</v>
      </c>
      <c r="T22" s="93">
        <f>base0!P112</f>
        <v>6</v>
      </c>
      <c r="U22" s="93">
        <f>base0!Q112</f>
        <v>10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base0!H113</f>
        <v>2</v>
      </c>
      <c r="M23" s="93">
        <f>base0!I113</f>
        <v>5</v>
      </c>
      <c r="N23" s="93">
        <f>base0!J113</f>
        <v>15</v>
      </c>
      <c r="O23" s="93">
        <f>base0!K113</f>
        <v>16</v>
      </c>
      <c r="P23" s="93">
        <f>base0!L113</f>
        <v>2</v>
      </c>
      <c r="Q23" s="93">
        <f>base0!M113</f>
        <v>13</v>
      </c>
      <c r="R23" s="93">
        <f>base0!N113</f>
        <v>1</v>
      </c>
      <c r="S23" s="93">
        <f>base0!O113</f>
        <v>6</v>
      </c>
      <c r="T23" s="93">
        <f>base0!P113</f>
        <v>5</v>
      </c>
      <c r="U23" s="93">
        <f>base0!Q113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base0!H114</f>
        <v>15</v>
      </c>
      <c r="M24" s="93">
        <f>base0!I114</f>
        <v>3</v>
      </c>
      <c r="N24" s="93">
        <f>base0!J114</f>
        <v>6</v>
      </c>
      <c r="O24" s="93">
        <f>base0!K114</f>
        <v>16</v>
      </c>
      <c r="P24" s="93">
        <f>base0!L114</f>
        <v>9</v>
      </c>
      <c r="Q24" s="93">
        <f>base0!M114</f>
        <v>2</v>
      </c>
      <c r="R24" s="93">
        <f>base0!N114</f>
        <v>13</v>
      </c>
      <c r="S24" s="93">
        <f>base0!O114</f>
        <v>1</v>
      </c>
      <c r="T24" s="93">
        <f>base0!P114</f>
        <v>6</v>
      </c>
      <c r="U24" s="93">
        <f>base0!Q114</f>
        <v>14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base0!H115</f>
        <v>15</v>
      </c>
      <c r="M25" s="93">
        <f>base0!I115</f>
        <v>11</v>
      </c>
      <c r="N25" s="93">
        <f>base0!J115</f>
        <v>13</v>
      </c>
      <c r="O25" s="93">
        <f>base0!K115</f>
        <v>6</v>
      </c>
      <c r="P25" s="93">
        <f>base0!L115</f>
        <v>1</v>
      </c>
      <c r="Q25" s="93">
        <f>base0!M115</f>
        <v>13</v>
      </c>
      <c r="R25" s="93">
        <f>base0!N115</f>
        <v>7</v>
      </c>
      <c r="S25" s="93">
        <f>base0!O115</f>
        <v>9</v>
      </c>
      <c r="T25" s="93">
        <f>base0!P115</f>
        <v>2</v>
      </c>
      <c r="U25" s="93">
        <f>base0!Q115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base0!H116</f>
        <v>2</v>
      </c>
      <c r="M26" s="93">
        <f>base0!I116</f>
        <v>15</v>
      </c>
      <c r="N26" s="93">
        <f>base0!J116</f>
        <v>5</v>
      </c>
      <c r="O26" s="93">
        <f>base0!K116</f>
        <v>6</v>
      </c>
      <c r="P26" s="93">
        <f>base0!L116</f>
        <v>1</v>
      </c>
      <c r="Q26" s="93">
        <f>base0!M116</f>
        <v>8</v>
      </c>
      <c r="R26" s="93">
        <f>base0!N116</f>
        <v>13</v>
      </c>
      <c r="S26" s="93">
        <f>base0!O116</f>
        <v>7</v>
      </c>
      <c r="T26" s="93">
        <f>base0!P116</f>
        <v>10</v>
      </c>
      <c r="U26" s="93">
        <f>base0!Q116</f>
        <v>14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base0!H117</f>
        <v>15</v>
      </c>
      <c r="M27" s="93">
        <f>base0!I117</f>
        <v>6</v>
      </c>
      <c r="N27" s="93">
        <f>base0!J117</f>
        <v>3</v>
      </c>
      <c r="O27" s="93">
        <f>base0!K117</f>
        <v>1</v>
      </c>
      <c r="P27" s="93">
        <f>base0!L117</f>
        <v>13</v>
      </c>
      <c r="Q27" s="93">
        <f>base0!M117</f>
        <v>11</v>
      </c>
      <c r="R27" s="93">
        <f>base0!N117</f>
        <v>7</v>
      </c>
      <c r="S27" s="93">
        <f>base0!O117</f>
        <v>9</v>
      </c>
      <c r="T27" s="93">
        <f>base0!P117</f>
        <v>10</v>
      </c>
      <c r="U27" s="93">
        <f>base0!Q117</f>
        <v>14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base0!H118</f>
        <v>2</v>
      </c>
      <c r="M28" s="93">
        <f>base0!I118</f>
        <v>5</v>
      </c>
      <c r="N28" s="93">
        <f>base0!J118</f>
        <v>6</v>
      </c>
      <c r="O28" s="93">
        <f>base0!K118</f>
        <v>7</v>
      </c>
      <c r="P28" s="93">
        <f>base0!L118</f>
        <v>6</v>
      </c>
      <c r="Q28" s="93">
        <f>base0!M118</f>
        <v>2</v>
      </c>
      <c r="R28" s="93">
        <f>base0!N118</f>
        <v>1</v>
      </c>
      <c r="S28" s="93">
        <f>base0!O118</f>
        <v>11</v>
      </c>
      <c r="T28" s="93">
        <f>base0!P118</f>
        <v>9</v>
      </c>
      <c r="U28" s="93">
        <f>base0!Q118</f>
        <v>14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base0!H119</f>
        <v>1</v>
      </c>
      <c r="M29" s="93">
        <f>base0!I119</f>
        <v>5</v>
      </c>
      <c r="N29" s="93">
        <f>base0!J119</f>
        <v>3</v>
      </c>
      <c r="O29" s="93">
        <f>base0!K119</f>
        <v>10</v>
      </c>
      <c r="P29" s="93">
        <f>base0!L119</f>
        <v>1</v>
      </c>
      <c r="Q29" s="93">
        <f>base0!M119</f>
        <v>11</v>
      </c>
      <c r="R29" s="93">
        <f>base0!N119</f>
        <v>8</v>
      </c>
      <c r="S29" s="93">
        <f>base0!O119</f>
        <v>9</v>
      </c>
      <c r="T29" s="93">
        <f>base0!P119</f>
        <v>13</v>
      </c>
      <c r="U29" s="93">
        <f>base0!Q119</f>
        <v>16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base0!H120</f>
        <v>15</v>
      </c>
      <c r="M30" s="93">
        <f>base0!I120</f>
        <v>11</v>
      </c>
      <c r="N30" s="93">
        <f>base0!J120</f>
        <v>5</v>
      </c>
      <c r="O30" s="93">
        <f>base0!K120</f>
        <v>3</v>
      </c>
      <c r="P30" s="93">
        <f>base0!L120</f>
        <v>7</v>
      </c>
      <c r="Q30" s="93">
        <f>base0!M120</f>
        <v>6</v>
      </c>
      <c r="R30" s="93">
        <f>base0!N120</f>
        <v>1</v>
      </c>
      <c r="S30" s="93">
        <f>base0!O120</f>
        <v>11</v>
      </c>
      <c r="T30" s="93">
        <f>base0!P120</f>
        <v>9</v>
      </c>
      <c r="U30" s="93">
        <f>base0!Q120</f>
        <v>14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base0!H121</f>
        <v>11</v>
      </c>
      <c r="M31" s="93">
        <f>base0!I121</f>
        <v>3</v>
      </c>
      <c r="N31" s="93">
        <f>base0!J121</f>
        <v>15</v>
      </c>
      <c r="O31" s="93">
        <f>base0!K121</f>
        <v>6</v>
      </c>
      <c r="P31" s="93">
        <f>base0!L121</f>
        <v>7</v>
      </c>
      <c r="Q31" s="93">
        <f>base0!M121</f>
        <v>1</v>
      </c>
      <c r="R31" s="93">
        <f>base0!N121</f>
        <v>14</v>
      </c>
      <c r="S31" s="93">
        <f>base0!O121</f>
        <v>9</v>
      </c>
      <c r="T31" s="93">
        <f>base0!P121</f>
        <v>11</v>
      </c>
      <c r="U31" s="93">
        <f>base0!Q121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base0!H122</f>
        <v>11</v>
      </c>
      <c r="M32" s="93">
        <f>base0!I122</f>
        <v>6</v>
      </c>
      <c r="N32" s="93">
        <f>base0!J122</f>
        <v>13</v>
      </c>
      <c r="O32" s="93">
        <f>base0!K122</f>
        <v>6</v>
      </c>
      <c r="P32" s="93">
        <f>base0!L122</f>
        <v>7</v>
      </c>
      <c r="Q32" s="93">
        <f>base0!M122</f>
        <v>1</v>
      </c>
      <c r="R32" s="93">
        <f>base0!N122</f>
        <v>14</v>
      </c>
      <c r="S32" s="93">
        <f>base0!O122</f>
        <v>9</v>
      </c>
      <c r="T32" s="93">
        <f>base0!P122</f>
        <v>11</v>
      </c>
      <c r="U32" s="93">
        <f>base0!Q122</f>
        <v>13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base0!H123</f>
        <v>12</v>
      </c>
      <c r="M33" s="93">
        <f>base0!I123</f>
        <v>13</v>
      </c>
      <c r="N33" s="93">
        <f>base0!J123</f>
        <v>6</v>
      </c>
      <c r="O33" s="93">
        <f>base0!K123</f>
        <v>6</v>
      </c>
      <c r="P33" s="93">
        <f>base0!L123</f>
        <v>7</v>
      </c>
      <c r="Q33" s="93">
        <f>base0!M123</f>
        <v>1</v>
      </c>
      <c r="R33" s="93">
        <f>base0!N123</f>
        <v>14</v>
      </c>
      <c r="S33" s="93">
        <f>base0!O123</f>
        <v>9</v>
      </c>
      <c r="T33" s="93">
        <f>base0!P123</f>
        <v>11</v>
      </c>
      <c r="U33" s="93">
        <f>base0!Q123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base0!H124</f>
        <v>15</v>
      </c>
      <c r="M34" s="93">
        <f>base0!I124</f>
        <v>3</v>
      </c>
      <c r="N34" s="93">
        <f>base0!J124</f>
        <v>6</v>
      </c>
      <c r="O34" s="93">
        <f>base0!K124</f>
        <v>6</v>
      </c>
      <c r="P34" s="93">
        <f>base0!L124</f>
        <v>14</v>
      </c>
      <c r="Q34" s="93">
        <f>base0!M124</f>
        <v>7</v>
      </c>
      <c r="R34" s="93">
        <f>base0!N124</f>
        <v>9</v>
      </c>
      <c r="S34" s="93">
        <f>base0!O124</f>
        <v>1</v>
      </c>
      <c r="T34" s="93">
        <f>base0!P124</f>
        <v>16</v>
      </c>
      <c r="U34" s="93">
        <f>base0!Q124</f>
        <v>11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base0!H125</f>
        <v>9</v>
      </c>
      <c r="M35" s="93">
        <f>base0!I125</f>
        <v>13</v>
      </c>
      <c r="N35" s="93">
        <f>base0!J125</f>
        <v>11</v>
      </c>
      <c r="O35" s="93">
        <f>base0!K125</f>
        <v>14</v>
      </c>
      <c r="P35" s="93">
        <f>base0!L125</f>
        <v>10</v>
      </c>
      <c r="Q35" s="93">
        <f>base0!M125</f>
        <v>12</v>
      </c>
      <c r="R35" s="93">
        <f>base0!N125</f>
        <v>7</v>
      </c>
      <c r="S35" s="93">
        <f>base0!O125</f>
        <v>9</v>
      </c>
      <c r="T35" s="93">
        <f>base0!P125</f>
        <v>1</v>
      </c>
      <c r="U35" s="93">
        <f>base0!Q125</f>
        <v>2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base0!H126</f>
        <v>6</v>
      </c>
      <c r="M36" s="93">
        <f>base0!I126</f>
        <v>8</v>
      </c>
      <c r="N36" s="93">
        <f>base0!J126</f>
        <v>11</v>
      </c>
      <c r="O36" s="93">
        <f>base0!K126</f>
        <v>14</v>
      </c>
      <c r="P36" s="93">
        <f>base0!L126</f>
        <v>10</v>
      </c>
      <c r="Q36" s="93">
        <f>base0!M126</f>
        <v>1</v>
      </c>
      <c r="R36" s="93">
        <f>base0!N126</f>
        <v>2</v>
      </c>
      <c r="S36" s="93">
        <f>base0!O126</f>
        <v>5</v>
      </c>
      <c r="T36" s="93">
        <f>base0!P126</f>
        <v>16</v>
      </c>
      <c r="U36" s="93">
        <f>base0!Q126</f>
        <v>11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base0!H77</f>
        <v>11</v>
      </c>
      <c r="M37" s="93">
        <f>base0!I77</f>
        <v>3</v>
      </c>
      <c r="N37" s="93">
        <f>base0!J77</f>
        <v>7</v>
      </c>
      <c r="O37" s="93">
        <f>base0!K77</f>
        <v>9</v>
      </c>
      <c r="P37" s="93">
        <f>base0!L77</f>
        <v>10</v>
      </c>
      <c r="Q37" s="93">
        <f>base0!M77</f>
        <v>14</v>
      </c>
      <c r="R37" s="93">
        <f>base0!N77</f>
        <v>2</v>
      </c>
      <c r="S37" s="93">
        <f>base0!O77</f>
        <v>4</v>
      </c>
      <c r="T37" s="93">
        <f>base0!P77</f>
        <v>5</v>
      </c>
      <c r="U37" s="93">
        <f>base0!Q77</f>
        <v>15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base0!H78</f>
        <v>2</v>
      </c>
      <c r="M38" s="93">
        <f>base0!I78</f>
        <v>10</v>
      </c>
      <c r="N38" s="93">
        <f>base0!J78</f>
        <v>1</v>
      </c>
      <c r="O38" s="93">
        <f>base0!K78</f>
        <v>11</v>
      </c>
      <c r="P38" s="93">
        <f>base0!L78</f>
        <v>8</v>
      </c>
      <c r="Q38" s="93">
        <f>base0!M78</f>
        <v>9</v>
      </c>
      <c r="R38" s="93">
        <f>base0!N78</f>
        <v>12</v>
      </c>
      <c r="S38" s="93">
        <f>base0!O78</f>
        <v>14</v>
      </c>
      <c r="T38" s="93">
        <f>base0!P78</f>
        <v>13</v>
      </c>
      <c r="U38" s="93">
        <f>base0!Q78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base0!H79</f>
        <v>10</v>
      </c>
      <c r="M39" s="93">
        <f>base0!I79</f>
        <v>14</v>
      </c>
      <c r="N39" s="93">
        <f>base0!J79</f>
        <v>4</v>
      </c>
      <c r="O39" s="93">
        <f>base0!K79</f>
        <v>2</v>
      </c>
      <c r="P39" s="93">
        <f>base0!L79</f>
        <v>8</v>
      </c>
      <c r="Q39" s="93">
        <f>base0!M79</f>
        <v>9</v>
      </c>
      <c r="R39" s="93">
        <f>base0!N79</f>
        <v>12</v>
      </c>
      <c r="S39" s="93">
        <f>base0!O79</f>
        <v>11</v>
      </c>
      <c r="T39" s="93">
        <f>base0!P79</f>
        <v>13</v>
      </c>
      <c r="U39" s="93">
        <f>base0!Q79</f>
        <v>15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base0!H80</f>
        <v>7</v>
      </c>
      <c r="M40" s="93">
        <f>base0!I80</f>
        <v>8</v>
      </c>
      <c r="N40" s="93">
        <f>base0!J80</f>
        <v>9</v>
      </c>
      <c r="O40" s="93">
        <f>base0!K80</f>
        <v>15</v>
      </c>
      <c r="P40" s="93">
        <f>base0!L80</f>
        <v>1</v>
      </c>
      <c r="Q40" s="93">
        <f>base0!M80</f>
        <v>2</v>
      </c>
      <c r="R40" s="93">
        <f>base0!N80</f>
        <v>5</v>
      </c>
      <c r="S40" s="93">
        <f>base0!O80</f>
        <v>16</v>
      </c>
      <c r="T40" s="93">
        <f>base0!P80</f>
        <v>4</v>
      </c>
      <c r="U40" s="93">
        <f>base0!Q80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base0!H81</f>
        <v>2</v>
      </c>
      <c r="M41" s="93">
        <f>base0!I81</f>
        <v>15</v>
      </c>
      <c r="N41" s="93">
        <f>base0!J81</f>
        <v>5</v>
      </c>
      <c r="O41" s="93">
        <f>base0!K81</f>
        <v>14</v>
      </c>
      <c r="P41" s="93">
        <f>base0!L81</f>
        <v>1</v>
      </c>
      <c r="Q41" s="93">
        <f>base0!M81</f>
        <v>9</v>
      </c>
      <c r="R41" s="93">
        <f>base0!N81</f>
        <v>12</v>
      </c>
      <c r="S41" s="93">
        <f>base0!O81</f>
        <v>8</v>
      </c>
      <c r="T41" s="93">
        <f>base0!P81</f>
        <v>13</v>
      </c>
      <c r="U41" s="93">
        <f>base0!Q81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base0!H82</f>
        <v>9</v>
      </c>
      <c r="M42" s="93">
        <f>base0!I82</f>
        <v>10</v>
      </c>
      <c r="N42" s="93">
        <f>base0!J82</f>
        <v>14</v>
      </c>
      <c r="O42" s="93">
        <f>base0!K82</f>
        <v>2</v>
      </c>
      <c r="P42" s="93">
        <f>base0!L82</f>
        <v>7</v>
      </c>
      <c r="Q42" s="93">
        <f>base0!M82</f>
        <v>13</v>
      </c>
      <c r="R42" s="93">
        <f>base0!N82</f>
        <v>1</v>
      </c>
      <c r="S42" s="93">
        <f>base0!O82</f>
        <v>12</v>
      </c>
      <c r="T42" s="93">
        <f>base0!P82</f>
        <v>15</v>
      </c>
      <c r="U42" s="93">
        <f>base0!Q82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base0!H83</f>
        <v>15</v>
      </c>
      <c r="M43" s="93">
        <f>base0!I83</f>
        <v>10</v>
      </c>
      <c r="N43" s="93">
        <f>base0!J83</f>
        <v>6</v>
      </c>
      <c r="O43" s="93">
        <f>base0!K83</f>
        <v>12</v>
      </c>
      <c r="P43" s="93">
        <f>base0!L83</f>
        <v>1</v>
      </c>
      <c r="Q43" s="93">
        <f>base0!M83</f>
        <v>9</v>
      </c>
      <c r="R43" s="93">
        <f>base0!N83</f>
        <v>11</v>
      </c>
      <c r="S43" s="93">
        <f>base0!O83</f>
        <v>7</v>
      </c>
      <c r="T43" s="93">
        <f>base0!P83</f>
        <v>14</v>
      </c>
      <c r="U43" s="93">
        <f>base0!Q83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base0!H84</f>
        <v>12</v>
      </c>
      <c r="M44" s="93">
        <f>base0!I84</f>
        <v>8</v>
      </c>
      <c r="N44" s="93">
        <f>base0!J84</f>
        <v>10</v>
      </c>
      <c r="O44" s="93">
        <f>base0!K84</f>
        <v>6</v>
      </c>
      <c r="P44" s="93">
        <f>base0!L84</f>
        <v>7</v>
      </c>
      <c r="Q44" s="93">
        <f>base0!M84</f>
        <v>11</v>
      </c>
      <c r="R44" s="93">
        <f>base0!N84</f>
        <v>16</v>
      </c>
      <c r="S44" s="93">
        <f>base0!O84</f>
        <v>9</v>
      </c>
      <c r="T44" s="93">
        <f>base0!P84</f>
        <v>14</v>
      </c>
      <c r="U44" s="93">
        <f>base0!Q84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base0!H85</f>
        <v>5</v>
      </c>
      <c r="M45" s="93">
        <f>base0!I85</f>
        <v>8</v>
      </c>
      <c r="N45" s="93">
        <f>base0!J85</f>
        <v>10</v>
      </c>
      <c r="O45" s="93">
        <f>base0!K85</f>
        <v>7</v>
      </c>
      <c r="P45" s="93">
        <f>base0!L85</f>
        <v>16</v>
      </c>
      <c r="Q45" s="93">
        <f>base0!M85</f>
        <v>6</v>
      </c>
      <c r="R45" s="93">
        <f>base0!N85</f>
        <v>11</v>
      </c>
      <c r="S45" s="93">
        <f>base0!O85</f>
        <v>14</v>
      </c>
      <c r="T45" s="93">
        <f>base0!P85</f>
        <v>9</v>
      </c>
      <c r="U45" s="93">
        <f>base0!Q85</f>
        <v>1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base0!H86</f>
        <v>14</v>
      </c>
      <c r="M46" s="93">
        <f>base0!I86</f>
        <v>5</v>
      </c>
      <c r="N46" s="93">
        <f>base0!J86</f>
        <v>3</v>
      </c>
      <c r="O46" s="93">
        <f>base0!K86</f>
        <v>8</v>
      </c>
      <c r="P46" s="93">
        <f>base0!L86</f>
        <v>6</v>
      </c>
      <c r="Q46" s="93">
        <f>base0!M86</f>
        <v>12</v>
      </c>
      <c r="R46" s="93">
        <f>base0!N86</f>
        <v>2</v>
      </c>
      <c r="S46" s="93">
        <f>base0!O86</f>
        <v>10</v>
      </c>
      <c r="T46" s="93">
        <f>base0!P86</f>
        <v>15</v>
      </c>
      <c r="U46" s="93">
        <f>base0!Q86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base0!H87</f>
        <v>8</v>
      </c>
      <c r="M47" s="93">
        <f>base0!I87</f>
        <v>14</v>
      </c>
      <c r="N47" s="93">
        <f>base0!J87</f>
        <v>15</v>
      </c>
      <c r="O47" s="93">
        <f>base0!K87</f>
        <v>2</v>
      </c>
      <c r="P47" s="93">
        <f>base0!L87</f>
        <v>6</v>
      </c>
      <c r="Q47" s="93">
        <f>base0!M87</f>
        <v>11</v>
      </c>
      <c r="R47" s="93">
        <f>base0!N87</f>
        <v>5</v>
      </c>
      <c r="S47" s="93">
        <f>base0!O87</f>
        <v>16</v>
      </c>
      <c r="T47" s="93">
        <f>base0!P87</f>
        <v>12</v>
      </c>
      <c r="U47" s="93">
        <f>base0!Q87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base0!H88</f>
        <v>14</v>
      </c>
      <c r="M48" s="93">
        <f>base0!I88</f>
        <v>11</v>
      </c>
      <c r="N48" s="93">
        <f>base0!J88</f>
        <v>2</v>
      </c>
      <c r="O48" s="93">
        <f>base0!K88</f>
        <v>13</v>
      </c>
      <c r="P48" s="93">
        <f>base0!L88</f>
        <v>3</v>
      </c>
      <c r="Q48" s="93">
        <f>base0!M88</f>
        <v>6</v>
      </c>
      <c r="R48" s="93">
        <f>base0!N88</f>
        <v>7</v>
      </c>
      <c r="S48" s="93">
        <f>base0!O88</f>
        <v>9</v>
      </c>
      <c r="T48" s="93">
        <f>base0!P88</f>
        <v>12</v>
      </c>
      <c r="U48" s="93">
        <f>base0!Q88</f>
        <v>1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base0!H89</f>
        <v>12</v>
      </c>
      <c r="M49" s="93">
        <f>base0!I89</f>
        <v>15</v>
      </c>
      <c r="N49" s="93">
        <f>base0!J89</f>
        <v>3</v>
      </c>
      <c r="O49" s="93">
        <f>base0!K89</f>
        <v>5</v>
      </c>
      <c r="P49" s="93">
        <f>base0!L89</f>
        <v>11</v>
      </c>
      <c r="Q49" s="93">
        <f>base0!M89</f>
        <v>2</v>
      </c>
      <c r="R49" s="93">
        <f>base0!N89</f>
        <v>7</v>
      </c>
      <c r="S49" s="93">
        <f>base0!O89</f>
        <v>13</v>
      </c>
      <c r="T49" s="93">
        <f>base0!P89</f>
        <v>6</v>
      </c>
      <c r="U49" s="93">
        <f>base0!Q89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base0!H90</f>
        <v>15</v>
      </c>
      <c r="M50" s="93">
        <f>base0!I90</f>
        <v>5</v>
      </c>
      <c r="N50" s="93">
        <f>base0!J90</f>
        <v>11</v>
      </c>
      <c r="O50" s="93">
        <f>base0!K90</f>
        <v>3</v>
      </c>
      <c r="P50" s="93">
        <f>base0!L90</f>
        <v>2</v>
      </c>
      <c r="Q50" s="93">
        <f>base0!M90</f>
        <v>7</v>
      </c>
      <c r="R50" s="93">
        <f>base0!N90</f>
        <v>13</v>
      </c>
      <c r="S50" s="93">
        <f>base0!O90</f>
        <v>6</v>
      </c>
      <c r="T50" s="93">
        <f>base0!P90</f>
        <v>9</v>
      </c>
      <c r="U50" s="93">
        <f>base0!Q90</f>
        <v>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base0!H91</f>
        <v>15</v>
      </c>
      <c r="M51" s="93">
        <f>base0!I91</f>
        <v>3</v>
      </c>
      <c r="N51" s="93">
        <f>base0!J91</f>
        <v>6</v>
      </c>
      <c r="O51" s="93">
        <f>base0!K91</f>
        <v>7</v>
      </c>
      <c r="P51" s="93">
        <f>base0!L91</f>
        <v>5</v>
      </c>
      <c r="Q51" s="93">
        <f>base0!M91</f>
        <v>13</v>
      </c>
      <c r="R51" s="93">
        <f>base0!N91</f>
        <v>1</v>
      </c>
      <c r="S51" s="93">
        <f>base0!O91</f>
        <v>9</v>
      </c>
      <c r="T51" s="93">
        <f>base0!P91</f>
        <v>10</v>
      </c>
      <c r="U51" s="93">
        <f>base0!Q91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79" priority="6" operator="equal">
      <formula>#REF!</formula>
    </cfRule>
    <cfRule type="cellIs" dxfId="578" priority="7" operator="equal">
      <formula>#REF!</formula>
    </cfRule>
    <cfRule type="cellIs" dxfId="577" priority="8" operator="equal">
      <formula>#REF!</formula>
    </cfRule>
    <cfRule type="cellIs" dxfId="576" priority="9" operator="equal">
      <formula>#REF!</formula>
    </cfRule>
    <cfRule type="cellIs" dxfId="575" priority="10" operator="equal">
      <formula>#REF!</formula>
    </cfRule>
  </conditionalFormatting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2FFDB2-D5C1-4CF3-A5EA-C509E22357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B441B8-55B8-47DA-867F-5EDE5C71BC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02CF3E-EE91-4A98-8ECB-55971754A6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61610B-DCE6-4F05-8C90-2CE0AFE925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8635EE-6D4A-4F9A-B24B-21952B6BED9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26" sqref="R2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base0!Q105</f>
        <v>6</v>
      </c>
      <c r="L2" s="93">
        <f>base0!H120</f>
        <v>15</v>
      </c>
      <c r="M2" s="93">
        <f>base0!I120</f>
        <v>11</v>
      </c>
      <c r="N2" s="93">
        <f>base0!J120</f>
        <v>5</v>
      </c>
      <c r="O2" s="93">
        <f>base0!K120</f>
        <v>3</v>
      </c>
      <c r="P2" s="93">
        <f>base0!L120</f>
        <v>7</v>
      </c>
      <c r="Q2" s="93">
        <f>base0!M120</f>
        <v>6</v>
      </c>
      <c r="R2" s="93">
        <f>base0!N120</f>
        <v>1</v>
      </c>
      <c r="S2" s="93">
        <f>base0!O120</f>
        <v>11</v>
      </c>
      <c r="T2" s="93">
        <f>base0!P120</f>
        <v>9</v>
      </c>
      <c r="U2" s="93">
        <f>base0!Q120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base0!Q106</f>
        <v>1</v>
      </c>
      <c r="L3" s="93">
        <f>base0!H121</f>
        <v>11</v>
      </c>
      <c r="M3" s="93">
        <f>base0!I121</f>
        <v>3</v>
      </c>
      <c r="N3" s="93">
        <f>base0!J121</f>
        <v>15</v>
      </c>
      <c r="O3" s="93">
        <f>base0!K121</f>
        <v>6</v>
      </c>
      <c r="P3" s="93">
        <f>base0!L121</f>
        <v>7</v>
      </c>
      <c r="Q3" s="93">
        <f>base0!M121</f>
        <v>1</v>
      </c>
      <c r="R3" s="93">
        <f>base0!N121</f>
        <v>14</v>
      </c>
      <c r="S3" s="93">
        <f>base0!O121</f>
        <v>9</v>
      </c>
      <c r="T3" s="93">
        <f>base0!P121</f>
        <v>11</v>
      </c>
      <c r="U3" s="93">
        <f>base0!Q121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base0!Q107</f>
        <v>1</v>
      </c>
      <c r="L4" s="93">
        <f>base0!H122</f>
        <v>11</v>
      </c>
      <c r="M4" s="93">
        <f>base0!I122</f>
        <v>6</v>
      </c>
      <c r="N4" s="93">
        <f>base0!J122</f>
        <v>13</v>
      </c>
      <c r="O4" s="93">
        <f>base0!K122</f>
        <v>6</v>
      </c>
      <c r="P4" s="93">
        <f>base0!L122</f>
        <v>7</v>
      </c>
      <c r="Q4" s="93">
        <f>base0!M122</f>
        <v>1</v>
      </c>
      <c r="R4" s="93">
        <f>base0!N122</f>
        <v>14</v>
      </c>
      <c r="S4" s="93">
        <f>base0!O122</f>
        <v>9</v>
      </c>
      <c r="T4" s="93">
        <f>base0!P122</f>
        <v>11</v>
      </c>
      <c r="U4" s="93">
        <f>base0!Q122</f>
        <v>13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base0!Q108</f>
        <v>1</v>
      </c>
      <c r="L5" s="93">
        <f>base0!H123</f>
        <v>12</v>
      </c>
      <c r="M5" s="93">
        <f>base0!I123</f>
        <v>13</v>
      </c>
      <c r="N5" s="93">
        <f>base0!J123</f>
        <v>6</v>
      </c>
      <c r="O5" s="93">
        <f>base0!K123</f>
        <v>6</v>
      </c>
      <c r="P5" s="93">
        <f>base0!L123</f>
        <v>7</v>
      </c>
      <c r="Q5" s="93">
        <f>base0!M123</f>
        <v>1</v>
      </c>
      <c r="R5" s="93">
        <f>base0!N123</f>
        <v>14</v>
      </c>
      <c r="S5" s="93">
        <f>base0!O123</f>
        <v>9</v>
      </c>
      <c r="T5" s="93">
        <f>base0!P123</f>
        <v>11</v>
      </c>
      <c r="U5" s="93">
        <f>base0!Q123</f>
        <v>13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base0!Q109</f>
        <v>13</v>
      </c>
      <c r="L6" s="93">
        <f>base0!H124</f>
        <v>15</v>
      </c>
      <c r="M6" s="93">
        <f>base0!I124</f>
        <v>3</v>
      </c>
      <c r="N6" s="93">
        <f>base0!J124</f>
        <v>6</v>
      </c>
      <c r="O6" s="93">
        <f>base0!K124</f>
        <v>6</v>
      </c>
      <c r="P6" s="93">
        <f>base0!L124</f>
        <v>14</v>
      </c>
      <c r="Q6" s="93">
        <f>base0!M124</f>
        <v>7</v>
      </c>
      <c r="R6" s="93">
        <f>base0!N124</f>
        <v>9</v>
      </c>
      <c r="S6" s="93">
        <f>base0!O124</f>
        <v>1</v>
      </c>
      <c r="T6" s="93">
        <f>base0!P124</f>
        <v>16</v>
      </c>
      <c r="U6" s="93">
        <f>base0!Q124</f>
        <v>11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base0!Q110</f>
        <v>13</v>
      </c>
      <c r="L7" s="93">
        <f>base0!H125</f>
        <v>9</v>
      </c>
      <c r="M7" s="93">
        <f>base0!I125</f>
        <v>13</v>
      </c>
      <c r="N7" s="93">
        <f>base0!J125</f>
        <v>11</v>
      </c>
      <c r="O7" s="93">
        <f>base0!K125</f>
        <v>14</v>
      </c>
      <c r="P7" s="93">
        <f>base0!L125</f>
        <v>10</v>
      </c>
      <c r="Q7" s="93">
        <f>base0!M125</f>
        <v>12</v>
      </c>
      <c r="R7" s="93">
        <f>base0!N125</f>
        <v>7</v>
      </c>
      <c r="S7" s="93">
        <f>base0!O125</f>
        <v>9</v>
      </c>
      <c r="T7" s="93">
        <f>base0!P125</f>
        <v>1</v>
      </c>
      <c r="U7" s="93">
        <f>base0!Q125</f>
        <v>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base0!Q111</f>
        <v>16</v>
      </c>
      <c r="L8" s="93">
        <f>base0!H126</f>
        <v>6</v>
      </c>
      <c r="M8" s="93">
        <f>base0!I126</f>
        <v>8</v>
      </c>
      <c r="N8" s="93">
        <f>base0!J126</f>
        <v>11</v>
      </c>
      <c r="O8" s="93">
        <f>base0!K126</f>
        <v>14</v>
      </c>
      <c r="P8" s="93">
        <f>base0!L126</f>
        <v>10</v>
      </c>
      <c r="Q8" s="93">
        <f>base0!M126</f>
        <v>1</v>
      </c>
      <c r="R8" s="93">
        <f>base0!N126</f>
        <v>2</v>
      </c>
      <c r="S8" s="93">
        <f>base0!O126</f>
        <v>5</v>
      </c>
      <c r="T8" s="93">
        <f>base0!P126</f>
        <v>16</v>
      </c>
      <c r="U8" s="93">
        <f>base0!Q126</f>
        <v>11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base0!Q112</f>
        <v>10</v>
      </c>
      <c r="L9" s="93">
        <f>base0!H77</f>
        <v>11</v>
      </c>
      <c r="M9" s="93">
        <f>base0!I77</f>
        <v>3</v>
      </c>
      <c r="N9" s="93">
        <f>base0!J77</f>
        <v>7</v>
      </c>
      <c r="O9" s="93">
        <f>base0!K77</f>
        <v>9</v>
      </c>
      <c r="P9" s="93">
        <f>base0!L77</f>
        <v>10</v>
      </c>
      <c r="Q9" s="93">
        <f>base0!M77</f>
        <v>14</v>
      </c>
      <c r="R9" s="93">
        <f>base0!N77</f>
        <v>2</v>
      </c>
      <c r="S9" s="93">
        <f>base0!O77</f>
        <v>4</v>
      </c>
      <c r="T9" s="93">
        <f>base0!P77</f>
        <v>5</v>
      </c>
      <c r="U9" s="93">
        <f>base0!Q77</f>
        <v>15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base0!Q113</f>
        <v>14</v>
      </c>
      <c r="L10" s="93">
        <f>base0!H78</f>
        <v>2</v>
      </c>
      <c r="M10" s="93">
        <f>base0!I78</f>
        <v>10</v>
      </c>
      <c r="N10" s="93">
        <f>base0!J78</f>
        <v>1</v>
      </c>
      <c r="O10" s="93">
        <f>base0!K78</f>
        <v>11</v>
      </c>
      <c r="P10" s="93">
        <f>base0!L78</f>
        <v>8</v>
      </c>
      <c r="Q10" s="93">
        <f>base0!M78</f>
        <v>9</v>
      </c>
      <c r="R10" s="93">
        <f>base0!N78</f>
        <v>12</v>
      </c>
      <c r="S10" s="93">
        <f>base0!O78</f>
        <v>14</v>
      </c>
      <c r="T10" s="93">
        <f>base0!P78</f>
        <v>13</v>
      </c>
      <c r="U10" s="93">
        <f>base0!Q78</f>
        <v>15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base0!Q114</f>
        <v>14</v>
      </c>
      <c r="L11" s="93">
        <f>base0!H79</f>
        <v>10</v>
      </c>
      <c r="M11" s="93">
        <f>base0!I79</f>
        <v>14</v>
      </c>
      <c r="N11" s="93">
        <f>base0!J79</f>
        <v>4</v>
      </c>
      <c r="O11" s="93">
        <f>base0!K79</f>
        <v>2</v>
      </c>
      <c r="P11" s="93">
        <f>base0!L79</f>
        <v>8</v>
      </c>
      <c r="Q11" s="93">
        <f>base0!M79</f>
        <v>9</v>
      </c>
      <c r="R11" s="93">
        <f>base0!N79</f>
        <v>12</v>
      </c>
      <c r="S11" s="93">
        <f>base0!O79</f>
        <v>11</v>
      </c>
      <c r="T11" s="93">
        <f>base0!P79</f>
        <v>13</v>
      </c>
      <c r="U11" s="93">
        <f>base0!Q79</f>
        <v>15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base0!Q115</f>
        <v>4</v>
      </c>
      <c r="L12" s="93">
        <f>base0!H80</f>
        <v>7</v>
      </c>
      <c r="M12" s="93">
        <f>base0!I80</f>
        <v>8</v>
      </c>
      <c r="N12" s="93">
        <f>base0!J80</f>
        <v>9</v>
      </c>
      <c r="O12" s="93">
        <f>base0!K80</f>
        <v>15</v>
      </c>
      <c r="P12" s="93">
        <f>base0!L80</f>
        <v>1</v>
      </c>
      <c r="Q12" s="93">
        <f>base0!M80</f>
        <v>2</v>
      </c>
      <c r="R12" s="93">
        <f>base0!N80</f>
        <v>5</v>
      </c>
      <c r="S12" s="93">
        <f>base0!O80</f>
        <v>16</v>
      </c>
      <c r="T12" s="93">
        <f>base0!P80</f>
        <v>4</v>
      </c>
      <c r="U12" s="93">
        <f>base0!Q80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base0!Q116</f>
        <v>14</v>
      </c>
      <c r="L13" s="93">
        <f>base0!H81</f>
        <v>2</v>
      </c>
      <c r="M13" s="93">
        <f>base0!I81</f>
        <v>15</v>
      </c>
      <c r="N13" s="93">
        <f>base0!J81</f>
        <v>5</v>
      </c>
      <c r="O13" s="93">
        <f>base0!K81</f>
        <v>14</v>
      </c>
      <c r="P13" s="93">
        <f>base0!L81</f>
        <v>1</v>
      </c>
      <c r="Q13" s="93">
        <f>base0!M81</f>
        <v>9</v>
      </c>
      <c r="R13" s="93">
        <f>base0!N81</f>
        <v>12</v>
      </c>
      <c r="S13" s="93">
        <f>base0!O81</f>
        <v>8</v>
      </c>
      <c r="T13" s="93">
        <f>base0!P81</f>
        <v>13</v>
      </c>
      <c r="U13" s="93">
        <f>base0!Q81</f>
        <v>11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base0!Q117</f>
        <v>14</v>
      </c>
      <c r="L14" s="93">
        <f>base0!H82</f>
        <v>9</v>
      </c>
      <c r="M14" s="93">
        <f>base0!I82</f>
        <v>10</v>
      </c>
      <c r="N14" s="93">
        <f>base0!J82</f>
        <v>14</v>
      </c>
      <c r="O14" s="93">
        <f>base0!K82</f>
        <v>2</v>
      </c>
      <c r="P14" s="93">
        <f>base0!L82</f>
        <v>7</v>
      </c>
      <c r="Q14" s="93">
        <f>base0!M82</f>
        <v>13</v>
      </c>
      <c r="R14" s="93">
        <f>base0!N82</f>
        <v>1</v>
      </c>
      <c r="S14" s="93">
        <f>base0!O82</f>
        <v>12</v>
      </c>
      <c r="T14" s="93">
        <f>base0!P82</f>
        <v>15</v>
      </c>
      <c r="U14" s="93">
        <f>base0!Q82</f>
        <v>11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base0!Q118</f>
        <v>14</v>
      </c>
      <c r="L15" s="93">
        <f>base0!H83</f>
        <v>15</v>
      </c>
      <c r="M15" s="93">
        <f>base0!I83</f>
        <v>10</v>
      </c>
      <c r="N15" s="93">
        <f>base0!J83</f>
        <v>6</v>
      </c>
      <c r="O15" s="93">
        <f>base0!K83</f>
        <v>12</v>
      </c>
      <c r="P15" s="93">
        <f>base0!L83</f>
        <v>1</v>
      </c>
      <c r="Q15" s="93">
        <f>base0!M83</f>
        <v>9</v>
      </c>
      <c r="R15" s="93">
        <f>base0!N83</f>
        <v>11</v>
      </c>
      <c r="S15" s="93">
        <f>base0!O83</f>
        <v>7</v>
      </c>
      <c r="T15" s="93">
        <f>base0!P83</f>
        <v>14</v>
      </c>
      <c r="U15" s="93">
        <f>base0!Q83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base0!Q119</f>
        <v>16</v>
      </c>
      <c r="L16" s="93">
        <f>base0!H84</f>
        <v>12</v>
      </c>
      <c r="M16" s="93">
        <f>base0!I84</f>
        <v>8</v>
      </c>
      <c r="N16" s="93">
        <f>base0!J84</f>
        <v>10</v>
      </c>
      <c r="O16" s="93">
        <f>base0!K84</f>
        <v>6</v>
      </c>
      <c r="P16" s="93">
        <f>base0!L84</f>
        <v>7</v>
      </c>
      <c r="Q16" s="93">
        <f>base0!M84</f>
        <v>11</v>
      </c>
      <c r="R16" s="93">
        <f>base0!N84</f>
        <v>16</v>
      </c>
      <c r="S16" s="93">
        <f>base0!O84</f>
        <v>9</v>
      </c>
      <c r="T16" s="93">
        <f>base0!P84</f>
        <v>14</v>
      </c>
      <c r="U16" s="93">
        <f>base0!Q84</f>
        <v>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base0!Q120</f>
        <v>14</v>
      </c>
      <c r="L17" s="93">
        <f>base0!H85</f>
        <v>5</v>
      </c>
      <c r="M17" s="93">
        <f>base0!I85</f>
        <v>8</v>
      </c>
      <c r="N17" s="93">
        <f>base0!J85</f>
        <v>10</v>
      </c>
      <c r="O17" s="93">
        <f>base0!K85</f>
        <v>7</v>
      </c>
      <c r="P17" s="93">
        <f>base0!L85</f>
        <v>16</v>
      </c>
      <c r="Q17" s="93">
        <f>base0!M85</f>
        <v>6</v>
      </c>
      <c r="R17" s="93">
        <f>base0!N85</f>
        <v>11</v>
      </c>
      <c r="S17" s="93">
        <f>base0!O85</f>
        <v>14</v>
      </c>
      <c r="T17" s="93">
        <f>base0!P85</f>
        <v>9</v>
      </c>
      <c r="U17" s="93">
        <f>base0!Q85</f>
        <v>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base0!Q121</f>
        <v>13</v>
      </c>
      <c r="L18" s="93">
        <f>base0!H86</f>
        <v>14</v>
      </c>
      <c r="M18" s="93">
        <f>base0!I86</f>
        <v>5</v>
      </c>
      <c r="N18" s="93">
        <f>base0!J86</f>
        <v>3</v>
      </c>
      <c r="O18" s="93">
        <f>base0!K86</f>
        <v>8</v>
      </c>
      <c r="P18" s="93">
        <f>base0!L86</f>
        <v>6</v>
      </c>
      <c r="Q18" s="93">
        <f>base0!M86</f>
        <v>12</v>
      </c>
      <c r="R18" s="93">
        <f>base0!N86</f>
        <v>2</v>
      </c>
      <c r="S18" s="93">
        <f>base0!O86</f>
        <v>10</v>
      </c>
      <c r="T18" s="93">
        <f>base0!P86</f>
        <v>15</v>
      </c>
      <c r="U18" s="93">
        <f>base0!Q86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base0!Q122</f>
        <v>13</v>
      </c>
      <c r="L19" s="93">
        <f>base0!H87</f>
        <v>8</v>
      </c>
      <c r="M19" s="93">
        <f>base0!I87</f>
        <v>14</v>
      </c>
      <c r="N19" s="93">
        <f>base0!J87</f>
        <v>15</v>
      </c>
      <c r="O19" s="93">
        <f>base0!K87</f>
        <v>2</v>
      </c>
      <c r="P19" s="93">
        <f>base0!L87</f>
        <v>6</v>
      </c>
      <c r="Q19" s="93">
        <f>base0!M87</f>
        <v>11</v>
      </c>
      <c r="R19" s="93">
        <f>base0!N87</f>
        <v>5</v>
      </c>
      <c r="S19" s="93">
        <f>base0!O87</f>
        <v>16</v>
      </c>
      <c r="T19" s="93">
        <f>base0!P87</f>
        <v>12</v>
      </c>
      <c r="U19" s="93">
        <f>base0!Q87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base0!Q123</f>
        <v>13</v>
      </c>
      <c r="L20" s="93">
        <f>base0!H88</f>
        <v>14</v>
      </c>
      <c r="M20" s="93">
        <f>base0!I88</f>
        <v>11</v>
      </c>
      <c r="N20" s="93">
        <f>base0!J88</f>
        <v>2</v>
      </c>
      <c r="O20" s="93">
        <f>base0!K88</f>
        <v>13</v>
      </c>
      <c r="P20" s="93">
        <f>base0!L88</f>
        <v>3</v>
      </c>
      <c r="Q20" s="93">
        <f>base0!M88</f>
        <v>6</v>
      </c>
      <c r="R20" s="93">
        <f>base0!N88</f>
        <v>7</v>
      </c>
      <c r="S20" s="93">
        <f>base0!O88</f>
        <v>9</v>
      </c>
      <c r="T20" s="93">
        <f>base0!P88</f>
        <v>12</v>
      </c>
      <c r="U20" s="93">
        <f>base0!Q88</f>
        <v>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base0!Q124</f>
        <v>11</v>
      </c>
      <c r="L21" s="93">
        <f>base0!H89</f>
        <v>12</v>
      </c>
      <c r="M21" s="93">
        <f>base0!I89</f>
        <v>15</v>
      </c>
      <c r="N21" s="93">
        <f>base0!J89</f>
        <v>3</v>
      </c>
      <c r="O21" s="93">
        <f>base0!K89</f>
        <v>5</v>
      </c>
      <c r="P21" s="93">
        <f>base0!L89</f>
        <v>11</v>
      </c>
      <c r="Q21" s="93">
        <f>base0!M89</f>
        <v>2</v>
      </c>
      <c r="R21" s="93">
        <f>base0!N89</f>
        <v>7</v>
      </c>
      <c r="S21" s="93">
        <f>base0!O89</f>
        <v>13</v>
      </c>
      <c r="T21" s="93">
        <f>base0!P89</f>
        <v>6</v>
      </c>
      <c r="U21" s="93">
        <f>base0!Q89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base0!Q125</f>
        <v>2</v>
      </c>
      <c r="L22" s="93">
        <f>base0!H90</f>
        <v>15</v>
      </c>
      <c r="M22" s="93">
        <f>base0!I90</f>
        <v>5</v>
      </c>
      <c r="N22" s="93">
        <f>base0!J90</f>
        <v>11</v>
      </c>
      <c r="O22" s="93">
        <f>base0!K90</f>
        <v>3</v>
      </c>
      <c r="P22" s="93">
        <f>base0!L90</f>
        <v>2</v>
      </c>
      <c r="Q22" s="93">
        <f>base0!M90</f>
        <v>7</v>
      </c>
      <c r="R22" s="93">
        <f>base0!N90</f>
        <v>13</v>
      </c>
      <c r="S22" s="93">
        <f>base0!O90</f>
        <v>6</v>
      </c>
      <c r="T22" s="93">
        <f>base0!P90</f>
        <v>9</v>
      </c>
      <c r="U22" s="93">
        <f>base0!Q90</f>
        <v>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base0!Q126</f>
        <v>11</v>
      </c>
      <c r="L23" s="93">
        <f>base0!H91</f>
        <v>15</v>
      </c>
      <c r="M23" s="93">
        <f>base0!I91</f>
        <v>3</v>
      </c>
      <c r="N23" s="93">
        <f>base0!J91</f>
        <v>6</v>
      </c>
      <c r="O23" s="93">
        <f>base0!K91</f>
        <v>7</v>
      </c>
      <c r="P23" s="93">
        <f>base0!L91</f>
        <v>5</v>
      </c>
      <c r="Q23" s="93">
        <f>base0!M91</f>
        <v>13</v>
      </c>
      <c r="R23" s="93">
        <f>base0!N91</f>
        <v>1</v>
      </c>
      <c r="S23" s="93">
        <f>base0!O91</f>
        <v>9</v>
      </c>
      <c r="T23" s="93">
        <f>base0!P91</f>
        <v>10</v>
      </c>
      <c r="U23" s="93">
        <f>base0!Q91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base0!Q77</f>
        <v>15</v>
      </c>
      <c r="L24" s="93">
        <f>base0!H92</f>
        <v>12</v>
      </c>
      <c r="M24" s="93">
        <f>base0!I92</f>
        <v>15</v>
      </c>
      <c r="N24" s="93">
        <f>base0!J92</f>
        <v>7</v>
      </c>
      <c r="O24" s="93">
        <f>base0!K92</f>
        <v>2</v>
      </c>
      <c r="P24" s="93">
        <f>base0!L92</f>
        <v>10</v>
      </c>
      <c r="Q24" s="93">
        <f>base0!M92</f>
        <v>16</v>
      </c>
      <c r="R24" s="93">
        <f>base0!N92</f>
        <v>9</v>
      </c>
      <c r="S24" s="93">
        <f>base0!O92</f>
        <v>13</v>
      </c>
      <c r="T24" s="93">
        <f>base0!P92</f>
        <v>6</v>
      </c>
      <c r="U24" s="93">
        <f>base0!Q92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base0!Q78</f>
        <v>15</v>
      </c>
      <c r="L25" s="93">
        <f>base0!H93</f>
        <v>6</v>
      </c>
      <c r="M25" s="93">
        <f>base0!I93</f>
        <v>9</v>
      </c>
      <c r="N25" s="93">
        <f>base0!J93</f>
        <v>2</v>
      </c>
      <c r="O25" s="93">
        <f>base0!K93</f>
        <v>15</v>
      </c>
      <c r="P25" s="93">
        <f>base0!L93</f>
        <v>7</v>
      </c>
      <c r="Q25" s="93">
        <f>base0!M93</f>
        <v>13</v>
      </c>
      <c r="R25" s="93">
        <f>base0!N93</f>
        <v>4</v>
      </c>
      <c r="S25" s="93">
        <f>base0!O93</f>
        <v>14</v>
      </c>
      <c r="T25" s="93">
        <f>base0!P93</f>
        <v>3</v>
      </c>
      <c r="U25" s="93">
        <f>base0!Q93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base0!Q79</f>
        <v>15</v>
      </c>
      <c r="L26" s="93">
        <f>base0!H94</f>
        <v>16</v>
      </c>
      <c r="M26" s="93">
        <f>base0!I94</f>
        <v>11</v>
      </c>
      <c r="N26" s="93">
        <f>base0!J94</f>
        <v>13</v>
      </c>
      <c r="O26" s="93">
        <f>base0!K94</f>
        <v>9</v>
      </c>
      <c r="P26" s="93">
        <f>base0!L94</f>
        <v>6</v>
      </c>
      <c r="Q26" s="93">
        <f>base0!M94</f>
        <v>1</v>
      </c>
      <c r="R26" s="93">
        <f>base0!N94</f>
        <v>4</v>
      </c>
      <c r="S26" s="93">
        <f>base0!O94</f>
        <v>7</v>
      </c>
      <c r="T26" s="93">
        <f>base0!P94</f>
        <v>8</v>
      </c>
      <c r="U26" s="93">
        <f>base0!Q94</f>
        <v>2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base0!Q80</f>
        <v>11</v>
      </c>
      <c r="L27" s="93">
        <f>base0!H95</f>
        <v>15</v>
      </c>
      <c r="M27" s="93">
        <f>base0!I95</f>
        <v>13</v>
      </c>
      <c r="N27" s="93">
        <f>base0!J95</f>
        <v>8</v>
      </c>
      <c r="O27" s="93">
        <f>base0!K95</f>
        <v>7</v>
      </c>
      <c r="P27" s="93">
        <f>base0!L95</f>
        <v>10</v>
      </c>
      <c r="Q27" s="93">
        <f>base0!M95</f>
        <v>12</v>
      </c>
      <c r="R27" s="93">
        <f>base0!N95</f>
        <v>5</v>
      </c>
      <c r="S27" s="93">
        <f>base0!O95</f>
        <v>11</v>
      </c>
      <c r="T27" s="93">
        <f>base0!P95</f>
        <v>6</v>
      </c>
      <c r="U27" s="93">
        <f>base0!Q95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base0!Q81</f>
        <v>11</v>
      </c>
      <c r="L28" s="93">
        <f>base0!H96</f>
        <v>2</v>
      </c>
      <c r="M28" s="93">
        <f>base0!I96</f>
        <v>5</v>
      </c>
      <c r="N28" s="93">
        <f>base0!J96</f>
        <v>6</v>
      </c>
      <c r="O28" s="93">
        <f>base0!K96</f>
        <v>3</v>
      </c>
      <c r="P28" s="93">
        <f>base0!L96</f>
        <v>13</v>
      </c>
      <c r="Q28" s="93">
        <f>base0!M96</f>
        <v>1</v>
      </c>
      <c r="R28" s="93">
        <f>base0!N96</f>
        <v>7</v>
      </c>
      <c r="S28" s="93">
        <f>base0!O96</f>
        <v>9</v>
      </c>
      <c r="T28" s="93">
        <f>base0!P96</f>
        <v>16</v>
      </c>
      <c r="U28" s="93">
        <f>base0!Q96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base0!Q82</f>
        <v>11</v>
      </c>
      <c r="L29" s="93">
        <f>base0!H97</f>
        <v>1</v>
      </c>
      <c r="M29" s="93">
        <f>base0!I97</f>
        <v>12</v>
      </c>
      <c r="N29" s="93">
        <f>base0!J97</f>
        <v>10</v>
      </c>
      <c r="O29" s="93">
        <f>base0!K97</f>
        <v>4</v>
      </c>
      <c r="P29" s="93">
        <f>base0!L97</f>
        <v>12</v>
      </c>
      <c r="Q29" s="93">
        <f>base0!M97</f>
        <v>2</v>
      </c>
      <c r="R29" s="93">
        <f>base0!N97</f>
        <v>5</v>
      </c>
      <c r="S29" s="93">
        <f>base0!O97</f>
        <v>9</v>
      </c>
      <c r="T29" s="93">
        <f>base0!P97</f>
        <v>14</v>
      </c>
      <c r="U29" s="93">
        <f>base0!Q97</f>
        <v>13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base0!Q83</f>
        <v>13</v>
      </c>
      <c r="L30" s="93">
        <f>base0!H98</f>
        <v>15</v>
      </c>
      <c r="M30" s="93">
        <f>base0!I98</f>
        <v>3</v>
      </c>
      <c r="N30" s="93">
        <f>base0!J98</f>
        <v>7</v>
      </c>
      <c r="O30" s="93">
        <f>base0!K98</f>
        <v>4</v>
      </c>
      <c r="P30" s="93">
        <f>base0!L98</f>
        <v>11</v>
      </c>
      <c r="Q30" s="93">
        <f>base0!M98</f>
        <v>6</v>
      </c>
      <c r="R30" s="93">
        <f>base0!N98</f>
        <v>9</v>
      </c>
      <c r="S30" s="93">
        <f>base0!O98</f>
        <v>14</v>
      </c>
      <c r="T30" s="93">
        <f>base0!P98</f>
        <v>7</v>
      </c>
      <c r="U30" s="93">
        <f>base0!Q98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base0!Q84</f>
        <v>1</v>
      </c>
      <c r="L31" s="93">
        <f>base0!H99</f>
        <v>6</v>
      </c>
      <c r="M31" s="93">
        <f>base0!I99</f>
        <v>3</v>
      </c>
      <c r="N31" s="93">
        <f>base0!J99</f>
        <v>13</v>
      </c>
      <c r="O31" s="93">
        <f>base0!K99</f>
        <v>5</v>
      </c>
      <c r="P31" s="93">
        <f>base0!L99</f>
        <v>6</v>
      </c>
      <c r="Q31" s="93">
        <f>base0!M99</f>
        <v>9</v>
      </c>
      <c r="R31" s="93">
        <f>base0!N99</f>
        <v>14</v>
      </c>
      <c r="S31" s="93">
        <f>base0!O99</f>
        <v>16</v>
      </c>
      <c r="T31" s="93">
        <f>base0!P99</f>
        <v>7</v>
      </c>
      <c r="U31" s="93">
        <f>base0!Q99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base0!Q85</f>
        <v>1</v>
      </c>
      <c r="L32" s="93">
        <f>base0!H100</f>
        <v>11</v>
      </c>
      <c r="M32" s="93">
        <f>base0!I100</f>
        <v>7</v>
      </c>
      <c r="N32" s="93">
        <f>base0!J100</f>
        <v>3</v>
      </c>
      <c r="O32" s="93">
        <f>base0!K100</f>
        <v>16</v>
      </c>
      <c r="P32" s="93">
        <f>base0!L100</f>
        <v>9</v>
      </c>
      <c r="Q32" s="93">
        <f>base0!M100</f>
        <v>1</v>
      </c>
      <c r="R32" s="93">
        <f>base0!N100</f>
        <v>13</v>
      </c>
      <c r="S32" s="93">
        <f>base0!O100</f>
        <v>11</v>
      </c>
      <c r="T32" s="93">
        <f>base0!P100</f>
        <v>14</v>
      </c>
      <c r="U32" s="93">
        <f>base0!Q100</f>
        <v>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base0!Q86</f>
        <v>9</v>
      </c>
      <c r="L33" s="93">
        <f>base0!H101</f>
        <v>3</v>
      </c>
      <c r="M33" s="93">
        <f>base0!I101</f>
        <v>6</v>
      </c>
      <c r="N33" s="93">
        <f>base0!J101</f>
        <v>8</v>
      </c>
      <c r="O33" s="93">
        <f>base0!K101</f>
        <v>16</v>
      </c>
      <c r="P33" s="93">
        <f>base0!L101</f>
        <v>9</v>
      </c>
      <c r="Q33" s="93">
        <f>base0!M101</f>
        <v>5</v>
      </c>
      <c r="R33" s="93">
        <f>base0!N101</f>
        <v>1</v>
      </c>
      <c r="S33" s="93">
        <f>base0!O101</f>
        <v>13</v>
      </c>
      <c r="T33" s="93">
        <f>base0!P101</f>
        <v>14</v>
      </c>
      <c r="U33" s="93">
        <f>base0!Q101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base0!Q87</f>
        <v>13</v>
      </c>
      <c r="L34" s="93">
        <f>base0!H102</f>
        <v>3</v>
      </c>
      <c r="M34" s="93">
        <f>base0!I102</f>
        <v>2</v>
      </c>
      <c r="N34" s="93">
        <f>base0!J102</f>
        <v>5</v>
      </c>
      <c r="O34" s="93">
        <f>base0!K102</f>
        <v>16</v>
      </c>
      <c r="P34" s="93">
        <f>base0!L102</f>
        <v>2</v>
      </c>
      <c r="Q34" s="93">
        <f>base0!M102</f>
        <v>5</v>
      </c>
      <c r="R34" s="93">
        <f>base0!N102</f>
        <v>1</v>
      </c>
      <c r="S34" s="93">
        <f>base0!O102</f>
        <v>13</v>
      </c>
      <c r="T34" s="93">
        <f>base0!P102</f>
        <v>11</v>
      </c>
      <c r="U34" s="93">
        <f>base0!Q102</f>
        <v>14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base0!Q88</f>
        <v>1</v>
      </c>
      <c r="L35" s="93">
        <f>base0!H103</f>
        <v>8</v>
      </c>
      <c r="M35" s="93">
        <f>base0!I103</f>
        <v>5</v>
      </c>
      <c r="N35" s="93">
        <f>base0!J103</f>
        <v>6</v>
      </c>
      <c r="O35" s="93">
        <f>base0!K103</f>
        <v>1</v>
      </c>
      <c r="P35" s="93">
        <f>base0!L103</f>
        <v>5</v>
      </c>
      <c r="Q35" s="93">
        <f>base0!M103</f>
        <v>16</v>
      </c>
      <c r="R35" s="93">
        <f>base0!N103</f>
        <v>13</v>
      </c>
      <c r="S35" s="93">
        <f>base0!O103</f>
        <v>14</v>
      </c>
      <c r="T35" s="93">
        <f>base0!P103</f>
        <v>8</v>
      </c>
      <c r="U35" s="93">
        <f>base0!Q103</f>
        <v>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base0!Q89</f>
        <v>9</v>
      </c>
      <c r="L36" s="93">
        <f>base0!H104</f>
        <v>2</v>
      </c>
      <c r="M36" s="93">
        <f>base0!I104</f>
        <v>7</v>
      </c>
      <c r="N36" s="93">
        <f>base0!J104</f>
        <v>3</v>
      </c>
      <c r="O36" s="93">
        <f>base0!K104</f>
        <v>9</v>
      </c>
      <c r="P36" s="93">
        <f>base0!L104</f>
        <v>1</v>
      </c>
      <c r="Q36" s="93">
        <f>base0!M104</f>
        <v>16</v>
      </c>
      <c r="R36" s="93">
        <f>base0!N104</f>
        <v>13</v>
      </c>
      <c r="S36" s="93">
        <f>base0!O104</f>
        <v>11</v>
      </c>
      <c r="T36" s="93">
        <f>base0!P104</f>
        <v>14</v>
      </c>
      <c r="U36" s="93">
        <f>base0!Q104</f>
        <v>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base0!Q90</f>
        <v>1</v>
      </c>
      <c r="L37" s="93">
        <f>base0!H105</f>
        <v>11</v>
      </c>
      <c r="M37" s="93">
        <f>base0!I105</f>
        <v>13</v>
      </c>
      <c r="N37" s="93">
        <f>base0!J105</f>
        <v>5</v>
      </c>
      <c r="O37" s="93">
        <f>base0!K105</f>
        <v>2</v>
      </c>
      <c r="P37" s="93">
        <f>base0!L105</f>
        <v>1</v>
      </c>
      <c r="Q37" s="93">
        <f>base0!M105</f>
        <v>5</v>
      </c>
      <c r="R37" s="93">
        <f>base0!N105</f>
        <v>16</v>
      </c>
      <c r="S37" s="93">
        <f>base0!O105</f>
        <v>13</v>
      </c>
      <c r="T37" s="93">
        <f>base0!P105</f>
        <v>14</v>
      </c>
      <c r="U37" s="93">
        <f>base0!Q105</f>
        <v>6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base0!Q91</f>
        <v>16</v>
      </c>
      <c r="L38" s="93">
        <f>base0!H106</f>
        <v>11</v>
      </c>
      <c r="M38" s="93">
        <f>base0!I106</f>
        <v>15</v>
      </c>
      <c r="N38" s="93">
        <f>base0!J106</f>
        <v>1</v>
      </c>
      <c r="O38" s="93">
        <f>base0!K106</f>
        <v>10</v>
      </c>
      <c r="P38" s="93">
        <f>base0!L106</f>
        <v>7</v>
      </c>
      <c r="Q38" s="93">
        <f>base0!M106</f>
        <v>16</v>
      </c>
      <c r="R38" s="93">
        <f>base0!N106</f>
        <v>11</v>
      </c>
      <c r="S38" s="93">
        <f>base0!O106</f>
        <v>14</v>
      </c>
      <c r="T38" s="93">
        <f>base0!P106</f>
        <v>9</v>
      </c>
      <c r="U38" s="93">
        <f>base0!Q106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base0!Q92</f>
        <v>1</v>
      </c>
      <c r="L39" s="93">
        <f>base0!H107</f>
        <v>2</v>
      </c>
      <c r="M39" s="93">
        <f>base0!I107</f>
        <v>3</v>
      </c>
      <c r="N39" s="93">
        <f>base0!J107</f>
        <v>5</v>
      </c>
      <c r="O39" s="93">
        <f>base0!K107</f>
        <v>3</v>
      </c>
      <c r="P39" s="93">
        <f>base0!L107</f>
        <v>12</v>
      </c>
      <c r="Q39" s="93">
        <f>base0!M107</f>
        <v>7</v>
      </c>
      <c r="R39" s="93">
        <f>base0!N107</f>
        <v>16</v>
      </c>
      <c r="S39" s="93">
        <f>base0!O107</f>
        <v>6</v>
      </c>
      <c r="T39" s="93">
        <f>base0!P107</f>
        <v>9</v>
      </c>
      <c r="U39" s="93">
        <f>base0!Q107</f>
        <v>1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base0!Q93</f>
        <v>10</v>
      </c>
      <c r="L40" s="93">
        <f>base0!H108</f>
        <v>6</v>
      </c>
      <c r="M40" s="93">
        <f>base0!I108</f>
        <v>8</v>
      </c>
      <c r="N40" s="93">
        <f>base0!J108</f>
        <v>15</v>
      </c>
      <c r="O40" s="93">
        <f>base0!K108</f>
        <v>10</v>
      </c>
      <c r="P40" s="93">
        <f>base0!L108</f>
        <v>7</v>
      </c>
      <c r="Q40" s="93">
        <f>base0!M108</f>
        <v>16</v>
      </c>
      <c r="R40" s="93">
        <f>base0!N108</f>
        <v>11</v>
      </c>
      <c r="S40" s="93">
        <f>base0!O108</f>
        <v>14</v>
      </c>
      <c r="T40" s="93">
        <f>base0!P108</f>
        <v>9</v>
      </c>
      <c r="U40" s="93">
        <f>base0!Q108</f>
        <v>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base0!Q94</f>
        <v>2</v>
      </c>
      <c r="L41" s="93">
        <f>base0!H109</f>
        <v>3</v>
      </c>
      <c r="M41" s="93">
        <f>base0!I109</f>
        <v>2</v>
      </c>
      <c r="N41" s="93">
        <f>base0!J109</f>
        <v>5</v>
      </c>
      <c r="O41" s="93">
        <f>base0!K109</f>
        <v>3</v>
      </c>
      <c r="P41" s="93">
        <f>base0!L109</f>
        <v>11</v>
      </c>
      <c r="Q41" s="93">
        <f>base0!M109</f>
        <v>9</v>
      </c>
      <c r="R41" s="93">
        <f>base0!N109</f>
        <v>14</v>
      </c>
      <c r="S41" s="93">
        <f>base0!O109</f>
        <v>16</v>
      </c>
      <c r="T41" s="93">
        <f>base0!P109</f>
        <v>7</v>
      </c>
      <c r="U41" s="93">
        <f>base0!Q109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base0!Q95</f>
        <v>9</v>
      </c>
      <c r="L42" s="93">
        <f>base0!H110</f>
        <v>15</v>
      </c>
      <c r="M42" s="93">
        <f>base0!I110</f>
        <v>11</v>
      </c>
      <c r="N42" s="93">
        <f>base0!J110</f>
        <v>13</v>
      </c>
      <c r="O42" s="93">
        <f>base0!K110</f>
        <v>4</v>
      </c>
      <c r="P42" s="93">
        <f>base0!L110</f>
        <v>3</v>
      </c>
      <c r="Q42" s="93">
        <f>base0!M110</f>
        <v>6</v>
      </c>
      <c r="R42" s="93">
        <f>base0!N110</f>
        <v>14</v>
      </c>
      <c r="S42" s="93">
        <f>base0!O110</f>
        <v>16</v>
      </c>
      <c r="T42" s="93">
        <f>base0!P110</f>
        <v>7</v>
      </c>
      <c r="U42" s="93">
        <f>base0!Q110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base0!Q96</f>
        <v>10</v>
      </c>
      <c r="L43" s="93">
        <f>base0!H111</f>
        <v>2</v>
      </c>
      <c r="M43" s="93">
        <f>base0!I111</f>
        <v>11</v>
      </c>
      <c r="N43" s="93">
        <f>base0!J111</f>
        <v>1</v>
      </c>
      <c r="O43" s="93">
        <f>base0!K111</f>
        <v>8</v>
      </c>
      <c r="P43" s="93">
        <f>base0!L111</f>
        <v>2</v>
      </c>
      <c r="Q43" s="93">
        <f>base0!M111</f>
        <v>5</v>
      </c>
      <c r="R43" s="93">
        <f>base0!N111</f>
        <v>11</v>
      </c>
      <c r="S43" s="93">
        <f>base0!O111</f>
        <v>9</v>
      </c>
      <c r="T43" s="93">
        <f>base0!P111</f>
        <v>14</v>
      </c>
      <c r="U43" s="93">
        <f>base0!Q111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base0!Q97</f>
        <v>13</v>
      </c>
      <c r="L44" s="93">
        <f>base0!H112</f>
        <v>8</v>
      </c>
      <c r="M44" s="93">
        <f>base0!I112</f>
        <v>15</v>
      </c>
      <c r="N44" s="93">
        <f>base0!J112</f>
        <v>1</v>
      </c>
      <c r="O44" s="93">
        <f>base0!K112</f>
        <v>16</v>
      </c>
      <c r="P44" s="93">
        <f>base0!L112</f>
        <v>9</v>
      </c>
      <c r="Q44" s="93">
        <f>base0!M112</f>
        <v>2</v>
      </c>
      <c r="R44" s="93">
        <f>base0!N112</f>
        <v>13</v>
      </c>
      <c r="S44" s="93">
        <f>base0!O112</f>
        <v>1</v>
      </c>
      <c r="T44" s="93">
        <f>base0!P112</f>
        <v>6</v>
      </c>
      <c r="U44" s="93">
        <f>base0!Q112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base0!Q98</f>
        <v>13</v>
      </c>
      <c r="L45" s="93">
        <f>base0!H113</f>
        <v>2</v>
      </c>
      <c r="M45" s="93">
        <f>base0!I113</f>
        <v>5</v>
      </c>
      <c r="N45" s="93">
        <f>base0!J113</f>
        <v>15</v>
      </c>
      <c r="O45" s="93">
        <f>base0!K113</f>
        <v>16</v>
      </c>
      <c r="P45" s="93">
        <f>base0!L113</f>
        <v>2</v>
      </c>
      <c r="Q45" s="93">
        <f>base0!M113</f>
        <v>13</v>
      </c>
      <c r="R45" s="93">
        <f>base0!N113</f>
        <v>1</v>
      </c>
      <c r="S45" s="93">
        <f>base0!O113</f>
        <v>6</v>
      </c>
      <c r="T45" s="93">
        <f>base0!P113</f>
        <v>5</v>
      </c>
      <c r="U45" s="93">
        <f>base0!Q113</f>
        <v>14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base0!Q99</f>
        <v>13</v>
      </c>
      <c r="L46" s="93">
        <f>base0!H114</f>
        <v>15</v>
      </c>
      <c r="M46" s="93">
        <f>base0!I114</f>
        <v>3</v>
      </c>
      <c r="N46" s="93">
        <f>base0!J114</f>
        <v>6</v>
      </c>
      <c r="O46" s="93">
        <f>base0!K114</f>
        <v>16</v>
      </c>
      <c r="P46" s="93">
        <f>base0!L114</f>
        <v>9</v>
      </c>
      <c r="Q46" s="93">
        <f>base0!M114</f>
        <v>2</v>
      </c>
      <c r="R46" s="93">
        <f>base0!N114</f>
        <v>13</v>
      </c>
      <c r="S46" s="93">
        <f>base0!O114</f>
        <v>1</v>
      </c>
      <c r="T46" s="93">
        <f>base0!P114</f>
        <v>6</v>
      </c>
      <c r="U46" s="93">
        <f>base0!Q114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base0!Q100</f>
        <v>6</v>
      </c>
      <c r="L47" s="93">
        <f>base0!H115</f>
        <v>15</v>
      </c>
      <c r="M47" s="93">
        <f>base0!I115</f>
        <v>11</v>
      </c>
      <c r="N47" s="93">
        <f>base0!J115</f>
        <v>13</v>
      </c>
      <c r="O47" s="93">
        <f>base0!K115</f>
        <v>6</v>
      </c>
      <c r="P47" s="93">
        <f>base0!L115</f>
        <v>1</v>
      </c>
      <c r="Q47" s="93">
        <f>base0!M115</f>
        <v>13</v>
      </c>
      <c r="R47" s="93">
        <f>base0!N115</f>
        <v>7</v>
      </c>
      <c r="S47" s="93">
        <f>base0!O115</f>
        <v>9</v>
      </c>
      <c r="T47" s="93">
        <f>base0!P115</f>
        <v>2</v>
      </c>
      <c r="U47" s="93">
        <f>base0!Q115</f>
        <v>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base0!Q101</f>
        <v>6</v>
      </c>
      <c r="L48" s="93">
        <f>base0!H116</f>
        <v>2</v>
      </c>
      <c r="M48" s="93">
        <f>base0!I116</f>
        <v>15</v>
      </c>
      <c r="N48" s="93">
        <f>base0!J116</f>
        <v>5</v>
      </c>
      <c r="O48" s="93">
        <f>base0!K116</f>
        <v>6</v>
      </c>
      <c r="P48" s="93">
        <f>base0!L116</f>
        <v>1</v>
      </c>
      <c r="Q48" s="93">
        <f>base0!M116</f>
        <v>8</v>
      </c>
      <c r="R48" s="93">
        <f>base0!N116</f>
        <v>13</v>
      </c>
      <c r="S48" s="93">
        <f>base0!O116</f>
        <v>7</v>
      </c>
      <c r="T48" s="93">
        <f>base0!P116</f>
        <v>10</v>
      </c>
      <c r="U48" s="93">
        <f>base0!Q116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base0!Q102</f>
        <v>14</v>
      </c>
      <c r="L49" s="93">
        <f>base0!H117</f>
        <v>15</v>
      </c>
      <c r="M49" s="93">
        <f>base0!I117</f>
        <v>6</v>
      </c>
      <c r="N49" s="93">
        <f>base0!J117</f>
        <v>3</v>
      </c>
      <c r="O49" s="93">
        <f>base0!K117</f>
        <v>1</v>
      </c>
      <c r="P49" s="93">
        <f>base0!L117</f>
        <v>13</v>
      </c>
      <c r="Q49" s="93">
        <f>base0!M117</f>
        <v>11</v>
      </c>
      <c r="R49" s="93">
        <f>base0!N117</f>
        <v>7</v>
      </c>
      <c r="S49" s="93">
        <f>base0!O117</f>
        <v>9</v>
      </c>
      <c r="T49" s="93">
        <f>base0!P117</f>
        <v>10</v>
      </c>
      <c r="U49" s="93">
        <f>base0!Q117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base0!Q103</f>
        <v>6</v>
      </c>
      <c r="L50" s="93">
        <f>base0!H118</f>
        <v>2</v>
      </c>
      <c r="M50" s="93">
        <f>base0!I118</f>
        <v>5</v>
      </c>
      <c r="N50" s="93">
        <f>base0!J118</f>
        <v>6</v>
      </c>
      <c r="O50" s="93">
        <f>base0!K118</f>
        <v>7</v>
      </c>
      <c r="P50" s="93">
        <f>base0!L118</f>
        <v>6</v>
      </c>
      <c r="Q50" s="93">
        <f>base0!M118</f>
        <v>2</v>
      </c>
      <c r="R50" s="93">
        <f>base0!N118</f>
        <v>1</v>
      </c>
      <c r="S50" s="93">
        <f>base0!O118</f>
        <v>11</v>
      </c>
      <c r="T50" s="93">
        <f>base0!P118</f>
        <v>9</v>
      </c>
      <c r="U50" s="93">
        <f>base0!Q118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base0!Q104</f>
        <v>6</v>
      </c>
      <c r="L51" s="93">
        <f>base0!H119</f>
        <v>1</v>
      </c>
      <c r="M51" s="93">
        <f>base0!I119</f>
        <v>5</v>
      </c>
      <c r="N51" s="93">
        <f>base0!J119</f>
        <v>3</v>
      </c>
      <c r="O51" s="93">
        <f>base0!K119</f>
        <v>10</v>
      </c>
      <c r="P51" s="93">
        <f>base0!L119</f>
        <v>1</v>
      </c>
      <c r="Q51" s="93">
        <f>base0!M119</f>
        <v>11</v>
      </c>
      <c r="R51" s="93">
        <f>base0!N119</f>
        <v>8</v>
      </c>
      <c r="S51" s="93">
        <f>base0!O119</f>
        <v>9</v>
      </c>
      <c r="T51" s="93">
        <f>base0!P119</f>
        <v>13</v>
      </c>
      <c r="U51" s="93">
        <f>base0!Q119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  <cfRule type="cellIs" dxfId="561" priority="9" operator="equal">
      <formula>#REF!</formula>
    </cfRule>
    <cfRule type="cellIs" dxfId="560" priority="10" operator="equal">
      <formula>#REF!</formula>
    </cfRule>
  </conditionalFormatting>
  <conditionalFormatting sqref="B1:P1">
    <cfRule type="cellIs" dxfId="559" priority="11" operator="equal">
      <formula>#REF!</formula>
    </cfRule>
    <cfRule type="cellIs" dxfId="558" priority="12" operator="equal">
      <formula>#REF!</formula>
    </cfRule>
    <cfRule type="cellIs" dxfId="557" priority="13" operator="equal">
      <formula>#REF!</formula>
    </cfRule>
    <cfRule type="cellIs" dxfId="556" priority="14" operator="equal">
      <formula>#REF!</formula>
    </cfRule>
    <cfRule type="cellIs" dxfId="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931023-4BDB-4C5C-BF8B-31DC3C0B14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0A15A9-F3B3-4F47-B524-9356CBD7BC0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E54BA0-0604-4DB6-BF05-F4F5A85C4D2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19DCB6-42ED-4800-B06B-B89CCC7E9A0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E4013F-17CD-4664-AE9A-B1CBADC04D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9" zoomScale="85" zoomScaleNormal="85" workbookViewId="0">
      <selection activeCell="R28" sqref="R2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base0!Q77</f>
        <v>15</v>
      </c>
      <c r="I2" s="93">
        <f>base0!R77</f>
        <v>16</v>
      </c>
      <c r="J2" s="93">
        <f>base0!S77</f>
        <v>17</v>
      </c>
      <c r="V2" s="150">
        <v>1</v>
      </c>
      <c r="W2" s="150" t="s">
        <v>414</v>
      </c>
      <c r="X2" s="150">
        <v>3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base0!Q78</f>
        <v>15</v>
      </c>
      <c r="I3" s="93">
        <f>base0!R78</f>
        <v>16</v>
      </c>
      <c r="J3" s="93">
        <f>base0!S78</f>
        <v>17</v>
      </c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base0!Q79</f>
        <v>15</v>
      </c>
      <c r="I4" s="93">
        <f>base0!R79</f>
        <v>16</v>
      </c>
      <c r="J4" s="93">
        <f>base0!S79</f>
        <v>17</v>
      </c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base0!Q80</f>
        <v>11</v>
      </c>
      <c r="I5" s="93">
        <f>base0!R80</f>
        <v>13</v>
      </c>
      <c r="J5" s="93">
        <f>base0!S80</f>
        <v>17</v>
      </c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base0!Q81</f>
        <v>11</v>
      </c>
      <c r="I6" s="93">
        <f>base0!R81</f>
        <v>16</v>
      </c>
      <c r="J6" s="93">
        <f>base0!S81</f>
        <v>17</v>
      </c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base0!Q82</f>
        <v>11</v>
      </c>
      <c r="I7" s="93">
        <f>base0!R82</f>
        <v>16</v>
      </c>
      <c r="J7" s="93">
        <f>base0!S82</f>
        <v>17</v>
      </c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base0!P83</f>
        <v>14</v>
      </c>
      <c r="H8" s="93">
        <f>base0!Q83</f>
        <v>13</v>
      </c>
      <c r="I8" s="93">
        <f>base0!R83</f>
        <v>16</v>
      </c>
      <c r="J8" s="93">
        <f>base0!S83</f>
        <v>17</v>
      </c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base0!P84</f>
        <v>14</v>
      </c>
      <c r="H9" s="93">
        <f>base0!Q84</f>
        <v>1</v>
      </c>
      <c r="I9" s="93">
        <f>base0!R84</f>
        <v>13</v>
      </c>
      <c r="J9" s="93">
        <f>base0!S84</f>
        <v>17</v>
      </c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base0!P85</f>
        <v>9</v>
      </c>
      <c r="H10" s="93">
        <f>base0!Q85</f>
        <v>1</v>
      </c>
      <c r="I10" s="93">
        <f>base0!R85</f>
        <v>13</v>
      </c>
      <c r="J10" s="93">
        <f>base0!S85</f>
        <v>17</v>
      </c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base0!P86</f>
        <v>15</v>
      </c>
      <c r="H11" s="93">
        <f>base0!Q86</f>
        <v>9</v>
      </c>
      <c r="I11" s="93">
        <f>base0!R86</f>
        <v>16</v>
      </c>
      <c r="J11" s="93">
        <f>base0!S86</f>
        <v>17</v>
      </c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base0!Q87</f>
        <v>13</v>
      </c>
      <c r="I12" s="93">
        <f>base0!R87</f>
        <v>3</v>
      </c>
      <c r="J12" s="93">
        <f>base0!S87</f>
        <v>17</v>
      </c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base0!P88</f>
        <v>12</v>
      </c>
      <c r="H13" s="93">
        <f>base0!Q88</f>
        <v>1</v>
      </c>
      <c r="I13" s="93">
        <f>base0!R88</f>
        <v>20</v>
      </c>
      <c r="J13" s="93">
        <f>base0!S88</f>
        <v>19</v>
      </c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base0!P89</f>
        <v>6</v>
      </c>
      <c r="H14" s="93">
        <f>base0!Q89</f>
        <v>9</v>
      </c>
      <c r="I14" s="93">
        <f>base0!R89</f>
        <v>1</v>
      </c>
      <c r="J14" s="93">
        <f>base0!S89</f>
        <v>20</v>
      </c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base0!P90</f>
        <v>9</v>
      </c>
      <c r="H15" s="93">
        <f>base0!Q90</f>
        <v>1</v>
      </c>
      <c r="I15" s="93">
        <f>base0!R90</f>
        <v>16</v>
      </c>
      <c r="J15" s="93">
        <f>base0!S90</f>
        <v>20</v>
      </c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base0!Q91</f>
        <v>16</v>
      </c>
      <c r="I16" s="93">
        <f>base0!R91</f>
        <v>4</v>
      </c>
      <c r="J16" s="93">
        <f>base0!S91</f>
        <v>17</v>
      </c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base0!Q92</f>
        <v>1</v>
      </c>
      <c r="I17" s="93">
        <f>base0!R92</f>
        <v>4</v>
      </c>
      <c r="J17" s="93">
        <f>base0!S92</f>
        <v>17</v>
      </c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base0!Q93</f>
        <v>10</v>
      </c>
      <c r="I18" s="93">
        <f>base0!R93</f>
        <v>16</v>
      </c>
      <c r="J18" s="93">
        <f>base0!S93</f>
        <v>17</v>
      </c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base0!Q94</f>
        <v>2</v>
      </c>
      <c r="I19" s="93">
        <f>base0!R94</f>
        <v>3</v>
      </c>
      <c r="J19" s="93">
        <f>base0!S94</f>
        <v>17</v>
      </c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base0!Q95</f>
        <v>9</v>
      </c>
      <c r="I20" s="93">
        <f>base0!R95</f>
        <v>4</v>
      </c>
      <c r="J20" s="93">
        <f>base0!S95</f>
        <v>17</v>
      </c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base0!Q96</f>
        <v>10</v>
      </c>
      <c r="I21" s="93">
        <f>base0!R96</f>
        <v>14</v>
      </c>
      <c r="J21" s="93">
        <f>base0!S96</f>
        <v>17</v>
      </c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base0!P97</f>
        <v>14</v>
      </c>
      <c r="H22" s="93">
        <f>base0!Q97</f>
        <v>13</v>
      </c>
      <c r="I22" s="93">
        <f>base0!R97</f>
        <v>1</v>
      </c>
      <c r="J22" s="93">
        <f>base0!S97</f>
        <v>17</v>
      </c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base0!P98</f>
        <v>7</v>
      </c>
      <c r="H23" s="93">
        <f>base0!Q98</f>
        <v>13</v>
      </c>
      <c r="I23" s="93">
        <f>base0!R98</f>
        <v>1</v>
      </c>
      <c r="J23" s="93">
        <f>base0!S98</f>
        <v>17</v>
      </c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base0!P99</f>
        <v>7</v>
      </c>
      <c r="H24" s="93">
        <f>base0!Q99</f>
        <v>13</v>
      </c>
      <c r="I24" s="93">
        <f>base0!R99</f>
        <v>1</v>
      </c>
      <c r="J24" s="93">
        <f>base0!S99</f>
        <v>17</v>
      </c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base0!P100</f>
        <v>14</v>
      </c>
      <c r="H25" s="93">
        <f>base0!Q100</f>
        <v>6</v>
      </c>
      <c r="I25" s="93">
        <f>base0!R100</f>
        <v>16</v>
      </c>
      <c r="J25" s="93">
        <f>base0!S100</f>
        <v>18</v>
      </c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base0!P101</f>
        <v>14</v>
      </c>
      <c r="H26" s="93">
        <f>base0!Q101</f>
        <v>6</v>
      </c>
      <c r="I26" s="93">
        <f>base0!R101</f>
        <v>16</v>
      </c>
      <c r="J26" s="93">
        <f>base0!S101</f>
        <v>18</v>
      </c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base0!P102</f>
        <v>11</v>
      </c>
      <c r="H27" s="93">
        <f>base0!Q102</f>
        <v>14</v>
      </c>
      <c r="I27" s="93">
        <f>base0!R102</f>
        <v>16</v>
      </c>
      <c r="J27" s="93">
        <f>base0!S102</f>
        <v>18</v>
      </c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base0!P103</f>
        <v>8</v>
      </c>
      <c r="H28" s="93">
        <f>base0!Q103</f>
        <v>6</v>
      </c>
      <c r="I28" s="93">
        <f>base0!R103</f>
        <v>7</v>
      </c>
      <c r="J28" s="93">
        <f>base0!S103</f>
        <v>17</v>
      </c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base0!P104</f>
        <v>14</v>
      </c>
      <c r="H29" s="93">
        <f>base0!Q104</f>
        <v>6</v>
      </c>
      <c r="I29" s="93">
        <f>base0!R104</f>
        <v>7</v>
      </c>
      <c r="J29" s="93">
        <f>base0!S104</f>
        <v>17</v>
      </c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base0!P105</f>
        <v>14</v>
      </c>
      <c r="H30" s="93">
        <f>base0!Q105</f>
        <v>6</v>
      </c>
      <c r="I30" s="93">
        <f>base0!R105</f>
        <v>7</v>
      </c>
      <c r="J30" s="93">
        <f>base0!S105</f>
        <v>17</v>
      </c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base0!P106</f>
        <v>9</v>
      </c>
      <c r="H31" s="93">
        <f>base0!Q106</f>
        <v>1</v>
      </c>
      <c r="I31" s="93">
        <f>base0!R106</f>
        <v>13</v>
      </c>
      <c r="J31" s="93">
        <f>base0!S106</f>
        <v>17</v>
      </c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base0!P107</f>
        <v>9</v>
      </c>
      <c r="H32" s="93">
        <f>base0!Q107</f>
        <v>1</v>
      </c>
      <c r="I32" s="93">
        <f>base0!R107</f>
        <v>13</v>
      </c>
      <c r="J32" s="93">
        <f>base0!S107</f>
        <v>17</v>
      </c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base0!P108</f>
        <v>9</v>
      </c>
      <c r="H33" s="93">
        <f>base0!Q108</f>
        <v>1</v>
      </c>
      <c r="I33" s="93">
        <f>base0!R108</f>
        <v>13</v>
      </c>
      <c r="J33" s="93">
        <f>base0!S108</f>
        <v>17</v>
      </c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base0!P109</f>
        <v>7</v>
      </c>
      <c r="H34" s="93">
        <f>base0!Q109</f>
        <v>13</v>
      </c>
      <c r="I34" s="93">
        <f>base0!R109</f>
        <v>1</v>
      </c>
      <c r="J34" s="93">
        <f>base0!S109</f>
        <v>17</v>
      </c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base0!P110</f>
        <v>7</v>
      </c>
      <c r="H35" s="93">
        <f>base0!Q110</f>
        <v>13</v>
      </c>
      <c r="I35" s="93">
        <f>base0!R110</f>
        <v>1</v>
      </c>
      <c r="J35" s="93">
        <f>base0!S110</f>
        <v>17</v>
      </c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base0!P111</f>
        <v>14</v>
      </c>
      <c r="H36" s="93">
        <f>base0!Q111</f>
        <v>16</v>
      </c>
      <c r="I36" s="93">
        <f>base0!R111</f>
        <v>1</v>
      </c>
      <c r="J36" s="93">
        <f>base0!S111</f>
        <v>17</v>
      </c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base0!P112</f>
        <v>6</v>
      </c>
      <c r="H37" s="93">
        <f>base0!Q112</f>
        <v>10</v>
      </c>
      <c r="I37" s="93">
        <f>base0!R112</f>
        <v>14</v>
      </c>
      <c r="J37" s="93">
        <f>base0!S112</f>
        <v>17</v>
      </c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base0!P113</f>
        <v>5</v>
      </c>
      <c r="H38" s="93">
        <f>base0!Q113</f>
        <v>14</v>
      </c>
      <c r="I38" s="93">
        <f>base0!R113</f>
        <v>7</v>
      </c>
      <c r="J38" s="93">
        <f>base0!S113</f>
        <v>17</v>
      </c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base0!P114</f>
        <v>6</v>
      </c>
      <c r="H39" s="93">
        <f>base0!Q114</f>
        <v>14</v>
      </c>
      <c r="I39" s="93">
        <f>base0!R114</f>
        <v>7</v>
      </c>
      <c r="J39" s="93">
        <f>base0!S114</f>
        <v>17</v>
      </c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base0!P115</f>
        <v>2</v>
      </c>
      <c r="H40" s="93">
        <f>base0!Q115</f>
        <v>4</v>
      </c>
      <c r="I40" s="93">
        <f>base0!R115</f>
        <v>16</v>
      </c>
      <c r="J40" s="93">
        <f>base0!S115</f>
        <v>17</v>
      </c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base0!P116</f>
        <v>10</v>
      </c>
      <c r="H41" s="93">
        <f>base0!Q116</f>
        <v>14</v>
      </c>
      <c r="I41" s="93">
        <f>base0!R116</f>
        <v>16</v>
      </c>
      <c r="J41" s="93">
        <f>base0!S116</f>
        <v>17</v>
      </c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base0!P117</f>
        <v>10</v>
      </c>
      <c r="H42" s="93">
        <f>base0!Q117</f>
        <v>14</v>
      </c>
      <c r="I42" s="93">
        <f>base0!R117</f>
        <v>16</v>
      </c>
      <c r="J42" s="93">
        <f>base0!S117</f>
        <v>17</v>
      </c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base0!P118</f>
        <v>9</v>
      </c>
      <c r="H43" s="93">
        <f>base0!Q118</f>
        <v>14</v>
      </c>
      <c r="I43" s="93">
        <f>base0!R118</f>
        <v>13</v>
      </c>
      <c r="J43" s="93">
        <f>base0!S118</f>
        <v>17</v>
      </c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base0!P119</f>
        <v>13</v>
      </c>
      <c r="H44" s="93">
        <f>base0!Q119</f>
        <v>16</v>
      </c>
      <c r="I44" s="93">
        <f>base0!R119</f>
        <v>17</v>
      </c>
      <c r="J44" s="93">
        <f>base0!S119</f>
        <v>18</v>
      </c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base0!P120</f>
        <v>9</v>
      </c>
      <c r="H45" s="93">
        <f>base0!Q120</f>
        <v>14</v>
      </c>
      <c r="I45" s="93">
        <f>base0!R120</f>
        <v>13</v>
      </c>
      <c r="J45" s="93">
        <f>base0!S120</f>
        <v>17</v>
      </c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base0!P121</f>
        <v>11</v>
      </c>
      <c r="H46" s="93">
        <f>base0!Q121</f>
        <v>13</v>
      </c>
      <c r="I46" s="93">
        <f>base0!R121</f>
        <v>16</v>
      </c>
      <c r="J46" s="93">
        <f>base0!S121</f>
        <v>17</v>
      </c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base0!P122</f>
        <v>11</v>
      </c>
      <c r="H47" s="93">
        <f>base0!Q122</f>
        <v>13</v>
      </c>
      <c r="I47" s="93">
        <f>base0!R122</f>
        <v>16</v>
      </c>
      <c r="J47" s="93">
        <f>base0!S122</f>
        <v>17</v>
      </c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base0!P123</f>
        <v>11</v>
      </c>
      <c r="H48" s="93">
        <f>base0!Q123</f>
        <v>13</v>
      </c>
      <c r="I48" s="93">
        <f>base0!R123</f>
        <v>16</v>
      </c>
      <c r="J48" s="93">
        <f>base0!S123</f>
        <v>17</v>
      </c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base0!P124</f>
        <v>16</v>
      </c>
      <c r="H49" s="93">
        <f>base0!Q124</f>
        <v>11</v>
      </c>
      <c r="I49" s="93">
        <f>base0!R124</f>
        <v>13</v>
      </c>
      <c r="J49" s="93">
        <f>base0!S124</f>
        <v>17</v>
      </c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base0!P125</f>
        <v>1</v>
      </c>
      <c r="H50" s="93">
        <f>base0!Q125</f>
        <v>2</v>
      </c>
      <c r="I50" s="93">
        <f>base0!R125</f>
        <v>13</v>
      </c>
      <c r="J50" s="93">
        <f>base0!S125</f>
        <v>17</v>
      </c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base0!P126</f>
        <v>16</v>
      </c>
      <c r="H51" s="93">
        <f>base0!Q126</f>
        <v>11</v>
      </c>
      <c r="I51" s="93">
        <f>base0!R126</f>
        <v>13</v>
      </c>
      <c r="J51" s="93">
        <f>base0!S126</f>
        <v>17</v>
      </c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base0!C202</f>
        <v>6</v>
      </c>
      <c r="C52" s="93">
        <f>base0!D202</f>
        <v>1</v>
      </c>
      <c r="D52" s="93">
        <f>base0!E202</f>
        <v>13</v>
      </c>
      <c r="E52" s="93">
        <f>base0!F202</f>
        <v>3</v>
      </c>
      <c r="F52" s="93">
        <f>base0!G202</f>
        <v>9</v>
      </c>
      <c r="G52" s="93">
        <f>base0!H202</f>
        <v>14</v>
      </c>
      <c r="H52" s="93">
        <f>base0!I202</f>
        <v>4</v>
      </c>
      <c r="I52" s="93">
        <f>base0!J202</f>
        <v>15</v>
      </c>
      <c r="J52" s="93">
        <f>base0!K202</f>
        <v>17</v>
      </c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base0!C203</f>
        <v>3</v>
      </c>
      <c r="C53" s="93">
        <f>base0!D203</f>
        <v>5</v>
      </c>
      <c r="D53" s="93">
        <f>base0!E203</f>
        <v>6</v>
      </c>
      <c r="E53" s="93">
        <f>base0!F203</f>
        <v>10</v>
      </c>
      <c r="F53" s="93">
        <f>base0!G203</f>
        <v>11</v>
      </c>
      <c r="G53" s="93">
        <f>base0!H203</f>
        <v>9</v>
      </c>
      <c r="H53" s="93">
        <f>base0!I203</f>
        <v>14</v>
      </c>
      <c r="I53" s="93">
        <f>base0!J203</f>
        <v>15</v>
      </c>
      <c r="J53" s="93">
        <f>base0!K203</f>
        <v>17</v>
      </c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base0!C204</f>
        <v>6</v>
      </c>
      <c r="C54" s="93">
        <f>base0!D204</f>
        <v>5</v>
      </c>
      <c r="D54" s="93">
        <f>base0!E204</f>
        <v>3</v>
      </c>
      <c r="E54" s="93">
        <f>base0!F204</f>
        <v>14</v>
      </c>
      <c r="F54" s="93">
        <f>base0!G204</f>
        <v>2</v>
      </c>
      <c r="G54" s="93">
        <f>base0!H204</f>
        <v>9</v>
      </c>
      <c r="H54" s="93">
        <f>base0!I204</f>
        <v>11</v>
      </c>
      <c r="I54" s="93">
        <f>base0!J204</f>
        <v>15</v>
      </c>
      <c r="J54" s="93">
        <f>base0!K204</f>
        <v>17</v>
      </c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base0!C205</f>
        <v>6</v>
      </c>
      <c r="C55" s="93">
        <f>base0!D205</f>
        <v>10</v>
      </c>
      <c r="D55" s="93">
        <f>base0!E205</f>
        <v>3</v>
      </c>
      <c r="E55" s="93">
        <f>base0!F205</f>
        <v>8</v>
      </c>
      <c r="F55" s="93">
        <f>base0!G205</f>
        <v>15</v>
      </c>
      <c r="G55" s="93">
        <f>base0!H205</f>
        <v>2</v>
      </c>
      <c r="H55" s="93">
        <f>base0!I205</f>
        <v>16</v>
      </c>
      <c r="I55" s="93">
        <f>base0!J205</f>
        <v>11</v>
      </c>
      <c r="J55" s="93">
        <f>base0!K205</f>
        <v>17</v>
      </c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base0!C206</f>
        <v>7</v>
      </c>
      <c r="C56" s="93">
        <f>base0!D206</f>
        <v>10</v>
      </c>
      <c r="D56" s="93">
        <f>base0!E206</f>
        <v>6</v>
      </c>
      <c r="E56" s="93">
        <f>base0!F206</f>
        <v>15</v>
      </c>
      <c r="F56" s="93">
        <f>base0!G206</f>
        <v>14</v>
      </c>
      <c r="G56" s="93">
        <f>base0!H206</f>
        <v>9</v>
      </c>
      <c r="H56" s="93">
        <f>base0!I206</f>
        <v>8</v>
      </c>
      <c r="I56" s="93">
        <f>base0!J206</f>
        <v>11</v>
      </c>
      <c r="J56" s="93">
        <f>base0!K206</f>
        <v>17</v>
      </c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base0!C207</f>
        <v>6</v>
      </c>
      <c r="C57" s="93">
        <f>base0!D207</f>
        <v>3</v>
      </c>
      <c r="D57" s="93">
        <f>base0!E207</f>
        <v>5</v>
      </c>
      <c r="E57" s="93">
        <f>base0!F207</f>
        <v>10</v>
      </c>
      <c r="F57" s="93">
        <f>base0!G207</f>
        <v>2</v>
      </c>
      <c r="G57" s="93">
        <f>base0!H207</f>
        <v>13</v>
      </c>
      <c r="H57" s="93">
        <f>base0!I207</f>
        <v>12</v>
      </c>
      <c r="I57" s="93">
        <f>base0!J207</f>
        <v>11</v>
      </c>
      <c r="J57" s="93">
        <f>base0!K207</f>
        <v>17</v>
      </c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base0!C208</f>
        <v>4</v>
      </c>
      <c r="C58" s="93">
        <f>base0!D208</f>
        <v>2</v>
      </c>
      <c r="D58" s="93">
        <f>base0!E208</f>
        <v>5</v>
      </c>
      <c r="E58" s="93">
        <f>base0!F208</f>
        <v>10</v>
      </c>
      <c r="F58" s="93">
        <f>base0!G208</f>
        <v>12</v>
      </c>
      <c r="G58" s="93">
        <f>base0!H208</f>
        <v>9</v>
      </c>
      <c r="H58" s="93">
        <f>base0!I208</f>
        <v>7</v>
      </c>
      <c r="I58" s="93">
        <f>base0!J208</f>
        <v>13</v>
      </c>
      <c r="J58" s="93">
        <f>base0!K208</f>
        <v>17</v>
      </c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base0!C209</f>
        <v>4</v>
      </c>
      <c r="C59" s="93">
        <f>base0!D209</f>
        <v>2</v>
      </c>
      <c r="D59" s="93">
        <f>base0!E209</f>
        <v>3</v>
      </c>
      <c r="E59" s="93">
        <f>base0!F209</f>
        <v>8</v>
      </c>
      <c r="F59" s="93">
        <f>base0!G209</f>
        <v>6</v>
      </c>
      <c r="G59" s="93">
        <f>base0!H209</f>
        <v>11</v>
      </c>
      <c r="H59" s="93">
        <f>base0!I209</f>
        <v>9</v>
      </c>
      <c r="I59" s="93">
        <f>base0!J209</f>
        <v>1</v>
      </c>
      <c r="J59" s="93">
        <f>base0!K209</f>
        <v>17</v>
      </c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base0!C210</f>
        <v>15</v>
      </c>
      <c r="C60" s="93">
        <f>base0!D210</f>
        <v>3</v>
      </c>
      <c r="D60" s="93">
        <f>base0!E210</f>
        <v>12</v>
      </c>
      <c r="E60" s="93">
        <f>base0!F210</f>
        <v>8</v>
      </c>
      <c r="F60" s="93">
        <f>base0!G210</f>
        <v>7</v>
      </c>
      <c r="G60" s="93">
        <f>base0!H210</f>
        <v>6</v>
      </c>
      <c r="H60" s="93">
        <f>base0!I210</f>
        <v>14</v>
      </c>
      <c r="I60" s="93">
        <f>base0!J210</f>
        <v>1</v>
      </c>
      <c r="J60" s="93">
        <f>base0!K210</f>
        <v>17</v>
      </c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base0!C211</f>
        <v>4</v>
      </c>
      <c r="C61" s="93">
        <f>base0!D211</f>
        <v>1</v>
      </c>
      <c r="D61" s="93">
        <f>base0!E211</f>
        <v>7</v>
      </c>
      <c r="E61" s="93">
        <f>base0!F211</f>
        <v>5</v>
      </c>
      <c r="F61" s="93">
        <f>base0!G211</f>
        <v>8</v>
      </c>
      <c r="G61" s="93">
        <f>base0!H211</f>
        <v>12</v>
      </c>
      <c r="H61" s="93">
        <f>base0!I211</f>
        <v>10</v>
      </c>
      <c r="I61" s="93">
        <f>base0!J211</f>
        <v>9</v>
      </c>
      <c r="J61" s="93">
        <f>base0!K211</f>
        <v>17</v>
      </c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base0!C212</f>
        <v>10</v>
      </c>
      <c r="C62" s="93">
        <f>base0!D212</f>
        <v>7</v>
      </c>
      <c r="D62" s="93">
        <f>base0!E212</f>
        <v>4</v>
      </c>
      <c r="E62" s="93">
        <f>base0!F212</f>
        <v>14</v>
      </c>
      <c r="F62" s="93">
        <f>base0!G212</f>
        <v>2</v>
      </c>
      <c r="G62" s="93">
        <f>base0!H212</f>
        <v>11</v>
      </c>
      <c r="H62" s="93">
        <f>base0!I212</f>
        <v>16</v>
      </c>
      <c r="I62" s="93">
        <f>base0!J212</f>
        <v>13</v>
      </c>
      <c r="J62" s="93">
        <f>base0!K212</f>
        <v>17</v>
      </c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base0!C213</f>
        <v>5</v>
      </c>
      <c r="C63" s="93">
        <f>base0!D213</f>
        <v>10</v>
      </c>
      <c r="D63" s="93">
        <f>base0!E213</f>
        <v>15</v>
      </c>
      <c r="E63" s="93">
        <f>base0!F213</f>
        <v>11</v>
      </c>
      <c r="F63" s="93">
        <f>base0!G213</f>
        <v>13</v>
      </c>
      <c r="G63" s="93">
        <f>base0!H213</f>
        <v>6</v>
      </c>
      <c r="H63" s="93">
        <f>base0!I213</f>
        <v>9</v>
      </c>
      <c r="I63" s="93">
        <f>base0!J213</f>
        <v>1</v>
      </c>
      <c r="J63" s="93">
        <f>base0!K213</f>
        <v>19</v>
      </c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base0!C214</f>
        <v>8</v>
      </c>
      <c r="C64" s="93">
        <f>base0!D214</f>
        <v>4</v>
      </c>
      <c r="D64" s="93">
        <f>base0!E214</f>
        <v>16</v>
      </c>
      <c r="E64" s="93">
        <f>base0!F214</f>
        <v>15</v>
      </c>
      <c r="F64" s="93">
        <f>base0!G214</f>
        <v>5</v>
      </c>
      <c r="G64" s="93">
        <f>base0!H214</f>
        <v>2</v>
      </c>
      <c r="H64" s="93">
        <f>base0!I214</f>
        <v>13</v>
      </c>
      <c r="I64" s="93">
        <f>base0!J214</f>
        <v>9</v>
      </c>
      <c r="J64" s="93">
        <f>base0!K214</f>
        <v>20</v>
      </c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base0!C215</f>
        <v>8</v>
      </c>
      <c r="C65" s="93">
        <f>base0!D215</f>
        <v>10</v>
      </c>
      <c r="D65" s="93">
        <f>base0!E215</f>
        <v>14</v>
      </c>
      <c r="E65" s="93">
        <f>base0!F215</f>
        <v>5</v>
      </c>
      <c r="F65" s="93">
        <f>base0!G215</f>
        <v>3</v>
      </c>
      <c r="G65" s="93">
        <f>base0!H215</f>
        <v>7</v>
      </c>
      <c r="H65" s="93">
        <f>base0!I215</f>
        <v>6</v>
      </c>
      <c r="I65" s="93">
        <f>base0!J215</f>
        <v>1</v>
      </c>
      <c r="J65" s="93">
        <f>base0!K215</f>
        <v>20</v>
      </c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base0!C216</f>
        <v>14</v>
      </c>
      <c r="C66" s="93">
        <f>base0!D216</f>
        <v>8</v>
      </c>
      <c r="D66" s="93">
        <f>base0!E216</f>
        <v>2</v>
      </c>
      <c r="E66" s="93">
        <f>base0!F216</f>
        <v>3</v>
      </c>
      <c r="F66" s="93">
        <f>base0!G216</f>
        <v>7</v>
      </c>
      <c r="G66" s="93">
        <f>base0!H216</f>
        <v>13</v>
      </c>
      <c r="H66" s="93">
        <f>base0!I216</f>
        <v>9</v>
      </c>
      <c r="I66" s="93">
        <f>base0!J216</f>
        <v>16</v>
      </c>
      <c r="J66" s="93">
        <f>base0!K216</f>
        <v>17</v>
      </c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base0!C217</f>
        <v>5</v>
      </c>
      <c r="C67" s="93">
        <f>base0!D217</f>
        <v>11</v>
      </c>
      <c r="D67" s="93">
        <f>base0!E217</f>
        <v>8</v>
      </c>
      <c r="E67" s="93">
        <f>base0!F217</f>
        <v>15</v>
      </c>
      <c r="F67" s="93">
        <f>base0!G217</f>
        <v>2</v>
      </c>
      <c r="G67" s="93">
        <f>base0!H217</f>
        <v>16</v>
      </c>
      <c r="H67" s="93">
        <f>base0!I217</f>
        <v>13</v>
      </c>
      <c r="I67" s="93">
        <f>base0!J217</f>
        <v>1</v>
      </c>
      <c r="J67" s="93">
        <f>base0!K217</f>
        <v>17</v>
      </c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base0!C218</f>
        <v>8</v>
      </c>
      <c r="C68" s="93">
        <f>base0!D218</f>
        <v>1</v>
      </c>
      <c r="D68" s="93">
        <f>base0!E218</f>
        <v>5</v>
      </c>
      <c r="E68" s="93">
        <f>base0!F218</f>
        <v>9</v>
      </c>
      <c r="F68" s="93">
        <f>base0!G218</f>
        <v>15</v>
      </c>
      <c r="G68" s="93">
        <f>base0!H218</f>
        <v>13</v>
      </c>
      <c r="H68" s="93">
        <f>base0!I218</f>
        <v>14</v>
      </c>
      <c r="I68" s="93">
        <f>base0!J218</f>
        <v>10</v>
      </c>
      <c r="J68" s="93">
        <f>base0!K218</f>
        <v>17</v>
      </c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base0!C219</f>
        <v>5</v>
      </c>
      <c r="C69" s="93">
        <f>base0!D219</f>
        <v>15</v>
      </c>
      <c r="D69" s="93">
        <f>base0!E219</f>
        <v>10</v>
      </c>
      <c r="E69" s="93">
        <f>base0!F219</f>
        <v>11</v>
      </c>
      <c r="F69" s="93">
        <f>base0!G219</f>
        <v>9</v>
      </c>
      <c r="G69" s="93">
        <f>base0!H219</f>
        <v>1</v>
      </c>
      <c r="H69" s="93">
        <f>base0!I219</f>
        <v>7</v>
      </c>
      <c r="I69" s="93">
        <f>base0!J219</f>
        <v>2</v>
      </c>
      <c r="J69" s="93">
        <f>base0!K219</f>
        <v>17</v>
      </c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base0!C220</f>
        <v>14</v>
      </c>
      <c r="C70" s="93">
        <f>base0!D220</f>
        <v>2</v>
      </c>
      <c r="D70" s="93">
        <f>base0!E220</f>
        <v>3</v>
      </c>
      <c r="E70" s="93">
        <f>base0!F220</f>
        <v>13</v>
      </c>
      <c r="F70" s="93">
        <f>base0!G220</f>
        <v>7</v>
      </c>
      <c r="G70" s="93">
        <f>base0!H220</f>
        <v>12</v>
      </c>
      <c r="H70" s="93">
        <f>base0!I220</f>
        <v>11</v>
      </c>
      <c r="I70" s="93">
        <f>base0!J220</f>
        <v>9</v>
      </c>
      <c r="J70" s="93">
        <f>base0!K220</f>
        <v>17</v>
      </c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base0!C221</f>
        <v>4</v>
      </c>
      <c r="C71" s="93">
        <f>base0!D221</f>
        <v>8</v>
      </c>
      <c r="D71" s="93">
        <f>base0!E221</f>
        <v>15</v>
      </c>
      <c r="E71" s="93">
        <f>base0!F221</f>
        <v>5</v>
      </c>
      <c r="F71" s="93">
        <f>base0!G221</f>
        <v>3</v>
      </c>
      <c r="G71" s="93">
        <f>base0!H221</f>
        <v>1</v>
      </c>
      <c r="H71" s="93">
        <f>base0!I221</f>
        <v>9</v>
      </c>
      <c r="I71" s="93">
        <f>base0!J221</f>
        <v>10</v>
      </c>
      <c r="J71" s="93">
        <f>base0!K221</f>
        <v>17</v>
      </c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base0!C222</f>
        <v>8</v>
      </c>
      <c r="C72" s="93">
        <f>base0!D222</f>
        <v>14</v>
      </c>
      <c r="D72" s="93">
        <f>base0!E222</f>
        <v>11</v>
      </c>
      <c r="E72" s="93">
        <f>base0!F222</f>
        <v>12</v>
      </c>
      <c r="F72" s="93">
        <f>base0!G222</f>
        <v>4</v>
      </c>
      <c r="G72" s="93">
        <f>base0!H222</f>
        <v>2</v>
      </c>
      <c r="H72" s="93">
        <f>base0!I222</f>
        <v>9</v>
      </c>
      <c r="I72" s="93">
        <f>base0!J222</f>
        <v>13</v>
      </c>
      <c r="J72" s="93">
        <f>base0!K222</f>
        <v>17</v>
      </c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base0!C223</f>
        <v>8</v>
      </c>
      <c r="C73" s="93">
        <f>base0!D223</f>
        <v>11</v>
      </c>
      <c r="D73" s="93">
        <f>base0!E223</f>
        <v>2</v>
      </c>
      <c r="E73" s="93">
        <f>base0!F223</f>
        <v>3</v>
      </c>
      <c r="F73" s="93">
        <f>base0!G223</f>
        <v>4</v>
      </c>
      <c r="G73" s="93">
        <f>base0!H223</f>
        <v>6</v>
      </c>
      <c r="H73" s="93">
        <f>base0!I223</f>
        <v>14</v>
      </c>
      <c r="I73" s="93">
        <f>base0!J223</f>
        <v>13</v>
      </c>
      <c r="J73" s="93">
        <f>base0!K223</f>
        <v>17</v>
      </c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base0!C224</f>
        <v>12</v>
      </c>
      <c r="C74" s="93">
        <f>base0!D224</f>
        <v>15</v>
      </c>
      <c r="D74" s="93">
        <f>base0!E224</f>
        <v>2</v>
      </c>
      <c r="E74" s="93">
        <f>base0!F224</f>
        <v>3</v>
      </c>
      <c r="F74" s="93">
        <f>base0!G224</f>
        <v>5</v>
      </c>
      <c r="G74" s="93">
        <f>base0!H224</f>
        <v>9</v>
      </c>
      <c r="H74" s="93">
        <f>base0!I224</f>
        <v>16</v>
      </c>
      <c r="I74" s="93">
        <f>base0!J224</f>
        <v>13</v>
      </c>
      <c r="J74" s="93">
        <f>base0!K224</f>
        <v>17</v>
      </c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base0!C225</f>
        <v>14</v>
      </c>
      <c r="C75" s="93">
        <f>base0!D225</f>
        <v>12</v>
      </c>
      <c r="D75" s="93">
        <f>base0!E225</f>
        <v>8</v>
      </c>
      <c r="E75" s="93">
        <f>base0!F225</f>
        <v>7</v>
      </c>
      <c r="F75" s="93">
        <f>base0!G225</f>
        <v>16</v>
      </c>
      <c r="G75" s="93">
        <f>base0!H225</f>
        <v>1</v>
      </c>
      <c r="H75" s="93">
        <f>base0!I225</f>
        <v>11</v>
      </c>
      <c r="I75" s="93">
        <f>base0!J225</f>
        <v>6</v>
      </c>
      <c r="J75" s="93">
        <f>base0!K225</f>
        <v>18</v>
      </c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base0!C226</f>
        <v>14</v>
      </c>
      <c r="C76" s="93">
        <f>base0!D226</f>
        <v>11</v>
      </c>
      <c r="D76" s="93">
        <f>base0!E226</f>
        <v>15</v>
      </c>
      <c r="E76" s="93">
        <f>base0!F226</f>
        <v>6</v>
      </c>
      <c r="F76" s="93">
        <f>base0!G226</f>
        <v>16</v>
      </c>
      <c r="G76" s="93">
        <f>base0!H226</f>
        <v>5</v>
      </c>
      <c r="H76" s="93">
        <f>base0!I226</f>
        <v>13</v>
      </c>
      <c r="I76" s="93">
        <f>base0!J226</f>
        <v>6</v>
      </c>
      <c r="J76" s="93">
        <f>base0!K226</f>
        <v>18</v>
      </c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base0!C227</f>
        <v>14</v>
      </c>
      <c r="C77" s="93">
        <f>base0!D227</f>
        <v>11</v>
      </c>
      <c r="D77" s="93">
        <f>base0!E227</f>
        <v>8</v>
      </c>
      <c r="E77" s="93">
        <f>base0!F227</f>
        <v>2</v>
      </c>
      <c r="F77" s="93">
        <f>base0!G227</f>
        <v>16</v>
      </c>
      <c r="G77" s="93">
        <f>base0!H227</f>
        <v>5</v>
      </c>
      <c r="H77" s="93">
        <f>base0!I227</f>
        <v>13</v>
      </c>
      <c r="I77" s="93">
        <f>base0!J227</f>
        <v>14</v>
      </c>
      <c r="J77" s="93">
        <f>base0!K227</f>
        <v>18</v>
      </c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base0!C228</f>
        <v>14</v>
      </c>
      <c r="C78" s="93">
        <f>base0!D228</f>
        <v>15</v>
      </c>
      <c r="D78" s="93">
        <f>base0!E228</f>
        <v>2</v>
      </c>
      <c r="E78" s="93">
        <f>base0!F228</f>
        <v>5</v>
      </c>
      <c r="F78" s="93">
        <f>base0!G228</f>
        <v>1</v>
      </c>
      <c r="G78" s="93">
        <f>base0!H228</f>
        <v>16</v>
      </c>
      <c r="H78" s="93">
        <f>base0!I228</f>
        <v>14</v>
      </c>
      <c r="I78" s="93">
        <f>base0!J228</f>
        <v>6</v>
      </c>
      <c r="J78" s="93">
        <f>base0!K228</f>
        <v>17</v>
      </c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base0!C229</f>
        <v>14</v>
      </c>
      <c r="C79" s="93">
        <f>base0!D229</f>
        <v>15</v>
      </c>
      <c r="D79" s="93">
        <f>base0!E229</f>
        <v>8</v>
      </c>
      <c r="E79" s="93">
        <f>base0!F229</f>
        <v>7</v>
      </c>
      <c r="F79" s="93">
        <f>base0!G229</f>
        <v>9</v>
      </c>
      <c r="G79" s="93">
        <f>base0!H229</f>
        <v>16</v>
      </c>
      <c r="H79" s="93">
        <f>base0!I229</f>
        <v>11</v>
      </c>
      <c r="I79" s="93">
        <f>base0!J229</f>
        <v>6</v>
      </c>
      <c r="J79" s="93">
        <f>base0!K229</f>
        <v>17</v>
      </c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base0!C230</f>
        <v>12</v>
      </c>
      <c r="C80" s="93">
        <f>base0!D230</f>
        <v>8</v>
      </c>
      <c r="D80" s="93">
        <f>base0!E230</f>
        <v>15</v>
      </c>
      <c r="E80" s="93">
        <f>base0!F230</f>
        <v>13</v>
      </c>
      <c r="F80" s="93">
        <f>base0!G230</f>
        <v>2</v>
      </c>
      <c r="G80" s="93">
        <f>base0!H230</f>
        <v>5</v>
      </c>
      <c r="H80" s="93">
        <f>base0!I230</f>
        <v>13</v>
      </c>
      <c r="I80" s="93">
        <f>base0!J230</f>
        <v>6</v>
      </c>
      <c r="J80" s="93">
        <f>base0!K230</f>
        <v>17</v>
      </c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base0!C231</f>
        <v>12</v>
      </c>
      <c r="C81" s="93">
        <f>base0!D231</f>
        <v>8</v>
      </c>
      <c r="D81" s="93">
        <f>base0!E231</f>
        <v>3</v>
      </c>
      <c r="E81" s="93">
        <f>base0!F231</f>
        <v>15</v>
      </c>
      <c r="F81" s="93">
        <f>base0!G231</f>
        <v>10</v>
      </c>
      <c r="G81" s="93">
        <f>base0!H231</f>
        <v>16</v>
      </c>
      <c r="H81" s="93">
        <f>base0!I231</f>
        <v>14</v>
      </c>
      <c r="I81" s="93">
        <f>base0!J231</f>
        <v>1</v>
      </c>
      <c r="J81" s="93">
        <f>base0!K231</f>
        <v>17</v>
      </c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base0!C232</f>
        <v>14</v>
      </c>
      <c r="C82" s="93">
        <f>base0!D232</f>
        <v>12</v>
      </c>
      <c r="D82" s="93">
        <f>base0!E232</f>
        <v>8</v>
      </c>
      <c r="E82" s="93">
        <f>base0!F232</f>
        <v>3</v>
      </c>
      <c r="F82" s="93">
        <f>base0!G232</f>
        <v>3</v>
      </c>
      <c r="G82" s="93">
        <f>base0!H232</f>
        <v>7</v>
      </c>
      <c r="H82" s="93">
        <f>base0!I232</f>
        <v>6</v>
      </c>
      <c r="I82" s="93">
        <f>base0!J232</f>
        <v>1</v>
      </c>
      <c r="J82" s="93">
        <f>base0!K232</f>
        <v>17</v>
      </c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base0!C233</f>
        <v>12</v>
      </c>
      <c r="C83" s="93">
        <f>base0!D233</f>
        <v>2</v>
      </c>
      <c r="D83" s="93">
        <f>base0!E233</f>
        <v>11</v>
      </c>
      <c r="E83" s="93">
        <f>base0!F233</f>
        <v>8</v>
      </c>
      <c r="F83" s="93">
        <f>base0!G233</f>
        <v>10</v>
      </c>
      <c r="G83" s="93">
        <f>base0!H233</f>
        <v>16</v>
      </c>
      <c r="H83" s="93">
        <f>base0!I233</f>
        <v>14</v>
      </c>
      <c r="I83" s="93">
        <f>base0!J233</f>
        <v>1</v>
      </c>
      <c r="J83" s="93">
        <f>base0!K233</f>
        <v>17</v>
      </c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base0!C234</f>
        <v>15</v>
      </c>
      <c r="C84" s="93">
        <f>base0!D234</f>
        <v>14</v>
      </c>
      <c r="D84" s="93">
        <f>base0!E234</f>
        <v>13</v>
      </c>
      <c r="E84" s="93">
        <f>base0!F234</f>
        <v>2</v>
      </c>
      <c r="F84" s="93">
        <f>base0!G234</f>
        <v>3</v>
      </c>
      <c r="G84" s="93">
        <f>base0!H234</f>
        <v>9</v>
      </c>
      <c r="H84" s="93">
        <f>base0!I234</f>
        <v>16</v>
      </c>
      <c r="I84" s="93">
        <f>base0!J234</f>
        <v>13</v>
      </c>
      <c r="J84" s="93">
        <f>base0!K234</f>
        <v>17</v>
      </c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base0!C235</f>
        <v>14</v>
      </c>
      <c r="C85" s="93">
        <f>base0!D235</f>
        <v>8</v>
      </c>
      <c r="D85" s="93">
        <f>base0!E235</f>
        <v>12</v>
      </c>
      <c r="E85" s="93">
        <f>base0!F235</f>
        <v>11</v>
      </c>
      <c r="F85" s="93">
        <f>base0!G235</f>
        <v>4</v>
      </c>
      <c r="G85" s="93">
        <f>base0!H235</f>
        <v>6</v>
      </c>
      <c r="H85" s="93">
        <f>base0!I235</f>
        <v>16</v>
      </c>
      <c r="I85" s="93">
        <f>base0!J235</f>
        <v>13</v>
      </c>
      <c r="J85" s="93">
        <f>base0!K235</f>
        <v>17</v>
      </c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base0!C236</f>
        <v>8</v>
      </c>
      <c r="C86" s="93">
        <f>base0!D236</f>
        <v>14</v>
      </c>
      <c r="D86" s="93">
        <f>base0!E236</f>
        <v>6</v>
      </c>
      <c r="E86" s="93">
        <f>base0!F236</f>
        <v>11</v>
      </c>
      <c r="F86" s="93">
        <f>base0!G236</f>
        <v>8</v>
      </c>
      <c r="G86" s="93">
        <f>base0!H236</f>
        <v>5</v>
      </c>
      <c r="H86" s="93">
        <f>base0!I236</f>
        <v>9</v>
      </c>
      <c r="I86" s="93">
        <f>base0!J236</f>
        <v>16</v>
      </c>
      <c r="J86" s="93">
        <f>base0!K236</f>
        <v>17</v>
      </c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base0!C237</f>
        <v>3</v>
      </c>
      <c r="C87" s="93">
        <f>base0!D237</f>
        <v>14</v>
      </c>
      <c r="D87" s="93">
        <f>base0!E237</f>
        <v>11</v>
      </c>
      <c r="E87" s="93">
        <f>base0!F237</f>
        <v>15</v>
      </c>
      <c r="F87" s="93">
        <f>base0!G237</f>
        <v>16</v>
      </c>
      <c r="G87" s="93">
        <f>base0!H237</f>
        <v>2</v>
      </c>
      <c r="H87" s="93">
        <f>base0!I237</f>
        <v>1</v>
      </c>
      <c r="I87" s="93">
        <f>base0!J237</f>
        <v>10</v>
      </c>
      <c r="J87" s="93">
        <f>base0!K237</f>
        <v>17</v>
      </c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base0!C238</f>
        <v>8</v>
      </c>
      <c r="C88" s="93">
        <f>base0!D238</f>
        <v>11</v>
      </c>
      <c r="D88" s="93">
        <f>base0!E238</f>
        <v>3</v>
      </c>
      <c r="E88" s="93">
        <f>base0!F238</f>
        <v>5</v>
      </c>
      <c r="F88" s="93">
        <f>base0!G238</f>
        <v>16</v>
      </c>
      <c r="G88" s="93">
        <f>base0!H238</f>
        <v>13</v>
      </c>
      <c r="H88" s="93">
        <f>base0!I238</f>
        <v>6</v>
      </c>
      <c r="I88" s="93">
        <f>base0!J238</f>
        <v>14</v>
      </c>
      <c r="J88" s="93">
        <f>base0!K238</f>
        <v>17</v>
      </c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base0!C239</f>
        <v>14</v>
      </c>
      <c r="C89" s="93">
        <f>base0!D239</f>
        <v>2</v>
      </c>
      <c r="D89" s="93">
        <f>base0!E239</f>
        <v>11</v>
      </c>
      <c r="E89" s="93">
        <f>base0!F239</f>
        <v>3</v>
      </c>
      <c r="F89" s="93">
        <f>base0!G239</f>
        <v>16</v>
      </c>
      <c r="G89" s="93">
        <f>base0!H239</f>
        <v>2</v>
      </c>
      <c r="H89" s="93">
        <f>base0!I239</f>
        <v>1</v>
      </c>
      <c r="I89" s="93">
        <f>base0!J239</f>
        <v>14</v>
      </c>
      <c r="J89" s="93">
        <f>base0!K239</f>
        <v>17</v>
      </c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base0!C240</f>
        <v>14</v>
      </c>
      <c r="C90" s="93">
        <f>base0!D240</f>
        <v>8</v>
      </c>
      <c r="D90" s="93">
        <f>base0!E240</f>
        <v>12</v>
      </c>
      <c r="E90" s="93">
        <f>base0!F240</f>
        <v>11</v>
      </c>
      <c r="F90" s="93">
        <f>base0!G240</f>
        <v>6</v>
      </c>
      <c r="G90" s="93">
        <f>base0!H240</f>
        <v>13</v>
      </c>
      <c r="H90" s="93">
        <f>base0!I240</f>
        <v>9</v>
      </c>
      <c r="I90" s="93">
        <f>base0!J240</f>
        <v>4</v>
      </c>
      <c r="J90" s="93">
        <f>base0!K240</f>
        <v>17</v>
      </c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base0!C241</f>
        <v>11</v>
      </c>
      <c r="C91" s="93">
        <f>base0!D241</f>
        <v>14</v>
      </c>
      <c r="D91" s="93">
        <f>base0!E241</f>
        <v>7</v>
      </c>
      <c r="E91" s="93">
        <f>base0!F241</f>
        <v>15</v>
      </c>
      <c r="F91" s="93">
        <f>base0!G241</f>
        <v>6</v>
      </c>
      <c r="G91" s="93">
        <f>base0!H241</f>
        <v>8</v>
      </c>
      <c r="H91" s="93">
        <f>base0!I241</f>
        <v>7</v>
      </c>
      <c r="I91" s="93">
        <f>base0!J241</f>
        <v>14</v>
      </c>
      <c r="J91" s="93">
        <f>base0!K241</f>
        <v>17</v>
      </c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base0!C242</f>
        <v>8</v>
      </c>
      <c r="C92" s="93">
        <f>base0!D242</f>
        <v>12</v>
      </c>
      <c r="D92" s="93">
        <f>base0!E242</f>
        <v>2</v>
      </c>
      <c r="E92" s="93">
        <f>base0!F242</f>
        <v>6</v>
      </c>
      <c r="F92" s="93">
        <f>base0!G242</f>
        <v>1</v>
      </c>
      <c r="G92" s="93">
        <f>base0!H242</f>
        <v>11</v>
      </c>
      <c r="H92" s="93">
        <f>base0!I242</f>
        <v>9</v>
      </c>
      <c r="I92" s="93">
        <f>base0!J242</f>
        <v>14</v>
      </c>
      <c r="J92" s="93">
        <f>base0!K242</f>
        <v>17</v>
      </c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base0!C243</f>
        <v>8</v>
      </c>
      <c r="C93" s="93">
        <f>base0!D243</f>
        <v>14</v>
      </c>
      <c r="D93" s="93">
        <f>base0!E243</f>
        <v>15</v>
      </c>
      <c r="E93" s="93">
        <f>base0!F243</f>
        <v>5</v>
      </c>
      <c r="F93" s="93">
        <f>base0!G243</f>
        <v>7</v>
      </c>
      <c r="G93" s="93">
        <f>base0!H243</f>
        <v>2</v>
      </c>
      <c r="H93" s="93">
        <f>base0!I243</f>
        <v>11</v>
      </c>
      <c r="I93" s="93">
        <f>base0!J243</f>
        <v>14</v>
      </c>
      <c r="J93" s="93">
        <f>base0!K243</f>
        <v>17</v>
      </c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base0!C244</f>
        <v>14</v>
      </c>
      <c r="C94" s="93">
        <f>base0!D244</f>
        <v>6</v>
      </c>
      <c r="D94" s="93">
        <f>base0!E244</f>
        <v>12</v>
      </c>
      <c r="E94" s="93">
        <f>base0!F244</f>
        <v>5</v>
      </c>
      <c r="F94" s="93">
        <f>base0!G244</f>
        <v>10</v>
      </c>
      <c r="G94" s="93">
        <f>base0!H244</f>
        <v>11</v>
      </c>
      <c r="H94" s="93">
        <f>base0!I244</f>
        <v>9</v>
      </c>
      <c r="I94" s="93">
        <f>base0!J244</f>
        <v>16</v>
      </c>
      <c r="J94" s="93">
        <f>base0!K244</f>
        <v>18</v>
      </c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base0!C245</f>
        <v>12</v>
      </c>
      <c r="C95" s="93">
        <f>base0!D245</f>
        <v>3</v>
      </c>
      <c r="D95" s="93">
        <f>base0!E245</f>
        <v>14</v>
      </c>
      <c r="E95" s="93">
        <f>base0!F245</f>
        <v>11</v>
      </c>
      <c r="F95" s="93">
        <f>base0!G245</f>
        <v>3</v>
      </c>
      <c r="G95" s="93">
        <f>base0!H245</f>
        <v>6</v>
      </c>
      <c r="H95" s="93">
        <f>base0!I245</f>
        <v>11</v>
      </c>
      <c r="I95" s="93">
        <f>base0!J245</f>
        <v>14</v>
      </c>
      <c r="J95" s="93">
        <f>base0!K245</f>
        <v>17</v>
      </c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base0!C246</f>
        <v>12</v>
      </c>
      <c r="C96" s="93">
        <f>base0!D246</f>
        <v>6</v>
      </c>
      <c r="D96" s="93">
        <f>base0!E246</f>
        <v>2</v>
      </c>
      <c r="E96" s="93">
        <f>base0!F246</f>
        <v>3</v>
      </c>
      <c r="F96" s="93">
        <f>base0!G246</f>
        <v>6</v>
      </c>
      <c r="G96" s="93">
        <f>base0!H246</f>
        <v>1</v>
      </c>
      <c r="H96" s="93">
        <f>base0!I246</f>
        <v>9</v>
      </c>
      <c r="I96" s="93">
        <f>base0!J246</f>
        <v>13</v>
      </c>
      <c r="J96" s="93">
        <f>base0!K246</f>
        <v>17</v>
      </c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base0!C247</f>
        <v>14</v>
      </c>
      <c r="C97" s="93">
        <f>base0!D247</f>
        <v>3</v>
      </c>
      <c r="D97" s="93">
        <f>base0!E247</f>
        <v>15</v>
      </c>
      <c r="E97" s="93">
        <f>base0!F247</f>
        <v>6</v>
      </c>
      <c r="F97" s="93">
        <f>base0!G247</f>
        <v>6</v>
      </c>
      <c r="G97" s="93">
        <f>base0!H247</f>
        <v>1</v>
      </c>
      <c r="H97" s="93">
        <f>base0!I247</f>
        <v>9</v>
      </c>
      <c r="I97" s="93">
        <f>base0!J247</f>
        <v>13</v>
      </c>
      <c r="J97" s="93">
        <f>base0!K247</f>
        <v>17</v>
      </c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base0!C248</f>
        <v>14</v>
      </c>
      <c r="C98" s="93">
        <f>base0!D248</f>
        <v>8</v>
      </c>
      <c r="D98" s="93">
        <f>base0!E248</f>
        <v>15</v>
      </c>
      <c r="E98" s="93">
        <f>base0!F248</f>
        <v>13</v>
      </c>
      <c r="F98" s="93">
        <f>base0!G248</f>
        <v>6</v>
      </c>
      <c r="G98" s="93">
        <f>base0!H248</f>
        <v>1</v>
      </c>
      <c r="H98" s="93">
        <f>base0!I248</f>
        <v>9</v>
      </c>
      <c r="I98" s="93">
        <f>base0!J248</f>
        <v>13</v>
      </c>
      <c r="J98" s="93">
        <f>base0!K248</f>
        <v>17</v>
      </c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base0!C249</f>
        <v>8</v>
      </c>
      <c r="C99" s="93">
        <f>base0!D249</f>
        <v>11</v>
      </c>
      <c r="D99" s="93">
        <f>base0!E249</f>
        <v>2</v>
      </c>
      <c r="E99" s="93">
        <f>base0!F249</f>
        <v>3</v>
      </c>
      <c r="F99" s="93">
        <f>base0!G249</f>
        <v>6</v>
      </c>
      <c r="G99" s="93">
        <f>base0!H249</f>
        <v>7</v>
      </c>
      <c r="H99" s="93">
        <f>base0!I249</f>
        <v>1</v>
      </c>
      <c r="I99" s="93">
        <f>base0!J249</f>
        <v>11</v>
      </c>
      <c r="J99" s="93">
        <f>base0!K249</f>
        <v>17</v>
      </c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base0!C250</f>
        <v>14</v>
      </c>
      <c r="C100" s="93">
        <f>base0!D250</f>
        <v>3</v>
      </c>
      <c r="D100" s="93">
        <f>base0!E250</f>
        <v>7</v>
      </c>
      <c r="E100" s="93">
        <f>base0!F250</f>
        <v>13</v>
      </c>
      <c r="F100" s="93">
        <f>base0!G250</f>
        <v>14</v>
      </c>
      <c r="G100" s="93">
        <f>base0!H250</f>
        <v>12</v>
      </c>
      <c r="H100" s="93">
        <f>base0!I250</f>
        <v>9</v>
      </c>
      <c r="I100" s="93">
        <f>base0!J250</f>
        <v>2</v>
      </c>
      <c r="J100" s="93">
        <f>base0!K250</f>
        <v>17</v>
      </c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base0!C251</f>
        <v>14</v>
      </c>
      <c r="C101" s="93">
        <f>base0!D251</f>
        <v>2</v>
      </c>
      <c r="D101" s="93">
        <f>base0!E251</f>
        <v>15</v>
      </c>
      <c r="E101" s="93">
        <f>base0!F251</f>
        <v>8</v>
      </c>
      <c r="F101" s="93">
        <f>base0!G251</f>
        <v>14</v>
      </c>
      <c r="G101" s="93">
        <f>base0!H251</f>
        <v>1</v>
      </c>
      <c r="H101" s="93">
        <f>base0!I251</f>
        <v>5</v>
      </c>
      <c r="I101" s="93">
        <f>base0!J251</f>
        <v>11</v>
      </c>
      <c r="J101" s="93">
        <f>base0!K251</f>
        <v>17</v>
      </c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base0!O202</f>
        <v>12</v>
      </c>
      <c r="C102" s="93">
        <f>base0!P202</f>
        <v>8</v>
      </c>
      <c r="D102" s="93">
        <f>base0!Q202</f>
        <v>11</v>
      </c>
      <c r="E102" s="93">
        <f>base0!R202</f>
        <v>7</v>
      </c>
      <c r="F102" s="93">
        <f>base0!S202</f>
        <v>10</v>
      </c>
      <c r="G102" s="93">
        <f>base0!T202</f>
        <v>2</v>
      </c>
      <c r="H102" s="93">
        <f>base0!U202</f>
        <v>5</v>
      </c>
      <c r="I102" s="93">
        <f>base0!V202</f>
        <v>16</v>
      </c>
      <c r="J102" s="93">
        <f>base0!W202</f>
        <v>18</v>
      </c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base0!O203</f>
        <v>4</v>
      </c>
      <c r="C103" s="93">
        <f>base0!P203</f>
        <v>7</v>
      </c>
      <c r="D103" s="93">
        <f>base0!Q203</f>
        <v>2</v>
      </c>
      <c r="E103" s="93">
        <f>base0!R203</f>
        <v>1</v>
      </c>
      <c r="F103" s="93">
        <f>base0!S203</f>
        <v>8</v>
      </c>
      <c r="G103" s="93">
        <f>base0!T203</f>
        <v>12</v>
      </c>
      <c r="H103" s="93">
        <f>base0!U203</f>
        <v>13</v>
      </c>
      <c r="I103" s="93">
        <f>base0!V203</f>
        <v>16</v>
      </c>
      <c r="J103" s="93">
        <f>base0!W203</f>
        <v>18</v>
      </c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base0!O204</f>
        <v>7</v>
      </c>
      <c r="C104" s="93">
        <f>base0!P204</f>
        <v>1</v>
      </c>
      <c r="D104" s="93">
        <f>base0!Q204</f>
        <v>10</v>
      </c>
      <c r="E104" s="93">
        <f>base0!R204</f>
        <v>4</v>
      </c>
      <c r="F104" s="93">
        <f>base0!S204</f>
        <v>8</v>
      </c>
      <c r="G104" s="93">
        <f>base0!T204</f>
        <v>12</v>
      </c>
      <c r="H104" s="93">
        <f>base0!U204</f>
        <v>13</v>
      </c>
      <c r="I104" s="93">
        <f>base0!V204</f>
        <v>16</v>
      </c>
      <c r="J104" s="93">
        <f>base0!W204</f>
        <v>18</v>
      </c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base0!O205</f>
        <v>14</v>
      </c>
      <c r="C105" s="93">
        <f>base0!P205</f>
        <v>12</v>
      </c>
      <c r="D105" s="93">
        <f>base0!Q205</f>
        <v>7</v>
      </c>
      <c r="E105" s="93">
        <f>base0!R205</f>
        <v>9</v>
      </c>
      <c r="F105" s="93">
        <f>base0!S205</f>
        <v>1</v>
      </c>
      <c r="G105" s="93">
        <f>base0!T205</f>
        <v>5</v>
      </c>
      <c r="H105" s="93">
        <f>base0!U205</f>
        <v>4</v>
      </c>
      <c r="I105" s="93">
        <f>base0!V205</f>
        <v>13</v>
      </c>
      <c r="J105" s="93">
        <f>base0!W205</f>
        <v>18</v>
      </c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base0!O206</f>
        <v>3</v>
      </c>
      <c r="C106" s="93">
        <f>base0!P206</f>
        <v>4</v>
      </c>
      <c r="D106" s="93">
        <f>base0!Q206</f>
        <v>2</v>
      </c>
      <c r="E106" s="93">
        <f>base0!R206</f>
        <v>5</v>
      </c>
      <c r="F106" s="93">
        <f>base0!S206</f>
        <v>1</v>
      </c>
      <c r="G106" s="93">
        <f>base0!T206</f>
        <v>12</v>
      </c>
      <c r="H106" s="93">
        <f>base0!U206</f>
        <v>13</v>
      </c>
      <c r="I106" s="93">
        <f>base0!V206</f>
        <v>16</v>
      </c>
      <c r="J106" s="93">
        <f>base0!W206</f>
        <v>18</v>
      </c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base0!O207</f>
        <v>4</v>
      </c>
      <c r="C107" s="93">
        <f>base0!P207</f>
        <v>8</v>
      </c>
      <c r="D107" s="93">
        <f>base0!Q207</f>
        <v>9</v>
      </c>
      <c r="E107" s="93">
        <f>base0!R207</f>
        <v>14</v>
      </c>
      <c r="F107" s="93">
        <f>base0!S207</f>
        <v>7</v>
      </c>
      <c r="G107" s="93">
        <f>base0!T207</f>
        <v>1</v>
      </c>
      <c r="H107" s="93">
        <f>base0!U207</f>
        <v>15</v>
      </c>
      <c r="I107" s="93">
        <f>base0!V207</f>
        <v>16</v>
      </c>
      <c r="J107" s="93">
        <f>base0!W207</f>
        <v>18</v>
      </c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base0!O208</f>
        <v>3</v>
      </c>
      <c r="C108" s="93">
        <f>base0!P208</f>
        <v>8</v>
      </c>
      <c r="D108" s="93">
        <f>base0!Q208</f>
        <v>15</v>
      </c>
      <c r="E108" s="93">
        <f>base0!R208</f>
        <v>6</v>
      </c>
      <c r="F108" s="93">
        <f>base0!S208</f>
        <v>1</v>
      </c>
      <c r="G108" s="93">
        <f>base0!T208</f>
        <v>11</v>
      </c>
      <c r="H108" s="93">
        <f>base0!U208</f>
        <v>14</v>
      </c>
      <c r="I108" s="93">
        <f>base0!V208</f>
        <v>16</v>
      </c>
      <c r="J108" s="93">
        <f>base0!W208</f>
        <v>18</v>
      </c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base0!O209</f>
        <v>15</v>
      </c>
      <c r="C109" s="93">
        <f>base0!P209</f>
        <v>5</v>
      </c>
      <c r="D109" s="93">
        <f>base0!Q209</f>
        <v>12</v>
      </c>
      <c r="E109" s="93">
        <f>base0!R209</f>
        <v>10</v>
      </c>
      <c r="F109" s="93">
        <f>base0!S209</f>
        <v>7</v>
      </c>
      <c r="G109" s="93">
        <f>base0!T209</f>
        <v>16</v>
      </c>
      <c r="H109" s="93">
        <f>base0!U209</f>
        <v>14</v>
      </c>
      <c r="I109" s="93">
        <f>base0!V209</f>
        <v>13</v>
      </c>
      <c r="J109" s="93">
        <f>base0!W209</f>
        <v>18</v>
      </c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base0!O210</f>
        <v>4</v>
      </c>
      <c r="C110" s="93">
        <f>base0!P210</f>
        <v>2</v>
      </c>
      <c r="D110" s="93">
        <f>base0!Q210</f>
        <v>5</v>
      </c>
      <c r="E110" s="93">
        <f>base0!R210</f>
        <v>10</v>
      </c>
      <c r="F110" s="93">
        <f>base0!S210</f>
        <v>16</v>
      </c>
      <c r="G110" s="93">
        <f>base0!T210</f>
        <v>11</v>
      </c>
      <c r="H110" s="93">
        <f>base0!U210</f>
        <v>9</v>
      </c>
      <c r="I110" s="93">
        <f>base0!V210</f>
        <v>13</v>
      </c>
      <c r="J110" s="93">
        <f>base0!W210</f>
        <v>18</v>
      </c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base0!O211</f>
        <v>13</v>
      </c>
      <c r="C111" s="93">
        <f>base0!P211</f>
        <v>11</v>
      </c>
      <c r="D111" s="93">
        <f>base0!Q211</f>
        <v>14</v>
      </c>
      <c r="E111" s="93">
        <f>base0!R211</f>
        <v>3</v>
      </c>
      <c r="F111" s="93">
        <f>base0!S211</f>
        <v>6</v>
      </c>
      <c r="G111" s="93">
        <f>base0!T211</f>
        <v>2</v>
      </c>
      <c r="H111" s="93">
        <f>base0!U211</f>
        <v>15</v>
      </c>
      <c r="I111" s="93">
        <f>base0!V211</f>
        <v>16</v>
      </c>
      <c r="J111" s="93">
        <f>base0!W211</f>
        <v>18</v>
      </c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base0!O212</f>
        <v>9</v>
      </c>
      <c r="C112" s="93">
        <f>base0!P212</f>
        <v>1</v>
      </c>
      <c r="D112" s="93">
        <f>base0!Q212</f>
        <v>8</v>
      </c>
      <c r="E112" s="93">
        <f>base0!R212</f>
        <v>15</v>
      </c>
      <c r="F112" s="93">
        <f>base0!S212</f>
        <v>6</v>
      </c>
      <c r="G112" s="93">
        <f>base0!T212</f>
        <v>5</v>
      </c>
      <c r="H112" s="93">
        <f>base0!U212</f>
        <v>12</v>
      </c>
      <c r="I112" s="93">
        <f>base0!V212</f>
        <v>3</v>
      </c>
      <c r="J112" s="93">
        <f>base0!W212</f>
        <v>18</v>
      </c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base0!O213</f>
        <v>8</v>
      </c>
      <c r="C113" s="93">
        <f>base0!P213</f>
        <v>4</v>
      </c>
      <c r="D113" s="93">
        <f>base0!Q213</f>
        <v>14</v>
      </c>
      <c r="E113" s="93">
        <f>base0!R213</f>
        <v>2</v>
      </c>
      <c r="F113" s="93">
        <f>base0!S213</f>
        <v>3</v>
      </c>
      <c r="G113" s="93">
        <f>base0!T213</f>
        <v>7</v>
      </c>
      <c r="H113" s="93">
        <f>base0!U213</f>
        <v>12</v>
      </c>
      <c r="I113" s="93">
        <f>base0!V213</f>
        <v>20</v>
      </c>
      <c r="J113" s="93">
        <f>base0!W213</f>
        <v>18</v>
      </c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base0!O214</f>
        <v>14</v>
      </c>
      <c r="C114" s="93">
        <f>base0!P214</f>
        <v>10</v>
      </c>
      <c r="D114" s="93">
        <f>base0!Q214</f>
        <v>12</v>
      </c>
      <c r="E114" s="93">
        <f>base0!R214</f>
        <v>3</v>
      </c>
      <c r="F114" s="93">
        <f>base0!S214</f>
        <v>11</v>
      </c>
      <c r="G114" s="93">
        <f>base0!T214</f>
        <v>7</v>
      </c>
      <c r="H114" s="93">
        <f>base0!U214</f>
        <v>6</v>
      </c>
      <c r="I114" s="93">
        <f>base0!V214</f>
        <v>1</v>
      </c>
      <c r="J114" s="93">
        <f>base0!W214</f>
        <v>19</v>
      </c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base0!O215</f>
        <v>12</v>
      </c>
      <c r="C115" s="93">
        <f>base0!P215</f>
        <v>4</v>
      </c>
      <c r="D115" s="93">
        <f>base0!Q215</f>
        <v>15</v>
      </c>
      <c r="E115" s="93">
        <f>base0!R215</f>
        <v>11</v>
      </c>
      <c r="F115" s="93">
        <f>base0!S215</f>
        <v>2</v>
      </c>
      <c r="G115" s="93">
        <f>base0!T215</f>
        <v>13</v>
      </c>
      <c r="H115" s="93">
        <f>base0!U215</f>
        <v>9</v>
      </c>
      <c r="I115" s="93">
        <f>base0!V215</f>
        <v>16</v>
      </c>
      <c r="J115" s="93">
        <f>base0!W215</f>
        <v>19</v>
      </c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base0!O216</f>
        <v>12</v>
      </c>
      <c r="C116" s="93">
        <f>base0!P216</f>
        <v>11</v>
      </c>
      <c r="D116" s="93">
        <f>base0!Q216</f>
        <v>15</v>
      </c>
      <c r="E116" s="93">
        <f>base0!R216</f>
        <v>6</v>
      </c>
      <c r="F116" s="93">
        <f>base0!S216</f>
        <v>5</v>
      </c>
      <c r="G116" s="93">
        <f>base0!T216</f>
        <v>1</v>
      </c>
      <c r="H116" s="93">
        <f>base0!U216</f>
        <v>10</v>
      </c>
      <c r="I116" s="93">
        <f>base0!V216</f>
        <v>4</v>
      </c>
      <c r="J116" s="93">
        <f>base0!W216</f>
        <v>18</v>
      </c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base0!O217</f>
        <v>14</v>
      </c>
      <c r="C117" s="93">
        <f>base0!P217</f>
        <v>3</v>
      </c>
      <c r="D117" s="93">
        <f>base0!Q217</f>
        <v>12</v>
      </c>
      <c r="E117" s="93">
        <f>base0!R217</f>
        <v>7</v>
      </c>
      <c r="F117" s="93">
        <f>base0!S217</f>
        <v>10</v>
      </c>
      <c r="G117" s="93">
        <f>base0!T217</f>
        <v>9</v>
      </c>
      <c r="H117" s="93">
        <f>base0!U217</f>
        <v>6</v>
      </c>
      <c r="I117" s="93">
        <f>base0!V217</f>
        <v>4</v>
      </c>
      <c r="J117" s="93">
        <f>base0!W217</f>
        <v>18</v>
      </c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base0!O218</f>
        <v>11</v>
      </c>
      <c r="C118" s="93">
        <f>base0!P218</f>
        <v>12</v>
      </c>
      <c r="D118" s="93">
        <f>base0!Q218</f>
        <v>6</v>
      </c>
      <c r="E118" s="93">
        <f>base0!R218</f>
        <v>2</v>
      </c>
      <c r="F118" s="93">
        <f>base0!S218</f>
        <v>7</v>
      </c>
      <c r="G118" s="93">
        <f>base0!T218</f>
        <v>4</v>
      </c>
      <c r="H118" s="93">
        <f>base0!U218</f>
        <v>3</v>
      </c>
      <c r="I118" s="93">
        <f>base0!V218</f>
        <v>16</v>
      </c>
      <c r="J118" s="93">
        <f>base0!W218</f>
        <v>18</v>
      </c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base0!O219</f>
        <v>14</v>
      </c>
      <c r="C119" s="93">
        <f>base0!P219</f>
        <v>12</v>
      </c>
      <c r="D119" s="93">
        <f>base0!Q219</f>
        <v>16</v>
      </c>
      <c r="E119" s="93">
        <f>base0!R219</f>
        <v>13</v>
      </c>
      <c r="F119" s="93">
        <f>base0!S219</f>
        <v>6</v>
      </c>
      <c r="G119" s="93">
        <f>base0!T219</f>
        <v>4</v>
      </c>
      <c r="H119" s="93">
        <f>base0!U219</f>
        <v>8</v>
      </c>
      <c r="I119" s="93">
        <f>base0!V219</f>
        <v>3</v>
      </c>
      <c r="J119" s="93">
        <f>base0!W219</f>
        <v>18</v>
      </c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base0!O220</f>
        <v>16</v>
      </c>
      <c r="C120" s="93">
        <f>base0!P220</f>
        <v>1</v>
      </c>
      <c r="D120" s="93">
        <f>base0!Q220</f>
        <v>15</v>
      </c>
      <c r="E120" s="93">
        <f>base0!R220</f>
        <v>8</v>
      </c>
      <c r="F120" s="93">
        <f>base0!S220</f>
        <v>10</v>
      </c>
      <c r="G120" s="93">
        <f>base0!T220</f>
        <v>5</v>
      </c>
      <c r="H120" s="93">
        <f>base0!U220</f>
        <v>6</v>
      </c>
      <c r="I120" s="93">
        <f>base0!V220</f>
        <v>4</v>
      </c>
      <c r="J120" s="93">
        <f>base0!W220</f>
        <v>18</v>
      </c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base0!O221</f>
        <v>12</v>
      </c>
      <c r="C121" s="93">
        <f>base0!P221</f>
        <v>11</v>
      </c>
      <c r="D121" s="93">
        <f>base0!Q221</f>
        <v>2</v>
      </c>
      <c r="E121" s="93">
        <f>base0!R221</f>
        <v>6</v>
      </c>
      <c r="F121" s="93">
        <f>base0!S221</f>
        <v>13</v>
      </c>
      <c r="G121" s="93">
        <f>base0!T221</f>
        <v>7</v>
      </c>
      <c r="H121" s="93">
        <f>base0!U221</f>
        <v>16</v>
      </c>
      <c r="I121" s="93">
        <f>base0!V221</f>
        <v>14</v>
      </c>
      <c r="J121" s="93">
        <f>base0!W221</f>
        <v>18</v>
      </c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base0!O222</f>
        <v>7</v>
      </c>
      <c r="C122" s="93">
        <f>base0!P222</f>
        <v>13</v>
      </c>
      <c r="D122" s="93">
        <f>base0!Q222</f>
        <v>1</v>
      </c>
      <c r="E122" s="93">
        <f>base0!R222</f>
        <v>10</v>
      </c>
      <c r="F122" s="93">
        <f>base0!S222</f>
        <v>12</v>
      </c>
      <c r="G122" s="93">
        <f>base0!T222</f>
        <v>5</v>
      </c>
      <c r="H122" s="93">
        <f>base0!U222</f>
        <v>14</v>
      </c>
      <c r="I122" s="93">
        <f>base0!V222</f>
        <v>1</v>
      </c>
      <c r="J122" s="93">
        <f>base0!W222</f>
        <v>18</v>
      </c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base0!O223</f>
        <v>14</v>
      </c>
      <c r="C123" s="93">
        <f>base0!P223</f>
        <v>12</v>
      </c>
      <c r="D123" s="93">
        <f>base0!Q223</f>
        <v>15</v>
      </c>
      <c r="E123" s="93">
        <f>base0!R223</f>
        <v>7</v>
      </c>
      <c r="F123" s="93">
        <f>base0!S223</f>
        <v>11</v>
      </c>
      <c r="G123" s="93">
        <f>base0!T223</f>
        <v>9</v>
      </c>
      <c r="H123" s="93">
        <f>base0!U223</f>
        <v>7</v>
      </c>
      <c r="I123" s="93">
        <f>base0!V223</f>
        <v>1</v>
      </c>
      <c r="J123" s="93">
        <f>base0!W223</f>
        <v>18</v>
      </c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base0!O224</f>
        <v>14</v>
      </c>
      <c r="C124" s="93">
        <f>base0!P224</f>
        <v>11</v>
      </c>
      <c r="D124" s="93">
        <f>base0!Q224</f>
        <v>6</v>
      </c>
      <c r="E124" s="93">
        <f>base0!R224</f>
        <v>13</v>
      </c>
      <c r="F124" s="93">
        <f>base0!S224</f>
        <v>6</v>
      </c>
      <c r="G124" s="93">
        <f>base0!T224</f>
        <v>14</v>
      </c>
      <c r="H124" s="93">
        <f>base0!U224</f>
        <v>7</v>
      </c>
      <c r="I124" s="93">
        <f>base0!V224</f>
        <v>1</v>
      </c>
      <c r="J124" s="93">
        <f>base0!W224</f>
        <v>18</v>
      </c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base0!O225</f>
        <v>15</v>
      </c>
      <c r="C125" s="93">
        <f>base0!P225</f>
        <v>2</v>
      </c>
      <c r="D125" s="93">
        <f>base0!Q225</f>
        <v>11</v>
      </c>
      <c r="E125" s="93">
        <f>base0!R225</f>
        <v>3</v>
      </c>
      <c r="F125" s="93">
        <f>base0!S225</f>
        <v>9</v>
      </c>
      <c r="G125" s="93">
        <f>base0!T225</f>
        <v>13</v>
      </c>
      <c r="H125" s="93">
        <f>base0!U225</f>
        <v>14</v>
      </c>
      <c r="I125" s="93">
        <f>base0!V225</f>
        <v>16</v>
      </c>
      <c r="J125" s="93">
        <f>base0!W225</f>
        <v>19</v>
      </c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base0!O226</f>
        <v>12</v>
      </c>
      <c r="C126" s="93">
        <f>base0!P226</f>
        <v>2</v>
      </c>
      <c r="D126" s="93">
        <f>base0!Q226</f>
        <v>3</v>
      </c>
      <c r="E126" s="93">
        <f>base0!R226</f>
        <v>8</v>
      </c>
      <c r="F126" s="93">
        <f>base0!S226</f>
        <v>9</v>
      </c>
      <c r="G126" s="93">
        <f>base0!T226</f>
        <v>1</v>
      </c>
      <c r="H126" s="93">
        <f>base0!U226</f>
        <v>14</v>
      </c>
      <c r="I126" s="93">
        <f>base0!V226</f>
        <v>16</v>
      </c>
      <c r="J126" s="93">
        <f>base0!W226</f>
        <v>19</v>
      </c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base0!O227</f>
        <v>12</v>
      </c>
      <c r="C127" s="93">
        <f>base0!P227</f>
        <v>15</v>
      </c>
      <c r="D127" s="93">
        <f>base0!Q227</f>
        <v>3</v>
      </c>
      <c r="E127" s="93">
        <f>base0!R227</f>
        <v>5</v>
      </c>
      <c r="F127" s="93">
        <f>base0!S227</f>
        <v>2</v>
      </c>
      <c r="G127" s="93">
        <f>base0!T227</f>
        <v>1</v>
      </c>
      <c r="H127" s="93">
        <f>base0!U227</f>
        <v>11</v>
      </c>
      <c r="I127" s="93">
        <f>base0!V227</f>
        <v>16</v>
      </c>
      <c r="J127" s="93">
        <f>base0!W227</f>
        <v>19</v>
      </c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base0!O228</f>
        <v>11</v>
      </c>
      <c r="C128" s="93">
        <f>base0!P228</f>
        <v>12</v>
      </c>
      <c r="D128" s="93">
        <f>base0!Q228</f>
        <v>8</v>
      </c>
      <c r="E128" s="93">
        <f>base0!R228</f>
        <v>6</v>
      </c>
      <c r="F128" s="93">
        <f>base0!S228</f>
        <v>5</v>
      </c>
      <c r="G128" s="93">
        <f>base0!T228</f>
        <v>13</v>
      </c>
      <c r="H128" s="93">
        <f>base0!U228</f>
        <v>8</v>
      </c>
      <c r="I128" s="93">
        <f>base0!V228</f>
        <v>7</v>
      </c>
      <c r="J128" s="93">
        <f>base0!W228</f>
        <v>18</v>
      </c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base0!O229</f>
        <v>12</v>
      </c>
      <c r="C129" s="93">
        <f>base0!P229</f>
        <v>11</v>
      </c>
      <c r="D129" s="93">
        <f>base0!Q229</f>
        <v>2</v>
      </c>
      <c r="E129" s="93">
        <f>base0!R229</f>
        <v>3</v>
      </c>
      <c r="F129" s="93">
        <f>base0!S229</f>
        <v>1</v>
      </c>
      <c r="G129" s="93">
        <f>base0!T229</f>
        <v>13</v>
      </c>
      <c r="H129" s="93">
        <f>base0!U229</f>
        <v>14</v>
      </c>
      <c r="I129" s="93">
        <f>base0!V229</f>
        <v>7</v>
      </c>
      <c r="J129" s="93">
        <f>base0!W229</f>
        <v>18</v>
      </c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base0!O230</f>
        <v>14</v>
      </c>
      <c r="C130" s="93">
        <f>base0!P230</f>
        <v>2</v>
      </c>
      <c r="D130" s="93">
        <f>base0!Q230</f>
        <v>11</v>
      </c>
      <c r="E130" s="93">
        <f>base0!R230</f>
        <v>5</v>
      </c>
      <c r="F130" s="93">
        <f>base0!S230</f>
        <v>1</v>
      </c>
      <c r="G130" s="93">
        <f>base0!T230</f>
        <v>16</v>
      </c>
      <c r="H130" s="93">
        <f>base0!U230</f>
        <v>14</v>
      </c>
      <c r="I130" s="93">
        <f>base0!V230</f>
        <v>7</v>
      </c>
      <c r="J130" s="93">
        <f>base0!W230</f>
        <v>18</v>
      </c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base0!O231</f>
        <v>14</v>
      </c>
      <c r="C131" s="93">
        <f>base0!P231</f>
        <v>2</v>
      </c>
      <c r="D131" s="93">
        <f>base0!Q231</f>
        <v>11</v>
      </c>
      <c r="E131" s="93">
        <f>base0!R231</f>
        <v>1</v>
      </c>
      <c r="F131" s="93">
        <f>base0!S231</f>
        <v>7</v>
      </c>
      <c r="G131" s="93">
        <f>base0!T231</f>
        <v>11</v>
      </c>
      <c r="H131" s="93">
        <f>base0!U231</f>
        <v>9</v>
      </c>
      <c r="I131" s="93">
        <f>base0!V231</f>
        <v>13</v>
      </c>
      <c r="J131" s="93">
        <f>base0!W231</f>
        <v>18</v>
      </c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base0!O232</f>
        <v>15</v>
      </c>
      <c r="C132" s="93">
        <f>base0!P232</f>
        <v>11</v>
      </c>
      <c r="D132" s="93">
        <f>base0!Q232</f>
        <v>2</v>
      </c>
      <c r="E132" s="93">
        <f>base0!R232</f>
        <v>5</v>
      </c>
      <c r="F132" s="93">
        <f>base0!S232</f>
        <v>12</v>
      </c>
      <c r="G132" s="93">
        <f>base0!T232</f>
        <v>16</v>
      </c>
      <c r="H132" s="93">
        <f>base0!U232</f>
        <v>9</v>
      </c>
      <c r="I132" s="93">
        <f>base0!V232</f>
        <v>13</v>
      </c>
      <c r="J132" s="93">
        <f>base0!W232</f>
        <v>18</v>
      </c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base0!O233</f>
        <v>3</v>
      </c>
      <c r="C133" s="93">
        <f>base0!P233</f>
        <v>14</v>
      </c>
      <c r="D133" s="93">
        <f>base0!Q233</f>
        <v>6</v>
      </c>
      <c r="E133" s="93">
        <f>base0!R233</f>
        <v>15</v>
      </c>
      <c r="F133" s="93">
        <f>base0!S233</f>
        <v>7</v>
      </c>
      <c r="G133" s="93">
        <f>base0!T233</f>
        <v>11</v>
      </c>
      <c r="H133" s="93">
        <f>base0!U233</f>
        <v>9</v>
      </c>
      <c r="I133" s="93">
        <f>base0!V233</f>
        <v>13</v>
      </c>
      <c r="J133" s="93">
        <f>base0!W233</f>
        <v>18</v>
      </c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base0!O234</f>
        <v>12</v>
      </c>
      <c r="C134" s="93">
        <f>base0!P234</f>
        <v>11</v>
      </c>
      <c r="D134" s="93">
        <f>base0!Q234</f>
        <v>3</v>
      </c>
      <c r="E134" s="93">
        <f>base0!R234</f>
        <v>5</v>
      </c>
      <c r="F134" s="93">
        <f>base0!S234</f>
        <v>11</v>
      </c>
      <c r="G134" s="93">
        <f>base0!T234</f>
        <v>14</v>
      </c>
      <c r="H134" s="93">
        <f>base0!U234</f>
        <v>7</v>
      </c>
      <c r="I134" s="93">
        <f>base0!V234</f>
        <v>1</v>
      </c>
      <c r="J134" s="93">
        <f>base0!W234</f>
        <v>18</v>
      </c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base0!O235</f>
        <v>2</v>
      </c>
      <c r="C135" s="93">
        <f>base0!P235</f>
        <v>5</v>
      </c>
      <c r="D135" s="93">
        <f>base0!Q235</f>
        <v>15</v>
      </c>
      <c r="E135" s="93">
        <f>base0!R235</f>
        <v>13</v>
      </c>
      <c r="F135" s="93">
        <f>base0!S235</f>
        <v>3</v>
      </c>
      <c r="G135" s="93">
        <f>base0!T235</f>
        <v>14</v>
      </c>
      <c r="H135" s="93">
        <f>base0!U235</f>
        <v>7</v>
      </c>
      <c r="I135" s="93">
        <f>base0!V235</f>
        <v>1</v>
      </c>
      <c r="J135" s="93">
        <f>base0!W235</f>
        <v>18</v>
      </c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base0!O236</f>
        <v>3</v>
      </c>
      <c r="C136" s="93">
        <f>base0!P236</f>
        <v>12</v>
      </c>
      <c r="D136" s="93">
        <f>base0!Q236</f>
        <v>2</v>
      </c>
      <c r="E136" s="93">
        <f>base0!R236</f>
        <v>1</v>
      </c>
      <c r="F136" s="93">
        <f>base0!S236</f>
        <v>2</v>
      </c>
      <c r="G136" s="93">
        <f>base0!T236</f>
        <v>11</v>
      </c>
      <c r="H136" s="93">
        <f>base0!U236</f>
        <v>14</v>
      </c>
      <c r="I136" s="93">
        <f>base0!V236</f>
        <v>1</v>
      </c>
      <c r="J136" s="93">
        <f>base0!W236</f>
        <v>18</v>
      </c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base0!O237</f>
        <v>12</v>
      </c>
      <c r="C137" s="93">
        <f>base0!P237</f>
        <v>2</v>
      </c>
      <c r="D137" s="93">
        <f>base0!Q237</f>
        <v>8</v>
      </c>
      <c r="E137" s="93">
        <f>base0!R237</f>
        <v>1</v>
      </c>
      <c r="F137" s="93">
        <f>base0!S237</f>
        <v>9</v>
      </c>
      <c r="G137" s="93">
        <f>base0!T237</f>
        <v>13</v>
      </c>
      <c r="H137" s="93">
        <f>base0!U237</f>
        <v>6</v>
      </c>
      <c r="I137" s="93">
        <f>base0!V237</f>
        <v>14</v>
      </c>
      <c r="J137" s="93">
        <f>base0!W237</f>
        <v>18</v>
      </c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base0!O238</f>
        <v>12</v>
      </c>
      <c r="C138" s="93">
        <f>base0!P238</f>
        <v>14</v>
      </c>
      <c r="D138" s="93">
        <f>base0!Q238</f>
        <v>2</v>
      </c>
      <c r="E138" s="93">
        <f>base0!R238</f>
        <v>15</v>
      </c>
      <c r="F138" s="93">
        <f>base0!S238</f>
        <v>2</v>
      </c>
      <c r="G138" s="93">
        <f>base0!T238</f>
        <v>1</v>
      </c>
      <c r="H138" s="93">
        <f>base0!U238</f>
        <v>5</v>
      </c>
      <c r="I138" s="93">
        <f>base0!V238</f>
        <v>7</v>
      </c>
      <c r="J138" s="93">
        <f>base0!W238</f>
        <v>18</v>
      </c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base0!O239</f>
        <v>12</v>
      </c>
      <c r="C139" s="93">
        <f>base0!P239</f>
        <v>8</v>
      </c>
      <c r="D139" s="93">
        <f>base0!Q239</f>
        <v>15</v>
      </c>
      <c r="E139" s="93">
        <f>base0!R239</f>
        <v>6</v>
      </c>
      <c r="F139" s="93">
        <f>base0!S239</f>
        <v>9</v>
      </c>
      <c r="G139" s="93">
        <f>base0!T239</f>
        <v>13</v>
      </c>
      <c r="H139" s="93">
        <f>base0!U239</f>
        <v>6</v>
      </c>
      <c r="I139" s="93">
        <f>base0!V239</f>
        <v>7</v>
      </c>
      <c r="J139" s="93">
        <f>base0!W239</f>
        <v>18</v>
      </c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base0!O240</f>
        <v>2</v>
      </c>
      <c r="C140" s="93">
        <f>base0!P240</f>
        <v>5</v>
      </c>
      <c r="D140" s="93">
        <f>base0!Q240</f>
        <v>15</v>
      </c>
      <c r="E140" s="93">
        <f>base0!R240</f>
        <v>13</v>
      </c>
      <c r="F140" s="93">
        <f>base0!S240</f>
        <v>1</v>
      </c>
      <c r="G140" s="93">
        <f>base0!T240</f>
        <v>7</v>
      </c>
      <c r="H140" s="93">
        <f>base0!U240</f>
        <v>2</v>
      </c>
      <c r="I140" s="93">
        <f>base0!V240</f>
        <v>16</v>
      </c>
      <c r="J140" s="93">
        <f>base0!W240</f>
        <v>18</v>
      </c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base0!O241</f>
        <v>8</v>
      </c>
      <c r="C141" s="93">
        <f>base0!P241</f>
        <v>12</v>
      </c>
      <c r="D141" s="93">
        <f>base0!Q241</f>
        <v>2</v>
      </c>
      <c r="E141" s="93">
        <f>base0!R241</f>
        <v>5</v>
      </c>
      <c r="F141" s="93">
        <f>base0!S241</f>
        <v>1</v>
      </c>
      <c r="G141" s="93">
        <f>base0!T241</f>
        <v>13</v>
      </c>
      <c r="H141" s="93">
        <f>base0!U241</f>
        <v>10</v>
      </c>
      <c r="I141" s="93">
        <f>base0!V241</f>
        <v>16</v>
      </c>
      <c r="J141" s="93">
        <f>base0!W241</f>
        <v>18</v>
      </c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base0!O242</f>
        <v>14</v>
      </c>
      <c r="C142" s="93">
        <f>base0!P242</f>
        <v>11</v>
      </c>
      <c r="D142" s="93">
        <f>base0!Q242</f>
        <v>15</v>
      </c>
      <c r="E142" s="93">
        <f>base0!R242</f>
        <v>3</v>
      </c>
      <c r="F142" s="93">
        <f>base0!S242</f>
        <v>13</v>
      </c>
      <c r="G142" s="93">
        <f>base0!T242</f>
        <v>7</v>
      </c>
      <c r="H142" s="93">
        <f>base0!U242</f>
        <v>10</v>
      </c>
      <c r="I142" s="93">
        <f>base0!V242</f>
        <v>16</v>
      </c>
      <c r="J142" s="93">
        <f>base0!W242</f>
        <v>18</v>
      </c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base0!O243</f>
        <v>12</v>
      </c>
      <c r="C143" s="93">
        <f>base0!P243</f>
        <v>11</v>
      </c>
      <c r="D143" s="93">
        <f>base0!Q243</f>
        <v>2</v>
      </c>
      <c r="E143" s="93">
        <f>base0!R243</f>
        <v>6</v>
      </c>
      <c r="F143" s="93">
        <f>base0!S243</f>
        <v>6</v>
      </c>
      <c r="G143" s="93">
        <f>base0!T243</f>
        <v>1</v>
      </c>
      <c r="H143" s="93">
        <f>base0!U243</f>
        <v>9</v>
      </c>
      <c r="I143" s="93">
        <f>base0!V243</f>
        <v>13</v>
      </c>
      <c r="J143" s="93">
        <f>base0!W243</f>
        <v>18</v>
      </c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base0!O244</f>
        <v>8</v>
      </c>
      <c r="C144" s="93">
        <f>base0!P244</f>
        <v>11</v>
      </c>
      <c r="D144" s="93">
        <f>base0!Q244</f>
        <v>1</v>
      </c>
      <c r="E144" s="93">
        <f>base0!R244</f>
        <v>3</v>
      </c>
      <c r="F144" s="93">
        <f>base0!S244</f>
        <v>1</v>
      </c>
      <c r="G144" s="93">
        <f>base0!T244</f>
        <v>8</v>
      </c>
      <c r="H144" s="93">
        <f>base0!U244</f>
        <v>13</v>
      </c>
      <c r="I144" s="93">
        <f>base0!V244</f>
        <v>17</v>
      </c>
      <c r="J144" s="93">
        <f>base0!W244</f>
        <v>19</v>
      </c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base0!O245</f>
        <v>8</v>
      </c>
      <c r="C145" s="93">
        <f>base0!P245</f>
        <v>2</v>
      </c>
      <c r="D145" s="93">
        <f>base0!Q245</f>
        <v>15</v>
      </c>
      <c r="E145" s="93">
        <f>base0!R245</f>
        <v>5</v>
      </c>
      <c r="F145" s="93">
        <f>base0!S245</f>
        <v>7</v>
      </c>
      <c r="G145" s="93">
        <f>base0!T245</f>
        <v>1</v>
      </c>
      <c r="H145" s="93">
        <f>base0!U245</f>
        <v>9</v>
      </c>
      <c r="I145" s="93">
        <f>base0!V245</f>
        <v>13</v>
      </c>
      <c r="J145" s="93">
        <f>base0!W245</f>
        <v>18</v>
      </c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base0!O246</f>
        <v>14</v>
      </c>
      <c r="C146" s="93">
        <f>base0!P246</f>
        <v>8</v>
      </c>
      <c r="D146" s="93">
        <f>base0!Q246</f>
        <v>11</v>
      </c>
      <c r="E146" s="93">
        <f>base0!R246</f>
        <v>15</v>
      </c>
      <c r="F146" s="93">
        <f>base0!S246</f>
        <v>7</v>
      </c>
      <c r="G146" s="93">
        <f>base0!T246</f>
        <v>14</v>
      </c>
      <c r="H146" s="93">
        <f>base0!U246</f>
        <v>11</v>
      </c>
      <c r="I146" s="93">
        <f>base0!V246</f>
        <v>16</v>
      </c>
      <c r="J146" s="93">
        <f>base0!W246</f>
        <v>18</v>
      </c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base0!O247</f>
        <v>12</v>
      </c>
      <c r="C147" s="93">
        <f>base0!P247</f>
        <v>2</v>
      </c>
      <c r="D147" s="93">
        <f>base0!Q247</f>
        <v>11</v>
      </c>
      <c r="E147" s="93">
        <f>base0!R247</f>
        <v>13</v>
      </c>
      <c r="F147" s="93">
        <f>base0!S247</f>
        <v>7</v>
      </c>
      <c r="G147" s="93">
        <f>base0!T247</f>
        <v>14</v>
      </c>
      <c r="H147" s="93">
        <f>base0!U247</f>
        <v>11</v>
      </c>
      <c r="I147" s="93">
        <f>base0!V247</f>
        <v>16</v>
      </c>
      <c r="J147" s="93">
        <f>base0!W247</f>
        <v>18</v>
      </c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base0!O248</f>
        <v>11</v>
      </c>
      <c r="C148" s="93">
        <f>base0!P248</f>
        <v>2</v>
      </c>
      <c r="D148" s="93">
        <f>base0!Q248</f>
        <v>12</v>
      </c>
      <c r="E148" s="93">
        <f>base0!R248</f>
        <v>6</v>
      </c>
      <c r="F148" s="93">
        <f>base0!S248</f>
        <v>7</v>
      </c>
      <c r="G148" s="93">
        <f>base0!T248</f>
        <v>14</v>
      </c>
      <c r="H148" s="93">
        <f>base0!U248</f>
        <v>11</v>
      </c>
      <c r="I148" s="93">
        <f>base0!V248</f>
        <v>16</v>
      </c>
      <c r="J148" s="93">
        <f>base0!W248</f>
        <v>18</v>
      </c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base0!O249</f>
        <v>14</v>
      </c>
      <c r="C149" s="93">
        <f>base0!P249</f>
        <v>12</v>
      </c>
      <c r="D149" s="93">
        <f>base0!Q249</f>
        <v>15</v>
      </c>
      <c r="E149" s="93">
        <f>base0!R249</f>
        <v>6</v>
      </c>
      <c r="F149" s="93">
        <f>base0!S249</f>
        <v>14</v>
      </c>
      <c r="G149" s="93">
        <f>base0!T249</f>
        <v>9</v>
      </c>
      <c r="H149" s="93">
        <f>base0!U249</f>
        <v>16</v>
      </c>
      <c r="I149" s="93">
        <f>base0!V249</f>
        <v>13</v>
      </c>
      <c r="J149" s="93">
        <f>base0!W249</f>
        <v>18</v>
      </c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base0!O250</f>
        <v>8</v>
      </c>
      <c r="C150" s="93">
        <f>base0!P250</f>
        <v>1</v>
      </c>
      <c r="D150" s="93">
        <f>base0!Q250</f>
        <v>9</v>
      </c>
      <c r="E150" s="93">
        <f>base0!R250</f>
        <v>11</v>
      </c>
      <c r="F150" s="93">
        <f>base0!S250</f>
        <v>10</v>
      </c>
      <c r="G150" s="93">
        <f>base0!T250</f>
        <v>7</v>
      </c>
      <c r="H150" s="93">
        <f>base0!U250</f>
        <v>1</v>
      </c>
      <c r="I150" s="93">
        <f>base0!V250</f>
        <v>13</v>
      </c>
      <c r="J150" s="93">
        <f>base0!W250</f>
        <v>18</v>
      </c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base0!O251</f>
        <v>12</v>
      </c>
      <c r="C151" s="93">
        <f>base0!P251</f>
        <v>3</v>
      </c>
      <c r="D151" s="93">
        <f>base0!Q251</f>
        <v>6</v>
      </c>
      <c r="E151" s="93">
        <f>base0!R251</f>
        <v>11</v>
      </c>
      <c r="F151" s="93">
        <f>base0!S251</f>
        <v>10</v>
      </c>
      <c r="G151" s="93">
        <f>base0!T251</f>
        <v>2</v>
      </c>
      <c r="H151" s="93">
        <f>base0!U251</f>
        <v>16</v>
      </c>
      <c r="I151" s="93">
        <f>base0!V251</f>
        <v>13</v>
      </c>
      <c r="J151" s="93">
        <f>base0!W251</f>
        <v>18</v>
      </c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</sheetData>
  <conditionalFormatting sqref="B1:P1">
    <cfRule type="cellIs" dxfId="549" priority="546" operator="equal">
      <formula>#REF!</formula>
    </cfRule>
    <cfRule type="cellIs" dxfId="548" priority="547" operator="equal">
      <formula>#REF!</formula>
    </cfRule>
    <cfRule type="cellIs" dxfId="547" priority="548" operator="equal">
      <formula>#REF!</formula>
    </cfRule>
    <cfRule type="cellIs" dxfId="546" priority="549" operator="equal">
      <formula>#REF!</formula>
    </cfRule>
    <cfRule type="cellIs" dxfId="545" priority="550" operator="equal">
      <formula>#REF!</formula>
    </cfRule>
  </conditionalFormatting>
  <conditionalFormatting sqref="B1:P1">
    <cfRule type="cellIs" dxfId="544" priority="551" operator="equal">
      <formula>#REF!</formula>
    </cfRule>
    <cfRule type="cellIs" dxfId="543" priority="552" operator="equal">
      <formula>#REF!</formula>
    </cfRule>
    <cfRule type="cellIs" dxfId="542" priority="553" operator="equal">
      <formula>#REF!</formula>
    </cfRule>
    <cfRule type="cellIs" dxfId="541" priority="554" operator="equal">
      <formula>#REF!</formula>
    </cfRule>
    <cfRule type="cellIs" dxfId="540" priority="5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76E4B92-7C9C-4223-86EF-6CDA23A6B58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29CE08E8-77C1-45C3-A7D3-8EDFB76D24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7676F55D-244B-45A7-8833-9246ADAB47C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4CEDF1A-FAB4-4740-B3A1-AE185FE1D1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BEFD39-C007-4F8F-B4BE-576ABC12AB1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B52:L151</xm:sqref>
        </x14:conditionalFormatting>
        <x14:conditionalFormatting xmlns:xm="http://schemas.microsoft.com/office/excel/2006/main">
          <x14:cfRule type="cellIs" priority="11" operator="equal" id="{1604DEBA-3791-4EA1-8426-67CC631528B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F608241-FE17-453C-8447-0805D076CAC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D07971C-F88A-4B16-9F24-53B0F866A9E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2D11AD-F4F2-47C8-AB9D-16355FCF54B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2581BD-E390-4F25-8BC0-76F620DC828C}">
            <xm:f>base0!$AA$5</xm:f>
            <x14:dxf>
              <fill>
                <patternFill>
                  <bgColor rgb="FFFFFF00"/>
                </patternFill>
              </fill>
            </x14:dxf>
          </x14:cfRule>
          <xm:sqref>C52:J151</xm:sqref>
        </x14:conditionalFormatting>
        <x14:conditionalFormatting xmlns:xm="http://schemas.microsoft.com/office/excel/2006/main">
          <x14:cfRule type="cellIs" priority="6" operator="equal" id="{8F83363C-C92F-4762-9335-61F823377E0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89AC279-49E5-4D1A-B347-15E29B38929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FC739-AE74-4499-8C6C-203269153D6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9B6635-45E9-4C23-A8A3-B3DE6FA9DD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A226AA-15C4-4EBD-8B38-49E6ED21768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429567D7-4973-427C-BF8C-B46B3D7FF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7429EAB-0D33-47E8-A97D-80CCCA0E9A5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F41F7-D9B1-4608-B79F-03A86520743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ED021-6F38-4497-B055-49CD5CBF53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1BDFE-39C5-46E5-8016-7464329693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03"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/>
      <c r="I2" s="93"/>
      <c r="J2" s="93"/>
      <c r="V2" s="150">
        <v>1</v>
      </c>
      <c r="W2" s="150" t="s">
        <v>414</v>
      </c>
      <c r="X2" s="150">
        <v>3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/>
      <c r="I3" s="93"/>
      <c r="J3" s="93"/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/>
      <c r="I4" s="93"/>
      <c r="J4" s="93"/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/>
      <c r="I5" s="93"/>
      <c r="J5" s="93"/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/>
      <c r="I6" s="93"/>
      <c r="J6" s="93"/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/>
      <c r="I7" s="93"/>
      <c r="J7" s="93"/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+base0!C265</f>
        <v>4</v>
      </c>
      <c r="C8" s="93">
        <f>+base0!D265</f>
        <v>8</v>
      </c>
      <c r="D8" s="93">
        <f>+base0!E265</f>
        <v>10</v>
      </c>
      <c r="E8" s="93">
        <f>+base0!F265</f>
        <v>1</v>
      </c>
      <c r="F8" s="93">
        <f>+base0!G265</f>
        <v>7</v>
      </c>
      <c r="G8" s="93">
        <f>+base0!H265</f>
        <v>16</v>
      </c>
      <c r="H8" s="93"/>
      <c r="I8" s="93"/>
      <c r="J8" s="93"/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+base0!C266</f>
        <v>4</v>
      </c>
      <c r="C9" s="93">
        <f>+base0!D266</f>
        <v>5</v>
      </c>
      <c r="D9" s="93">
        <f>+base0!E266</f>
        <v>8</v>
      </c>
      <c r="E9" s="93">
        <f>+base0!F266</f>
        <v>7</v>
      </c>
      <c r="F9" s="93">
        <f>+base0!G266</f>
        <v>9</v>
      </c>
      <c r="G9" s="93">
        <f>+base0!H266</f>
        <v>13</v>
      </c>
      <c r="H9" s="93"/>
      <c r="I9" s="93"/>
      <c r="J9" s="93"/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15</v>
      </c>
      <c r="C10" s="93">
        <f>+base0!D267</f>
        <v>2</v>
      </c>
      <c r="D10" s="93">
        <f>+base0!E267</f>
        <v>8</v>
      </c>
      <c r="E10" s="93">
        <f>+base0!F267</f>
        <v>16</v>
      </c>
      <c r="F10" s="93">
        <f>+base0!G267</f>
        <v>14</v>
      </c>
      <c r="G10" s="93">
        <f>+base0!H267</f>
        <v>13</v>
      </c>
      <c r="H10" s="93"/>
      <c r="I10" s="93"/>
      <c r="J10" s="93"/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4</v>
      </c>
      <c r="C11" s="93">
        <f>+base0!D268</f>
        <v>11</v>
      </c>
      <c r="D11" s="93">
        <f>+base0!E268</f>
        <v>5</v>
      </c>
      <c r="E11" s="93">
        <f>+base0!F268</f>
        <v>6</v>
      </c>
      <c r="F11" s="93">
        <f>+base0!G268</f>
        <v>10</v>
      </c>
      <c r="G11" s="93">
        <f>+base0!H268</f>
        <v>16</v>
      </c>
      <c r="H11" s="93"/>
      <c r="I11" s="93"/>
      <c r="J11" s="93"/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/>
      <c r="I12" s="93"/>
      <c r="J12" s="93"/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5</v>
      </c>
      <c r="C13" s="93">
        <f>+base0!D270</f>
        <v>4</v>
      </c>
      <c r="D13" s="93">
        <f>+base0!E270</f>
        <v>11</v>
      </c>
      <c r="E13" s="93">
        <f>+base0!F270</f>
        <v>3</v>
      </c>
      <c r="F13" s="93">
        <f>+base0!G270</f>
        <v>9</v>
      </c>
      <c r="G13" s="93">
        <f>+base0!H270</f>
        <v>20</v>
      </c>
      <c r="H13" s="93"/>
      <c r="I13" s="93"/>
      <c r="J13" s="93"/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8</v>
      </c>
      <c r="C14" s="93">
        <f>+base0!D271</f>
        <v>10</v>
      </c>
      <c r="D14" s="93">
        <f>+base0!E271</f>
        <v>15</v>
      </c>
      <c r="E14" s="93">
        <f>+base0!F271</f>
        <v>11</v>
      </c>
      <c r="F14" s="93">
        <f>+base0!G271</f>
        <v>13</v>
      </c>
      <c r="G14" s="93">
        <f>+base0!H271</f>
        <v>1</v>
      </c>
      <c r="H14" s="93"/>
      <c r="I14" s="93"/>
      <c r="J14" s="93"/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8</v>
      </c>
      <c r="C15" s="93">
        <f>+base0!D272</f>
        <v>4</v>
      </c>
      <c r="D15" s="93">
        <f>+base0!E272</f>
        <v>5</v>
      </c>
      <c r="E15" s="93">
        <f>+base0!F272</f>
        <v>2</v>
      </c>
      <c r="F15" s="93">
        <f>+base0!G272</f>
        <v>6</v>
      </c>
      <c r="G15" s="93">
        <f>+base0!H272</f>
        <v>16</v>
      </c>
      <c r="H15" s="93"/>
      <c r="I15" s="93"/>
      <c r="J15" s="93"/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/>
      <c r="I16" s="93"/>
      <c r="J16" s="93"/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/>
      <c r="I17" s="93"/>
      <c r="J17" s="93"/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/>
      <c r="I18" s="93"/>
      <c r="J18" s="93"/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/>
      <c r="I19" s="93"/>
      <c r="J19" s="93"/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/>
      <c r="I20" s="93"/>
      <c r="J20" s="93"/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/>
      <c r="I21" s="93"/>
      <c r="J21" s="93"/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12</v>
      </c>
      <c r="F22" s="93">
        <f>+base0!G279</f>
        <v>9</v>
      </c>
      <c r="G22" s="93">
        <f>+base0!H279</f>
        <v>1</v>
      </c>
      <c r="H22" s="93"/>
      <c r="I22" s="93"/>
      <c r="J22" s="93"/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11</v>
      </c>
      <c r="F23" s="93">
        <f>+base0!G280</f>
        <v>14</v>
      </c>
      <c r="G23" s="93">
        <f>+base0!H280</f>
        <v>1</v>
      </c>
      <c r="H23" s="93"/>
      <c r="I23" s="93"/>
      <c r="J23" s="93"/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6</v>
      </c>
      <c r="F24" s="93">
        <f>+base0!G281</f>
        <v>16</v>
      </c>
      <c r="G24" s="93">
        <f>+base0!H281</f>
        <v>1</v>
      </c>
      <c r="H24" s="93"/>
      <c r="I24" s="93"/>
      <c r="J24" s="93"/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9</v>
      </c>
      <c r="F25" s="93">
        <f>+base0!G282</f>
        <v>11</v>
      </c>
      <c r="G25" s="93">
        <f>+base0!H282</f>
        <v>16</v>
      </c>
      <c r="H25" s="93"/>
      <c r="I25" s="93"/>
      <c r="J25" s="93"/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9</v>
      </c>
      <c r="F26" s="93">
        <f>+base0!G283</f>
        <v>13</v>
      </c>
      <c r="G26" s="93">
        <f>+base0!H283</f>
        <v>16</v>
      </c>
      <c r="H26" s="93"/>
      <c r="I26" s="93"/>
      <c r="J26" s="93"/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2</v>
      </c>
      <c r="F27" s="93">
        <f>+base0!G284</f>
        <v>13</v>
      </c>
      <c r="G27" s="93">
        <f>+base0!H284</f>
        <v>16</v>
      </c>
      <c r="H27" s="93"/>
      <c r="I27" s="93"/>
      <c r="J27" s="93"/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5</v>
      </c>
      <c r="F28" s="93">
        <f>+base0!G285</f>
        <v>14</v>
      </c>
      <c r="G28" s="93">
        <f>+base0!H285</f>
        <v>7</v>
      </c>
      <c r="H28" s="93"/>
      <c r="I28" s="93"/>
      <c r="J28" s="93"/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</v>
      </c>
      <c r="F29" s="93">
        <f>+base0!G286</f>
        <v>11</v>
      </c>
      <c r="G29" s="93">
        <f>+base0!H286</f>
        <v>7</v>
      </c>
      <c r="H29" s="93"/>
      <c r="I29" s="93"/>
      <c r="J29" s="93"/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</v>
      </c>
      <c r="F30" s="93">
        <f>+base0!G287</f>
        <v>13</v>
      </c>
      <c r="G30" s="93">
        <f>+base0!H287</f>
        <v>7</v>
      </c>
      <c r="H30" s="93"/>
      <c r="I30" s="93"/>
      <c r="J30" s="93"/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7</v>
      </c>
      <c r="F31" s="93">
        <f>+base0!G288</f>
        <v>14</v>
      </c>
      <c r="G31" s="93">
        <f>+base0!H288</f>
        <v>13</v>
      </c>
      <c r="H31" s="93"/>
      <c r="I31" s="93"/>
      <c r="J31" s="93"/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12</v>
      </c>
      <c r="F32" s="93">
        <f>+base0!G289</f>
        <v>6</v>
      </c>
      <c r="G32" s="93">
        <f>+base0!H289</f>
        <v>13</v>
      </c>
      <c r="H32" s="93"/>
      <c r="I32" s="93"/>
      <c r="J32" s="93"/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7</v>
      </c>
      <c r="F33" s="93">
        <f>+base0!G290</f>
        <v>14</v>
      </c>
      <c r="G33" s="93">
        <f>+base0!H290</f>
        <v>13</v>
      </c>
      <c r="H33" s="93"/>
      <c r="I33" s="93"/>
      <c r="J33" s="93"/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11</v>
      </c>
      <c r="F34" s="93">
        <f>+base0!G291</f>
        <v>16</v>
      </c>
      <c r="G34" s="93">
        <f>+base0!H291</f>
        <v>1</v>
      </c>
      <c r="H34" s="93"/>
      <c r="I34" s="93"/>
      <c r="J34" s="93"/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3</v>
      </c>
      <c r="F35" s="93">
        <f>+base0!G292</f>
        <v>16</v>
      </c>
      <c r="G35" s="93">
        <f>+base0!H292</f>
        <v>1</v>
      </c>
      <c r="H35" s="93"/>
      <c r="I35" s="93"/>
      <c r="J35" s="93"/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2</v>
      </c>
      <c r="F36" s="93">
        <f>+base0!G293</f>
        <v>9</v>
      </c>
      <c r="G36" s="93">
        <f>+base0!H293</f>
        <v>1</v>
      </c>
      <c r="H36" s="93"/>
      <c r="I36" s="93"/>
      <c r="J36" s="93"/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9</v>
      </c>
      <c r="F37" s="93">
        <f>+base0!G294</f>
        <v>1</v>
      </c>
      <c r="G37" s="93">
        <f>+base0!H294</f>
        <v>14</v>
      </c>
      <c r="H37" s="93"/>
      <c r="I37" s="93"/>
      <c r="J37" s="93"/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2</v>
      </c>
      <c r="F38" s="93">
        <f>+base0!G295</f>
        <v>6</v>
      </c>
      <c r="G38" s="93">
        <f>+base0!H295</f>
        <v>7</v>
      </c>
      <c r="H38" s="93"/>
      <c r="I38" s="93"/>
      <c r="J38" s="93"/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9</v>
      </c>
      <c r="F39" s="93">
        <f>+base0!G296</f>
        <v>1</v>
      </c>
      <c r="G39" s="93">
        <f>+base0!H296</f>
        <v>7</v>
      </c>
      <c r="H39" s="93"/>
      <c r="I39" s="93"/>
      <c r="J39" s="93"/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/>
      <c r="I40" s="93"/>
      <c r="J40" s="93"/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7</v>
      </c>
      <c r="G41" s="93">
        <f>+base0!H298</f>
        <v>16</v>
      </c>
      <c r="H41" s="93"/>
      <c r="I41" s="93"/>
      <c r="J41" s="93"/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9</v>
      </c>
      <c r="G42" s="93">
        <f>+base0!H299</f>
        <v>16</v>
      </c>
      <c r="H42" s="93"/>
      <c r="I42" s="93"/>
      <c r="J42" s="93"/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6</v>
      </c>
      <c r="F43" s="93">
        <f>+base0!G300</f>
        <v>11</v>
      </c>
      <c r="G43" s="93">
        <f>+base0!H300</f>
        <v>13</v>
      </c>
      <c r="H43" s="93"/>
      <c r="I43" s="93"/>
      <c r="J43" s="93"/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1</v>
      </c>
      <c r="F44" s="93">
        <f>+base0!G301</f>
        <v>9</v>
      </c>
      <c r="G44" s="93">
        <f>+base0!H301</f>
        <v>17</v>
      </c>
      <c r="H44" s="93"/>
      <c r="I44" s="93"/>
      <c r="J44" s="93"/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11</v>
      </c>
      <c r="G45" s="93">
        <f>+base0!H302</f>
        <v>13</v>
      </c>
      <c r="H45" s="93"/>
      <c r="I45" s="93"/>
      <c r="J45" s="93"/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7</v>
      </c>
      <c r="F46" s="93">
        <f>+base0!G303</f>
        <v>9</v>
      </c>
      <c r="G46" s="93">
        <f>+base0!H303</f>
        <v>16</v>
      </c>
      <c r="H46" s="93"/>
      <c r="I46" s="93"/>
      <c r="J46" s="93"/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7</v>
      </c>
      <c r="F47" s="93">
        <f>+base0!G304</f>
        <v>9</v>
      </c>
      <c r="G47" s="93">
        <f>+base0!H304</f>
        <v>16</v>
      </c>
      <c r="H47" s="93"/>
      <c r="I47" s="93"/>
      <c r="J47" s="93"/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7</v>
      </c>
      <c r="F48" s="93">
        <f>+base0!G305</f>
        <v>9</v>
      </c>
      <c r="G48" s="93">
        <f>+base0!H305</f>
        <v>16</v>
      </c>
      <c r="H48" s="93"/>
      <c r="I48" s="93"/>
      <c r="J48" s="93"/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14</v>
      </c>
      <c r="F49" s="93">
        <f>+base0!G306</f>
        <v>1</v>
      </c>
      <c r="G49" s="93">
        <f>+base0!H306</f>
        <v>13</v>
      </c>
      <c r="H49" s="93"/>
      <c r="I49" s="93"/>
      <c r="J49" s="93"/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9</v>
      </c>
      <c r="G50" s="93">
        <f>+base0!H307</f>
        <v>13</v>
      </c>
      <c r="H50" s="93"/>
      <c r="I50" s="93"/>
      <c r="J50" s="93"/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10</v>
      </c>
      <c r="F51" s="93">
        <f>+base0!G308</f>
        <v>5</v>
      </c>
      <c r="G51" s="93">
        <f>+base0!H308</f>
        <v>13</v>
      </c>
      <c r="H51" s="93"/>
      <c r="I51" s="93"/>
      <c r="J51" s="93"/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+base0!J259</f>
        <v>12</v>
      </c>
      <c r="C52" s="93">
        <f>+base0!K259</f>
        <v>13</v>
      </c>
      <c r="D52" s="93">
        <f>+base0!L259</f>
        <v>7</v>
      </c>
      <c r="E52" s="93">
        <f>+base0!M259</f>
        <v>14</v>
      </c>
      <c r="F52" s="93">
        <f>+base0!N259</f>
        <v>5</v>
      </c>
      <c r="G52" s="93">
        <f>+base0!O259</f>
        <v>17</v>
      </c>
      <c r="H52" s="93"/>
      <c r="I52" s="93"/>
      <c r="J52" s="93"/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+base0!J260</f>
        <v>4</v>
      </c>
      <c r="C53" s="93">
        <f>+base0!K260</f>
        <v>6</v>
      </c>
      <c r="D53" s="93">
        <f>+base0!L260</f>
        <v>1</v>
      </c>
      <c r="E53" s="93">
        <f>+base0!M260</f>
        <v>9</v>
      </c>
      <c r="F53" s="93">
        <f>+base0!N260</f>
        <v>13</v>
      </c>
      <c r="G53" s="93">
        <f>+base0!O260</f>
        <v>17</v>
      </c>
      <c r="H53" s="93"/>
      <c r="I53" s="93"/>
      <c r="J53" s="93"/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+base0!J261</f>
        <v>7</v>
      </c>
      <c r="C54" s="93">
        <f>+base0!K261</f>
        <v>3</v>
      </c>
      <c r="D54" s="93">
        <f>+base0!L261</f>
        <v>4</v>
      </c>
      <c r="E54" s="93">
        <f>+base0!M261</f>
        <v>9</v>
      </c>
      <c r="F54" s="93">
        <f>+base0!N261</f>
        <v>13</v>
      </c>
      <c r="G54" s="93">
        <f>+base0!O261</f>
        <v>17</v>
      </c>
      <c r="H54" s="93"/>
      <c r="I54" s="93"/>
      <c r="J54" s="93"/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+base0!J262</f>
        <v>14</v>
      </c>
      <c r="C55" s="93">
        <f>+base0!K262</f>
        <v>3</v>
      </c>
      <c r="D55" s="93">
        <f>+base0!L262</f>
        <v>9</v>
      </c>
      <c r="E55" s="93">
        <f>+base0!M262</f>
        <v>2</v>
      </c>
      <c r="F55" s="93">
        <f>+base0!N262</f>
        <v>4</v>
      </c>
      <c r="G55" s="93">
        <f>+base0!O262</f>
        <v>17</v>
      </c>
      <c r="H55" s="93"/>
      <c r="I55" s="93"/>
      <c r="J55" s="93"/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+base0!J263</f>
        <v>3</v>
      </c>
      <c r="C56" s="93">
        <f>+base0!K263</f>
        <v>6</v>
      </c>
      <c r="D56" s="93">
        <f>+base0!L263</f>
        <v>5</v>
      </c>
      <c r="E56" s="93">
        <f>+base0!M263</f>
        <v>9</v>
      </c>
      <c r="F56" s="93">
        <f>+base0!N263</f>
        <v>13</v>
      </c>
      <c r="G56" s="93">
        <f>+base0!O263</f>
        <v>17</v>
      </c>
      <c r="H56" s="93"/>
      <c r="I56" s="93"/>
      <c r="J56" s="93"/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+base0!J264</f>
        <v>4</v>
      </c>
      <c r="C57" s="93">
        <f>+base0!K264</f>
        <v>5</v>
      </c>
      <c r="D57" s="93">
        <f>+base0!L264</f>
        <v>14</v>
      </c>
      <c r="E57" s="93">
        <f>+base0!M264</f>
        <v>13</v>
      </c>
      <c r="F57" s="93">
        <f>+base0!N264</f>
        <v>15</v>
      </c>
      <c r="G57" s="93">
        <f>+base0!O264</f>
        <v>17</v>
      </c>
      <c r="H57" s="93"/>
      <c r="I57" s="93"/>
      <c r="J57" s="93"/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+base0!J265</f>
        <v>3</v>
      </c>
      <c r="C58" s="93">
        <f>+base0!K265</f>
        <v>5</v>
      </c>
      <c r="D58" s="93">
        <f>+base0!L265</f>
        <v>6</v>
      </c>
      <c r="E58" s="93">
        <f>+base0!M265</f>
        <v>9</v>
      </c>
      <c r="F58" s="93">
        <f>+base0!N265</f>
        <v>14</v>
      </c>
      <c r="G58" s="93">
        <f>+base0!O265</f>
        <v>17</v>
      </c>
      <c r="H58" s="93"/>
      <c r="I58" s="93"/>
      <c r="J58" s="93"/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+base0!J266</f>
        <v>15</v>
      </c>
      <c r="C59" s="93">
        <f>+base0!K266</f>
        <v>3</v>
      </c>
      <c r="D59" s="93">
        <f>+base0!L266</f>
        <v>10</v>
      </c>
      <c r="E59" s="93">
        <f>+base0!M266</f>
        <v>11</v>
      </c>
      <c r="F59" s="93">
        <f>+base0!N266</f>
        <v>14</v>
      </c>
      <c r="G59" s="93">
        <f>+base0!O266</f>
        <v>17</v>
      </c>
      <c r="H59" s="93"/>
      <c r="I59" s="93"/>
      <c r="J59" s="93"/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+base0!J267</f>
        <v>4</v>
      </c>
      <c r="C60" s="93">
        <f>+base0!K267</f>
        <v>12</v>
      </c>
      <c r="D60" s="93">
        <f>+base0!L267</f>
        <v>10</v>
      </c>
      <c r="E60" s="93">
        <f>+base0!M267</f>
        <v>6</v>
      </c>
      <c r="F60" s="93">
        <f>+base0!N267</f>
        <v>9</v>
      </c>
      <c r="G60" s="93">
        <f>+base0!O267</f>
        <v>17</v>
      </c>
      <c r="H60" s="93"/>
      <c r="I60" s="93"/>
      <c r="J60" s="93"/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+base0!J268</f>
        <v>13</v>
      </c>
      <c r="C61" s="93">
        <f>+base0!K268</f>
        <v>7</v>
      </c>
      <c r="D61" s="93">
        <f>+base0!L268</f>
        <v>3</v>
      </c>
      <c r="E61" s="93">
        <f>+base0!M268</f>
        <v>12</v>
      </c>
      <c r="F61" s="93">
        <f>+base0!N268</f>
        <v>15</v>
      </c>
      <c r="G61" s="93">
        <f>+base0!O268</f>
        <v>17</v>
      </c>
      <c r="H61" s="93"/>
      <c r="I61" s="93"/>
      <c r="J61" s="93"/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+base0!J269</f>
        <v>9</v>
      </c>
      <c r="C62" s="93">
        <f>+base0!K269</f>
        <v>4</v>
      </c>
      <c r="D62" s="93">
        <f>+base0!L269</f>
        <v>15</v>
      </c>
      <c r="E62" s="93">
        <f>+base0!M269</f>
        <v>11</v>
      </c>
      <c r="F62" s="93">
        <f>+base0!N269</f>
        <v>12</v>
      </c>
      <c r="G62" s="93">
        <f>+base0!O269</f>
        <v>17</v>
      </c>
      <c r="H62" s="93"/>
      <c r="I62" s="93"/>
      <c r="J62" s="93"/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+base0!J270</f>
        <v>8</v>
      </c>
      <c r="C63" s="93">
        <f>+base0!K270</f>
        <v>15</v>
      </c>
      <c r="D63" s="93">
        <f>+base0!L270</f>
        <v>2</v>
      </c>
      <c r="E63" s="93">
        <f>+base0!M270</f>
        <v>6</v>
      </c>
      <c r="F63" s="93">
        <f>+base0!N270</f>
        <v>12</v>
      </c>
      <c r="G63" s="93">
        <f>+base0!O270</f>
        <v>19</v>
      </c>
      <c r="H63" s="93"/>
      <c r="I63" s="93"/>
      <c r="J63" s="93"/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+base0!J271</f>
        <v>14</v>
      </c>
      <c r="C64" s="93">
        <f>+base0!K271</f>
        <v>16</v>
      </c>
      <c r="D64" s="93">
        <f>+base0!L271</f>
        <v>3</v>
      </c>
      <c r="E64" s="93">
        <f>+base0!M271</f>
        <v>2</v>
      </c>
      <c r="F64" s="93">
        <f>+base0!N271</f>
        <v>6</v>
      </c>
      <c r="G64" s="93">
        <f>+base0!O271</f>
        <v>20</v>
      </c>
      <c r="H64" s="93"/>
      <c r="I64" s="93"/>
      <c r="J64" s="93"/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+base0!J272</f>
        <v>12</v>
      </c>
      <c r="C65" s="93">
        <f>+base0!K272</f>
        <v>14</v>
      </c>
      <c r="D65" s="93">
        <f>+base0!L272</f>
        <v>11</v>
      </c>
      <c r="E65" s="93">
        <f>+base0!M272</f>
        <v>7</v>
      </c>
      <c r="F65" s="93">
        <f>+base0!N272</f>
        <v>9</v>
      </c>
      <c r="G65" s="93">
        <f>+base0!O272</f>
        <v>20</v>
      </c>
      <c r="H65" s="93"/>
      <c r="I65" s="93"/>
      <c r="J65" s="93"/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+base0!J273</f>
        <v>12</v>
      </c>
      <c r="C66" s="93">
        <f>+base0!K273</f>
        <v>2</v>
      </c>
      <c r="D66" s="93">
        <f>+base0!L273</f>
        <v>6</v>
      </c>
      <c r="E66" s="93">
        <f>+base0!M273</f>
        <v>13</v>
      </c>
      <c r="F66" s="93">
        <f>+base0!N273</f>
        <v>10</v>
      </c>
      <c r="G66" s="93">
        <f>+base0!O273</f>
        <v>17</v>
      </c>
      <c r="H66" s="93"/>
      <c r="I66" s="93"/>
      <c r="J66" s="93"/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+base0!J274</f>
        <v>14</v>
      </c>
      <c r="C67" s="93">
        <f>+base0!K274</f>
        <v>8</v>
      </c>
      <c r="D67" s="93">
        <f>+base0!L274</f>
        <v>7</v>
      </c>
      <c r="E67" s="93">
        <f>+base0!M274</f>
        <v>16</v>
      </c>
      <c r="F67" s="93">
        <f>+base0!N274</f>
        <v>6</v>
      </c>
      <c r="G67" s="93">
        <f>+base0!O274</f>
        <v>17</v>
      </c>
      <c r="H67" s="93"/>
      <c r="I67" s="93"/>
      <c r="J67" s="93"/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+base0!J275</f>
        <v>11</v>
      </c>
      <c r="C68" s="93">
        <f>+base0!K275</f>
        <v>5</v>
      </c>
      <c r="D68" s="93">
        <f>+base0!L275</f>
        <v>2</v>
      </c>
      <c r="E68" s="93">
        <f>+base0!M275</f>
        <v>13</v>
      </c>
      <c r="F68" s="93">
        <f>+base0!N275</f>
        <v>3</v>
      </c>
      <c r="G68" s="93">
        <f>+base0!O275</f>
        <v>17</v>
      </c>
      <c r="H68" s="93"/>
      <c r="I68" s="93"/>
      <c r="J68" s="93"/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+base0!J276</f>
        <v>14</v>
      </c>
      <c r="C69" s="93">
        <f>+base0!K276</f>
        <v>10</v>
      </c>
      <c r="D69" s="93">
        <f>+base0!L276</f>
        <v>13</v>
      </c>
      <c r="E69" s="93">
        <f>+base0!M276</f>
        <v>1</v>
      </c>
      <c r="F69" s="93">
        <f>+base0!N276</f>
        <v>8</v>
      </c>
      <c r="G69" s="93">
        <f>+base0!O276</f>
        <v>17</v>
      </c>
      <c r="H69" s="93"/>
      <c r="I69" s="93"/>
      <c r="J69" s="93"/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+base0!J277</f>
        <v>16</v>
      </c>
      <c r="C70" s="93">
        <f>+base0!K277</f>
        <v>3</v>
      </c>
      <c r="D70" s="93">
        <f>+base0!L277</f>
        <v>8</v>
      </c>
      <c r="E70" s="93">
        <f>+base0!M277</f>
        <v>12</v>
      </c>
      <c r="F70" s="93">
        <f>+base0!N277</f>
        <v>6</v>
      </c>
      <c r="G70" s="93">
        <f>+base0!O277</f>
        <v>17</v>
      </c>
      <c r="H70" s="93"/>
      <c r="I70" s="93"/>
      <c r="J70" s="93"/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+base0!J278</f>
        <v>12</v>
      </c>
      <c r="C71" s="93">
        <f>+base0!K278</f>
        <v>15</v>
      </c>
      <c r="D71" s="93">
        <f>+base0!L278</f>
        <v>6</v>
      </c>
      <c r="E71" s="93">
        <f>+base0!M278</f>
        <v>1</v>
      </c>
      <c r="F71" s="93">
        <f>+base0!N278</f>
        <v>16</v>
      </c>
      <c r="G71" s="93">
        <f>+base0!O278</f>
        <v>17</v>
      </c>
      <c r="H71" s="93"/>
      <c r="I71" s="93"/>
      <c r="J71" s="93"/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+base0!J279</f>
        <v>7</v>
      </c>
      <c r="C72" s="93">
        <f>+base0!K279</f>
        <v>11</v>
      </c>
      <c r="D72" s="93">
        <f>+base0!L279</f>
        <v>10</v>
      </c>
      <c r="E72" s="93">
        <f>+base0!M279</f>
        <v>2</v>
      </c>
      <c r="F72" s="93">
        <f>+base0!N279</f>
        <v>14</v>
      </c>
      <c r="G72" s="93">
        <f>+base0!O279</f>
        <v>17</v>
      </c>
      <c r="H72" s="93"/>
      <c r="I72" s="93"/>
      <c r="J72" s="93"/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+base0!J280</f>
        <v>14</v>
      </c>
      <c r="C73" s="93">
        <f>+base0!K280</f>
        <v>2</v>
      </c>
      <c r="D73" s="93">
        <f>+base0!L280</f>
        <v>7</v>
      </c>
      <c r="E73" s="93">
        <f>+base0!M280</f>
        <v>6</v>
      </c>
      <c r="F73" s="93">
        <f>+base0!N280</f>
        <v>7</v>
      </c>
      <c r="G73" s="93">
        <f>+base0!O280</f>
        <v>17</v>
      </c>
      <c r="H73" s="93"/>
      <c r="I73" s="93"/>
      <c r="J73" s="93"/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+base0!J281</f>
        <v>14</v>
      </c>
      <c r="C74" s="93">
        <f>+base0!K281</f>
        <v>2</v>
      </c>
      <c r="D74" s="93">
        <f>+base0!L281</f>
        <v>13</v>
      </c>
      <c r="E74" s="93">
        <f>+base0!M281</f>
        <v>9</v>
      </c>
      <c r="F74" s="93">
        <f>+base0!N281</f>
        <v>7</v>
      </c>
      <c r="G74" s="93">
        <f>+base0!O281</f>
        <v>17</v>
      </c>
      <c r="H74" s="93"/>
      <c r="I74" s="93"/>
      <c r="J74" s="93"/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+base0!J282</f>
        <v>15</v>
      </c>
      <c r="C75" s="93">
        <f>+base0!K282</f>
        <v>8</v>
      </c>
      <c r="D75" s="93">
        <f>+base0!L282</f>
        <v>3</v>
      </c>
      <c r="E75" s="93">
        <f>+base0!M282</f>
        <v>1</v>
      </c>
      <c r="F75" s="93">
        <f>+base0!N282</f>
        <v>14</v>
      </c>
      <c r="G75" s="93">
        <f>+base0!O282</f>
        <v>18</v>
      </c>
      <c r="H75" s="93"/>
      <c r="I75" s="93"/>
      <c r="J75" s="93"/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+base0!J283</f>
        <v>12</v>
      </c>
      <c r="C76" s="93">
        <f>+base0!K283</f>
        <v>15</v>
      </c>
      <c r="D76" s="93">
        <f>+base0!L283</f>
        <v>8</v>
      </c>
      <c r="E76" s="93">
        <f>+base0!M283</f>
        <v>5</v>
      </c>
      <c r="F76" s="93">
        <f>+base0!N283</f>
        <v>14</v>
      </c>
      <c r="G76" s="93">
        <f>+base0!O283</f>
        <v>18</v>
      </c>
      <c r="H76" s="93"/>
      <c r="I76" s="93"/>
      <c r="J76" s="93"/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+base0!J284</f>
        <v>12</v>
      </c>
      <c r="C77" s="93">
        <f>+base0!K284</f>
        <v>8</v>
      </c>
      <c r="D77" s="93">
        <f>+base0!L284</f>
        <v>5</v>
      </c>
      <c r="E77" s="93">
        <f>+base0!M284</f>
        <v>5</v>
      </c>
      <c r="F77" s="93">
        <f>+base0!N284</f>
        <v>11</v>
      </c>
      <c r="G77" s="93">
        <f>+base0!O284</f>
        <v>18</v>
      </c>
      <c r="H77" s="93"/>
      <c r="I77" s="93"/>
      <c r="J77" s="93"/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+base0!J285</f>
        <v>11</v>
      </c>
      <c r="C78" s="93">
        <f>+base0!K285</f>
        <v>2</v>
      </c>
      <c r="D78" s="93">
        <f>+base0!L285</f>
        <v>6</v>
      </c>
      <c r="E78" s="93">
        <f>+base0!M285</f>
        <v>16</v>
      </c>
      <c r="F78" s="93">
        <f>+base0!N285</f>
        <v>8</v>
      </c>
      <c r="G78" s="93">
        <f>+base0!O285</f>
        <v>17</v>
      </c>
      <c r="H78" s="93"/>
      <c r="I78" s="93"/>
      <c r="J78" s="93"/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+base0!J286</f>
        <v>12</v>
      </c>
      <c r="C79" s="93">
        <f>+base0!K286</f>
        <v>8</v>
      </c>
      <c r="D79" s="93">
        <f>+base0!L286</f>
        <v>3</v>
      </c>
      <c r="E79" s="93">
        <f>+base0!M286</f>
        <v>16</v>
      </c>
      <c r="F79" s="93">
        <f>+base0!N286</f>
        <v>14</v>
      </c>
      <c r="G79" s="93">
        <f>+base0!O286</f>
        <v>17</v>
      </c>
      <c r="H79" s="93"/>
      <c r="I79" s="93"/>
      <c r="J79" s="93"/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+base0!J287</f>
        <v>14</v>
      </c>
      <c r="C80" s="93">
        <f>+base0!K287</f>
        <v>15</v>
      </c>
      <c r="D80" s="93">
        <f>+base0!L287</f>
        <v>5</v>
      </c>
      <c r="E80" s="93">
        <f>+base0!M287</f>
        <v>5</v>
      </c>
      <c r="F80" s="93">
        <f>+base0!N287</f>
        <v>14</v>
      </c>
      <c r="G80" s="93">
        <f>+base0!O287</f>
        <v>17</v>
      </c>
      <c r="H80" s="93"/>
      <c r="I80" s="93"/>
      <c r="J80" s="93"/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+base0!J288</f>
        <v>14</v>
      </c>
      <c r="C81" s="93">
        <f>+base0!K288</f>
        <v>3</v>
      </c>
      <c r="D81" s="93">
        <f>+base0!L288</f>
        <v>1</v>
      </c>
      <c r="E81" s="93">
        <f>+base0!M288</f>
        <v>16</v>
      </c>
      <c r="F81" s="93">
        <f>+base0!N288</f>
        <v>9</v>
      </c>
      <c r="G81" s="93">
        <f>+base0!O288</f>
        <v>17</v>
      </c>
      <c r="H81" s="93"/>
      <c r="I81" s="93"/>
      <c r="J81" s="93"/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+base0!J289</f>
        <v>15</v>
      </c>
      <c r="C82" s="93">
        <f>+base0!K289</f>
        <v>8</v>
      </c>
      <c r="D82" s="93">
        <f>+base0!L289</f>
        <v>5</v>
      </c>
      <c r="E82" s="93">
        <f>+base0!M289</f>
        <v>7</v>
      </c>
      <c r="F82" s="93">
        <f>+base0!N289</f>
        <v>9</v>
      </c>
      <c r="G82" s="93">
        <f>+base0!O289</f>
        <v>17</v>
      </c>
      <c r="H82" s="93"/>
      <c r="I82" s="93"/>
      <c r="J82" s="93"/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+base0!J290</f>
        <v>3</v>
      </c>
      <c r="C83" s="93">
        <f>+base0!K290</f>
        <v>11</v>
      </c>
      <c r="D83" s="93">
        <f>+base0!L290</f>
        <v>15</v>
      </c>
      <c r="E83" s="93">
        <f>+base0!M290</f>
        <v>16</v>
      </c>
      <c r="F83" s="93">
        <f>+base0!N290</f>
        <v>9</v>
      </c>
      <c r="G83" s="93">
        <f>+base0!O290</f>
        <v>17</v>
      </c>
      <c r="H83" s="93"/>
      <c r="I83" s="93"/>
      <c r="J83" s="93"/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+base0!J291</f>
        <v>12</v>
      </c>
      <c r="C84" s="93">
        <f>+base0!K291</f>
        <v>13</v>
      </c>
      <c r="D84" s="93">
        <f>+base0!L291</f>
        <v>5</v>
      </c>
      <c r="E84" s="93">
        <f>+base0!M291</f>
        <v>9</v>
      </c>
      <c r="F84" s="93">
        <f>+base0!N291</f>
        <v>7</v>
      </c>
      <c r="G84" s="93">
        <f>+base0!O291</f>
        <v>17</v>
      </c>
      <c r="H84" s="93"/>
      <c r="I84" s="93"/>
      <c r="J84" s="93"/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+base0!J292</f>
        <v>2</v>
      </c>
      <c r="C85" s="93">
        <f>+base0!K292</f>
        <v>12</v>
      </c>
      <c r="D85" s="93">
        <f>+base0!L292</f>
        <v>13</v>
      </c>
      <c r="E85" s="93">
        <f>+base0!M292</f>
        <v>6</v>
      </c>
      <c r="F85" s="93">
        <f>+base0!N292</f>
        <v>7</v>
      </c>
      <c r="G85" s="93">
        <f>+base0!O292</f>
        <v>17</v>
      </c>
      <c r="H85" s="93"/>
      <c r="I85" s="93"/>
      <c r="J85" s="93"/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+base0!J293</f>
        <v>3</v>
      </c>
      <c r="C86" s="93">
        <f>+base0!K293</f>
        <v>6</v>
      </c>
      <c r="D86" s="93">
        <f>+base0!L293</f>
        <v>1</v>
      </c>
      <c r="E86" s="93">
        <f>+base0!M293</f>
        <v>5</v>
      </c>
      <c r="F86" s="93">
        <f>+base0!N293</f>
        <v>14</v>
      </c>
      <c r="G86" s="93">
        <f>+base0!O293</f>
        <v>17</v>
      </c>
      <c r="H86" s="93"/>
      <c r="I86" s="93"/>
      <c r="J86" s="93"/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+base0!J294</f>
        <v>12</v>
      </c>
      <c r="C87" s="93">
        <f>+base0!K294</f>
        <v>11</v>
      </c>
      <c r="D87" s="93">
        <f>+base0!L294</f>
        <v>1</v>
      </c>
      <c r="E87" s="93">
        <f>+base0!M294</f>
        <v>2</v>
      </c>
      <c r="F87" s="93">
        <f>+base0!N294</f>
        <v>6</v>
      </c>
      <c r="G87" s="93">
        <f>+base0!O294</f>
        <v>17</v>
      </c>
      <c r="H87" s="93"/>
      <c r="I87" s="93"/>
      <c r="J87" s="93"/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+base0!J295</f>
        <v>12</v>
      </c>
      <c r="C88" s="93">
        <f>+base0!K295</f>
        <v>3</v>
      </c>
      <c r="D88" s="93">
        <f>+base0!L295</f>
        <v>15</v>
      </c>
      <c r="E88" s="93">
        <f>+base0!M295</f>
        <v>13</v>
      </c>
      <c r="F88" s="93">
        <f>+base0!N295</f>
        <v>5</v>
      </c>
      <c r="G88" s="93">
        <f>+base0!O295</f>
        <v>17</v>
      </c>
      <c r="H88" s="93"/>
      <c r="I88" s="93"/>
      <c r="J88" s="93"/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+base0!J296</f>
        <v>12</v>
      </c>
      <c r="C89" s="93">
        <f>+base0!K296</f>
        <v>11</v>
      </c>
      <c r="D89" s="93">
        <f>+base0!L296</f>
        <v>6</v>
      </c>
      <c r="E89" s="93">
        <f>+base0!M296</f>
        <v>2</v>
      </c>
      <c r="F89" s="93">
        <f>+base0!N296</f>
        <v>6</v>
      </c>
      <c r="G89" s="93">
        <f>+base0!O296</f>
        <v>17</v>
      </c>
      <c r="H89" s="93"/>
      <c r="I89" s="93"/>
      <c r="J89" s="93"/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+base0!J297</f>
        <v>2</v>
      </c>
      <c r="C90" s="93">
        <f>+base0!K297</f>
        <v>12</v>
      </c>
      <c r="D90" s="93">
        <f>+base0!L297</f>
        <v>13</v>
      </c>
      <c r="E90" s="93">
        <f>+base0!M297</f>
        <v>13</v>
      </c>
      <c r="F90" s="93">
        <f>+base0!N297</f>
        <v>2</v>
      </c>
      <c r="G90" s="93">
        <f>+base0!O297</f>
        <v>17</v>
      </c>
      <c r="H90" s="93"/>
      <c r="I90" s="93"/>
      <c r="J90" s="93"/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+base0!J298</f>
        <v>8</v>
      </c>
      <c r="C91" s="93">
        <f>+base0!K298</f>
        <v>7</v>
      </c>
      <c r="D91" s="93">
        <f>+base0!L298</f>
        <v>5</v>
      </c>
      <c r="E91" s="93">
        <f>+base0!M298</f>
        <v>8</v>
      </c>
      <c r="F91" s="93">
        <f>+base0!N298</f>
        <v>10</v>
      </c>
      <c r="G91" s="93">
        <f>+base0!O298</f>
        <v>17</v>
      </c>
      <c r="H91" s="93"/>
      <c r="I91" s="93"/>
      <c r="J91" s="93"/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+base0!J299</f>
        <v>14</v>
      </c>
      <c r="C92" s="93">
        <f>+base0!K299</f>
        <v>2</v>
      </c>
      <c r="D92" s="93">
        <f>+base0!L299</f>
        <v>3</v>
      </c>
      <c r="E92" s="93">
        <f>+base0!M299</f>
        <v>11</v>
      </c>
      <c r="F92" s="93">
        <f>+base0!N299</f>
        <v>10</v>
      </c>
      <c r="G92" s="93">
        <f>+base0!O299</f>
        <v>17</v>
      </c>
      <c r="H92" s="93"/>
      <c r="I92" s="93"/>
      <c r="J92" s="93"/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+base0!J300</f>
        <v>12</v>
      </c>
      <c r="C93" s="93">
        <f>+base0!K300</f>
        <v>15</v>
      </c>
      <c r="D93" s="93">
        <f>+base0!L300</f>
        <v>6</v>
      </c>
      <c r="E93" s="93">
        <f>+base0!M300</f>
        <v>2</v>
      </c>
      <c r="F93" s="93">
        <f>+base0!N300</f>
        <v>9</v>
      </c>
      <c r="G93" s="93">
        <f>+base0!O300</f>
        <v>17</v>
      </c>
      <c r="H93" s="93"/>
      <c r="I93" s="93"/>
      <c r="J93" s="93"/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+base0!J301</f>
        <v>8</v>
      </c>
      <c r="C94" s="93">
        <f>+base0!K301</f>
        <v>12</v>
      </c>
      <c r="D94" s="93">
        <f>+base0!L301</f>
        <v>3</v>
      </c>
      <c r="E94" s="93">
        <f>+base0!M301</f>
        <v>11</v>
      </c>
      <c r="F94" s="93">
        <f>+base0!N301</f>
        <v>13</v>
      </c>
      <c r="G94" s="93">
        <f>+base0!O301</f>
        <v>18</v>
      </c>
      <c r="H94" s="93"/>
      <c r="I94" s="93"/>
      <c r="J94" s="93"/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+base0!J302</f>
        <v>8</v>
      </c>
      <c r="C95" s="93">
        <f>+base0!K302</f>
        <v>14</v>
      </c>
      <c r="D95" s="93">
        <f>+base0!L302</f>
        <v>5</v>
      </c>
      <c r="E95" s="93">
        <f>+base0!M302</f>
        <v>6</v>
      </c>
      <c r="F95" s="93">
        <f>+base0!N302</f>
        <v>9</v>
      </c>
      <c r="G95" s="93">
        <f>+base0!O302</f>
        <v>17</v>
      </c>
      <c r="H95" s="93"/>
      <c r="I95" s="93"/>
      <c r="J95" s="93"/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+base0!J303</f>
        <v>14</v>
      </c>
      <c r="C96" s="93">
        <f>+base0!K303</f>
        <v>2</v>
      </c>
      <c r="D96" s="93">
        <f>+base0!L303</f>
        <v>15</v>
      </c>
      <c r="E96" s="93">
        <f>+base0!M303</f>
        <v>1</v>
      </c>
      <c r="F96" s="93">
        <f>+base0!N303</f>
        <v>11</v>
      </c>
      <c r="G96" s="93">
        <f>+base0!O303</f>
        <v>17</v>
      </c>
      <c r="H96" s="93"/>
      <c r="I96" s="93"/>
      <c r="J96" s="93"/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+base0!J304</f>
        <v>12</v>
      </c>
      <c r="C97" s="93">
        <f>+base0!K304</f>
        <v>15</v>
      </c>
      <c r="D97" s="93">
        <f>+base0!L304</f>
        <v>13</v>
      </c>
      <c r="E97" s="93">
        <f>+base0!M304</f>
        <v>1</v>
      </c>
      <c r="F97" s="93">
        <f>+base0!N304</f>
        <v>11</v>
      </c>
      <c r="G97" s="93">
        <f>+base0!O304</f>
        <v>17</v>
      </c>
      <c r="H97" s="93"/>
      <c r="I97" s="93"/>
      <c r="J97" s="93"/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+base0!J305</f>
        <v>11</v>
      </c>
      <c r="C98" s="93">
        <f>+base0!K305</f>
        <v>15</v>
      </c>
      <c r="D98" s="93">
        <f>+base0!L305</f>
        <v>6</v>
      </c>
      <c r="E98" s="93">
        <f>+base0!M305</f>
        <v>1</v>
      </c>
      <c r="F98" s="93">
        <f>+base0!N305</f>
        <v>11</v>
      </c>
      <c r="G98" s="93">
        <f>+base0!O305</f>
        <v>17</v>
      </c>
      <c r="H98" s="93"/>
      <c r="I98" s="93"/>
      <c r="J98" s="93"/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+base0!J306</f>
        <v>14</v>
      </c>
      <c r="C99" s="93">
        <f>+base0!K306</f>
        <v>2</v>
      </c>
      <c r="D99" s="93">
        <f>+base0!L306</f>
        <v>6</v>
      </c>
      <c r="E99" s="93">
        <f>+base0!M306</f>
        <v>7</v>
      </c>
      <c r="F99" s="93">
        <f>+base0!N306</f>
        <v>16</v>
      </c>
      <c r="G99" s="93">
        <f>+base0!O306</f>
        <v>17</v>
      </c>
      <c r="H99" s="93"/>
      <c r="I99" s="93"/>
      <c r="J99" s="93"/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+base0!J307</f>
        <v>8</v>
      </c>
      <c r="C100" s="93">
        <f>+base0!K307</f>
        <v>7</v>
      </c>
      <c r="D100" s="93">
        <f>+base0!L307</f>
        <v>11</v>
      </c>
      <c r="E100" s="93">
        <f>+base0!M307</f>
        <v>12</v>
      </c>
      <c r="F100" s="93">
        <f>+base0!N307</f>
        <v>1</v>
      </c>
      <c r="G100" s="93">
        <f>+base0!O307</f>
        <v>17</v>
      </c>
      <c r="H100" s="93"/>
      <c r="I100" s="93"/>
      <c r="J100" s="93"/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+base0!J308</f>
        <v>12</v>
      </c>
      <c r="C101" s="93">
        <f>+base0!K308</f>
        <v>15</v>
      </c>
      <c r="D101" s="93">
        <f>+base0!L308</f>
        <v>11</v>
      </c>
      <c r="E101" s="93">
        <f>+base0!M308</f>
        <v>1</v>
      </c>
      <c r="F101" s="93">
        <f>+base0!N308</f>
        <v>16</v>
      </c>
      <c r="G101" s="93">
        <f>+base0!O308</f>
        <v>17</v>
      </c>
      <c r="H101" s="93"/>
      <c r="I101" s="93"/>
      <c r="J101" s="93"/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+base0!Q259</f>
        <v>1</v>
      </c>
      <c r="C102" s="93">
        <f>+base0!R259</f>
        <v>11</v>
      </c>
      <c r="D102" s="93">
        <f>+base0!S259</f>
        <v>9</v>
      </c>
      <c r="E102" s="93">
        <f>+base0!T259</f>
        <v>2</v>
      </c>
      <c r="F102" s="93">
        <f>+base0!U259</f>
        <v>15</v>
      </c>
      <c r="G102" s="93">
        <f>+base0!V259</f>
        <v>18</v>
      </c>
      <c r="H102" s="93"/>
      <c r="I102" s="93"/>
      <c r="J102" s="93"/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+base0!Q260</f>
        <v>5</v>
      </c>
      <c r="C103" s="93">
        <f>+base0!R260</f>
        <v>2</v>
      </c>
      <c r="D103" s="93">
        <f>+base0!S260</f>
        <v>11</v>
      </c>
      <c r="E103" s="93">
        <f>+base0!T260</f>
        <v>12</v>
      </c>
      <c r="F103" s="93">
        <f>+base0!U260</f>
        <v>15</v>
      </c>
      <c r="G103" s="93">
        <f>+base0!V260</f>
        <v>18</v>
      </c>
      <c r="H103" s="93"/>
      <c r="I103" s="93"/>
      <c r="J103" s="93"/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+base0!Q261</f>
        <v>5</v>
      </c>
      <c r="C104" s="93">
        <f>+base0!R261</f>
        <v>10</v>
      </c>
      <c r="D104" s="93">
        <f>+base0!S261</f>
        <v>2</v>
      </c>
      <c r="E104" s="93">
        <f>+base0!T261</f>
        <v>12</v>
      </c>
      <c r="F104" s="93">
        <f>+base0!U261</f>
        <v>15</v>
      </c>
      <c r="G104" s="93">
        <f>+base0!V261</f>
        <v>18</v>
      </c>
      <c r="H104" s="93"/>
      <c r="I104" s="93"/>
      <c r="J104" s="93"/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+base0!Q262</f>
        <v>10</v>
      </c>
      <c r="C105" s="93">
        <f>+base0!R262</f>
        <v>7</v>
      </c>
      <c r="D105" s="93">
        <f>+base0!S262</f>
        <v>15</v>
      </c>
      <c r="E105" s="93">
        <f>+base0!T262</f>
        <v>5</v>
      </c>
      <c r="F105" s="93">
        <f>+base0!U262</f>
        <v>11</v>
      </c>
      <c r="G105" s="93">
        <f>+base0!V262</f>
        <v>18</v>
      </c>
      <c r="H105" s="93"/>
      <c r="I105" s="93"/>
      <c r="J105" s="93"/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+base0!Q263</f>
        <v>10</v>
      </c>
      <c r="C106" s="93">
        <f>+base0!R263</f>
        <v>2</v>
      </c>
      <c r="D106" s="93">
        <f>+base0!S263</f>
        <v>14</v>
      </c>
      <c r="E106" s="93">
        <f>+base0!T263</f>
        <v>12</v>
      </c>
      <c r="F106" s="93">
        <f>+base0!U263</f>
        <v>11</v>
      </c>
      <c r="G106" s="93">
        <f>+base0!V263</f>
        <v>18</v>
      </c>
      <c r="H106" s="93"/>
      <c r="I106" s="93"/>
      <c r="J106" s="93"/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+base0!Q264</f>
        <v>3</v>
      </c>
      <c r="C107" s="93">
        <f>+base0!R264</f>
        <v>9</v>
      </c>
      <c r="D107" s="93">
        <f>+base0!S264</f>
        <v>2</v>
      </c>
      <c r="E107" s="93">
        <f>+base0!T264</f>
        <v>1</v>
      </c>
      <c r="F107" s="93">
        <f>+base0!U264</f>
        <v>11</v>
      </c>
      <c r="G107" s="93">
        <f>+base0!V264</f>
        <v>18</v>
      </c>
      <c r="H107" s="93"/>
      <c r="I107" s="93"/>
      <c r="J107" s="93"/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+base0!Q265</f>
        <v>2</v>
      </c>
      <c r="C108" s="93">
        <f>+base0!R265</f>
        <v>15</v>
      </c>
      <c r="D108" s="93">
        <f>+base0!S265</f>
        <v>12</v>
      </c>
      <c r="E108" s="93">
        <f>+base0!T265</f>
        <v>11</v>
      </c>
      <c r="F108" s="93">
        <f>+base0!U265</f>
        <v>13</v>
      </c>
      <c r="G108" s="93">
        <f>+base0!V265</f>
        <v>18</v>
      </c>
      <c r="H108" s="93"/>
      <c r="I108" s="93"/>
      <c r="J108" s="93"/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+base0!Q266</f>
        <v>2</v>
      </c>
      <c r="C109" s="93">
        <f>+base0!R266</f>
        <v>12</v>
      </c>
      <c r="D109" s="93">
        <f>+base0!S266</f>
        <v>6</v>
      </c>
      <c r="E109" s="93">
        <f>+base0!T266</f>
        <v>16</v>
      </c>
      <c r="F109" s="93">
        <f>+base0!U266</f>
        <v>1</v>
      </c>
      <c r="G109" s="93">
        <f>+base0!V266</f>
        <v>18</v>
      </c>
      <c r="H109" s="93"/>
      <c r="I109" s="93"/>
      <c r="J109" s="93"/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+base0!Q267</f>
        <v>3</v>
      </c>
      <c r="C110" s="93">
        <f>+base0!R267</f>
        <v>5</v>
      </c>
      <c r="D110" s="93">
        <f>+base0!S267</f>
        <v>7</v>
      </c>
      <c r="E110" s="93">
        <f>+base0!T267</f>
        <v>11</v>
      </c>
      <c r="F110" s="93">
        <f>+base0!U267</f>
        <v>1</v>
      </c>
      <c r="G110" s="93">
        <f>+base0!V267</f>
        <v>18</v>
      </c>
      <c r="H110" s="93"/>
      <c r="I110" s="93"/>
      <c r="J110" s="93"/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+base0!Q268</f>
        <v>1</v>
      </c>
      <c r="C111" s="93">
        <f>+base0!R268</f>
        <v>14</v>
      </c>
      <c r="D111" s="93">
        <f>+base0!S268</f>
        <v>8</v>
      </c>
      <c r="E111" s="93">
        <f>+base0!T268</f>
        <v>2</v>
      </c>
      <c r="F111" s="93">
        <f>+base0!U268</f>
        <v>9</v>
      </c>
      <c r="G111" s="93">
        <f>+base0!V268</f>
        <v>18</v>
      </c>
      <c r="H111" s="93"/>
      <c r="I111" s="93"/>
      <c r="J111" s="93"/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+base0!Q269</f>
        <v>7</v>
      </c>
      <c r="C112" s="93">
        <f>+base0!R269</f>
        <v>8</v>
      </c>
      <c r="D112" s="93">
        <f>+base0!S269</f>
        <v>2</v>
      </c>
      <c r="E112" s="93">
        <f>+base0!T269</f>
        <v>5</v>
      </c>
      <c r="F112" s="93">
        <f>+base0!U269</f>
        <v>13</v>
      </c>
      <c r="G112" s="93">
        <f>+base0!V269</f>
        <v>18</v>
      </c>
      <c r="H112" s="93"/>
      <c r="I112" s="93"/>
      <c r="J112" s="93"/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+base0!Q270</f>
        <v>10</v>
      </c>
      <c r="C113" s="93">
        <f>+base0!R270</f>
        <v>14</v>
      </c>
      <c r="D113" s="93">
        <f>+base0!S270</f>
        <v>13</v>
      </c>
      <c r="E113" s="93">
        <f>+base0!T270</f>
        <v>7</v>
      </c>
      <c r="F113" s="93">
        <f>+base0!U270</f>
        <v>1</v>
      </c>
      <c r="G113" s="93">
        <f>+base0!V270</f>
        <v>18</v>
      </c>
      <c r="H113" s="93"/>
      <c r="I113" s="93"/>
      <c r="J113" s="93"/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+base0!Q271</f>
        <v>4</v>
      </c>
      <c r="C114" s="93">
        <f>+base0!R271</f>
        <v>12</v>
      </c>
      <c r="D114" s="93">
        <f>+base0!S271</f>
        <v>5</v>
      </c>
      <c r="E114" s="93">
        <f>+base0!T271</f>
        <v>7</v>
      </c>
      <c r="F114" s="93">
        <f>+base0!U271</f>
        <v>9</v>
      </c>
      <c r="G114" s="93">
        <f>+base0!V271</f>
        <v>19</v>
      </c>
      <c r="H114" s="93"/>
      <c r="I114" s="93"/>
      <c r="J114" s="93"/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+base0!Q272</f>
        <v>10</v>
      </c>
      <c r="C115" s="93">
        <f>+base0!R272</f>
        <v>15</v>
      </c>
      <c r="D115" s="93">
        <f>+base0!S272</f>
        <v>3</v>
      </c>
      <c r="E115" s="93">
        <f>+base0!T272</f>
        <v>13</v>
      </c>
      <c r="F115" s="93">
        <f>+base0!U272</f>
        <v>1</v>
      </c>
      <c r="G115" s="93">
        <f>+base0!V272</f>
        <v>19</v>
      </c>
      <c r="H115" s="93"/>
      <c r="I115" s="93"/>
      <c r="J115" s="93"/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+base0!Q273</f>
        <v>8</v>
      </c>
      <c r="C116" s="93">
        <f>+base0!R273</f>
        <v>15</v>
      </c>
      <c r="D116" s="93">
        <f>+base0!S273</f>
        <v>7</v>
      </c>
      <c r="E116" s="93">
        <f>+base0!T273</f>
        <v>1</v>
      </c>
      <c r="F116" s="93">
        <f>+base0!U273</f>
        <v>16</v>
      </c>
      <c r="G116" s="93">
        <f>+base0!V273</f>
        <v>18</v>
      </c>
      <c r="H116" s="93"/>
      <c r="I116" s="93"/>
      <c r="J116" s="93"/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+base0!Q274</f>
        <v>11</v>
      </c>
      <c r="C117" s="93">
        <f>+base0!R274</f>
        <v>12</v>
      </c>
      <c r="D117" s="93">
        <f>+base0!S274</f>
        <v>2</v>
      </c>
      <c r="E117" s="93">
        <f>+base0!T274</f>
        <v>9</v>
      </c>
      <c r="F117" s="93">
        <f>+base0!U274</f>
        <v>1</v>
      </c>
      <c r="G117" s="93">
        <f>+base0!V274</f>
        <v>18</v>
      </c>
      <c r="H117" s="93"/>
      <c r="I117" s="93"/>
      <c r="J117" s="93"/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+base0!Q275</f>
        <v>1</v>
      </c>
      <c r="C118" s="93">
        <f>+base0!R275</f>
        <v>6</v>
      </c>
      <c r="D118" s="93">
        <f>+base0!S275</f>
        <v>15</v>
      </c>
      <c r="E118" s="93">
        <f>+base0!T275</f>
        <v>4</v>
      </c>
      <c r="F118" s="93">
        <f>+base0!U275</f>
        <v>10</v>
      </c>
      <c r="G118" s="93">
        <f>+base0!V275</f>
        <v>18</v>
      </c>
      <c r="H118" s="93"/>
      <c r="I118" s="93"/>
      <c r="J118" s="93"/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+base0!Q276</f>
        <v>15</v>
      </c>
      <c r="C119" s="93">
        <f>+base0!R276</f>
        <v>16</v>
      </c>
      <c r="D119" s="93">
        <f>+base0!S276</f>
        <v>9</v>
      </c>
      <c r="E119" s="93">
        <f>+base0!T276</f>
        <v>4</v>
      </c>
      <c r="F119" s="93">
        <f>+base0!U276</f>
        <v>2</v>
      </c>
      <c r="G119" s="93">
        <f>+base0!V276</f>
        <v>18</v>
      </c>
      <c r="H119" s="93"/>
      <c r="I119" s="93"/>
      <c r="J119" s="93"/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+base0!Q277</f>
        <v>2</v>
      </c>
      <c r="C120" s="93">
        <f>+base0!R277</f>
        <v>15</v>
      </c>
      <c r="D120" s="93">
        <f>+base0!S277</f>
        <v>7</v>
      </c>
      <c r="E120" s="93">
        <f>+base0!T277</f>
        <v>5</v>
      </c>
      <c r="F120" s="93">
        <f>+base0!U277</f>
        <v>9</v>
      </c>
      <c r="G120" s="93">
        <f>+base0!V277</f>
        <v>18</v>
      </c>
      <c r="H120" s="93"/>
      <c r="I120" s="93"/>
      <c r="J120" s="93"/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+base0!Q278</f>
        <v>8</v>
      </c>
      <c r="C121" s="93">
        <f>+base0!R278</f>
        <v>2</v>
      </c>
      <c r="D121" s="93">
        <f>+base0!S278</f>
        <v>3</v>
      </c>
      <c r="E121" s="93">
        <f>+base0!T278</f>
        <v>7</v>
      </c>
      <c r="F121" s="93">
        <f>+base0!U278</f>
        <v>10</v>
      </c>
      <c r="G121" s="93">
        <f>+base0!V278</f>
        <v>18</v>
      </c>
      <c r="H121" s="93"/>
      <c r="I121" s="93"/>
      <c r="J121" s="93"/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+base0!Q279</f>
        <v>14</v>
      </c>
      <c r="C122" s="93">
        <f>+base0!R279</f>
        <v>1</v>
      </c>
      <c r="D122" s="93">
        <f>+base0!S279</f>
        <v>4</v>
      </c>
      <c r="E122" s="93">
        <f>+base0!T279</f>
        <v>5</v>
      </c>
      <c r="F122" s="93">
        <f>+base0!U279</f>
        <v>13</v>
      </c>
      <c r="G122" s="93">
        <f>+base0!V279</f>
        <v>18</v>
      </c>
      <c r="H122" s="93"/>
      <c r="I122" s="93"/>
      <c r="J122" s="93"/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+base0!Q280</f>
        <v>11</v>
      </c>
      <c r="C123" s="93">
        <f>+base0!R280</f>
        <v>15</v>
      </c>
      <c r="D123" s="93">
        <f>+base0!S280</f>
        <v>4</v>
      </c>
      <c r="E123" s="93">
        <f>+base0!T280</f>
        <v>9</v>
      </c>
      <c r="F123" s="93">
        <f>+base0!U280</f>
        <v>13</v>
      </c>
      <c r="G123" s="93">
        <f>+base0!V280</f>
        <v>18</v>
      </c>
      <c r="H123" s="93"/>
      <c r="I123" s="93"/>
      <c r="J123" s="93"/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+base0!Q281</f>
        <v>15</v>
      </c>
      <c r="C124" s="93">
        <f>+base0!R281</f>
        <v>6</v>
      </c>
      <c r="D124" s="93">
        <f>+base0!S281</f>
        <v>5</v>
      </c>
      <c r="E124" s="93">
        <f>+base0!T281</f>
        <v>14</v>
      </c>
      <c r="F124" s="93">
        <f>+base0!U281</f>
        <v>13</v>
      </c>
      <c r="G124" s="93">
        <f>+base0!V281</f>
        <v>18</v>
      </c>
      <c r="H124" s="93"/>
      <c r="I124" s="93"/>
      <c r="J124" s="93"/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+base0!Q282</f>
        <v>12</v>
      </c>
      <c r="C125" s="93">
        <f>+base0!R282</f>
        <v>11</v>
      </c>
      <c r="D125" s="93">
        <f>+base0!S282</f>
        <v>16</v>
      </c>
      <c r="E125" s="93">
        <f>+base0!T282</f>
        <v>13</v>
      </c>
      <c r="F125" s="93">
        <f>+base0!U282</f>
        <v>6</v>
      </c>
      <c r="G125" s="93">
        <f>+base0!V282</f>
        <v>19</v>
      </c>
      <c r="H125" s="93"/>
      <c r="I125" s="93"/>
      <c r="J125" s="93"/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+base0!Q283</f>
        <v>11</v>
      </c>
      <c r="C126" s="93">
        <f>+base0!R283</f>
        <v>3</v>
      </c>
      <c r="D126" s="93">
        <f>+base0!S283</f>
        <v>16</v>
      </c>
      <c r="E126" s="93">
        <f>+base0!T283</f>
        <v>1</v>
      </c>
      <c r="F126" s="93">
        <f>+base0!U283</f>
        <v>6</v>
      </c>
      <c r="G126" s="93">
        <f>+base0!V283</f>
        <v>19</v>
      </c>
      <c r="H126" s="93"/>
      <c r="I126" s="93"/>
      <c r="J126" s="93"/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+base0!Q284</f>
        <v>11</v>
      </c>
      <c r="C127" s="93">
        <f>+base0!R284</f>
        <v>3</v>
      </c>
      <c r="D127" s="93">
        <f>+base0!S284</f>
        <v>16</v>
      </c>
      <c r="E127" s="93">
        <f>+base0!T284</f>
        <v>1</v>
      </c>
      <c r="F127" s="93">
        <f>+base0!U284</f>
        <v>14</v>
      </c>
      <c r="G127" s="93">
        <f>+base0!V284</f>
        <v>19</v>
      </c>
      <c r="H127" s="93"/>
      <c r="I127" s="93"/>
      <c r="J127" s="93"/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+base0!Q285</f>
        <v>15</v>
      </c>
      <c r="C128" s="93">
        <f>+base0!R285</f>
        <v>8</v>
      </c>
      <c r="D128" s="93">
        <f>+base0!S285</f>
        <v>1</v>
      </c>
      <c r="E128" s="93">
        <f>+base0!T285</f>
        <v>13</v>
      </c>
      <c r="F128" s="93">
        <f>+base0!U285</f>
        <v>6</v>
      </c>
      <c r="G128" s="93">
        <f>+base0!V285</f>
        <v>18</v>
      </c>
      <c r="H128" s="93"/>
      <c r="I128" s="93"/>
      <c r="J128" s="93"/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+base0!Q286</f>
        <v>15</v>
      </c>
      <c r="C129" s="93">
        <f>+base0!R286</f>
        <v>2</v>
      </c>
      <c r="D129" s="93">
        <f>+base0!S286</f>
        <v>9</v>
      </c>
      <c r="E129" s="93">
        <f>+base0!T286</f>
        <v>13</v>
      </c>
      <c r="F129" s="93">
        <f>+base0!U286</f>
        <v>6</v>
      </c>
      <c r="G129" s="93">
        <f>+base0!V286</f>
        <v>18</v>
      </c>
      <c r="H129" s="93"/>
      <c r="I129" s="93"/>
      <c r="J129" s="93"/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+base0!Q287</f>
        <v>8</v>
      </c>
      <c r="C130" s="93">
        <f>+base0!R287</f>
        <v>11</v>
      </c>
      <c r="D130" s="93">
        <f>+base0!S287</f>
        <v>2</v>
      </c>
      <c r="E130" s="93">
        <f>+base0!T287</f>
        <v>16</v>
      </c>
      <c r="F130" s="93">
        <f>+base0!U287</f>
        <v>6</v>
      </c>
      <c r="G130" s="93">
        <f>+base0!V287</f>
        <v>18</v>
      </c>
      <c r="H130" s="93"/>
      <c r="I130" s="93"/>
      <c r="J130" s="93"/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+base0!Q288</f>
        <v>8</v>
      </c>
      <c r="C131" s="93">
        <f>+base0!R288</f>
        <v>11</v>
      </c>
      <c r="D131" s="93">
        <f>+base0!S288</f>
        <v>10</v>
      </c>
      <c r="E131" s="93">
        <f>+base0!T288</f>
        <v>11</v>
      </c>
      <c r="F131" s="93">
        <f>+base0!U288</f>
        <v>1</v>
      </c>
      <c r="G131" s="93">
        <f>+base0!V288</f>
        <v>18</v>
      </c>
      <c r="H131" s="93"/>
      <c r="I131" s="93"/>
      <c r="J131" s="93"/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+base0!Q289</f>
        <v>12</v>
      </c>
      <c r="C132" s="93">
        <f>+base0!R289</f>
        <v>2</v>
      </c>
      <c r="D132" s="93">
        <f>+base0!S289</f>
        <v>3</v>
      </c>
      <c r="E132" s="93">
        <f>+base0!T289</f>
        <v>16</v>
      </c>
      <c r="F132" s="93">
        <f>+base0!U289</f>
        <v>1</v>
      </c>
      <c r="G132" s="93">
        <f>+base0!V289</f>
        <v>18</v>
      </c>
      <c r="H132" s="93"/>
      <c r="I132" s="93"/>
      <c r="J132" s="93"/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+base0!Q290</f>
        <v>2</v>
      </c>
      <c r="C133" s="93">
        <f>+base0!R290</f>
        <v>6</v>
      </c>
      <c r="D133" s="93">
        <f>+base0!S290</f>
        <v>10</v>
      </c>
      <c r="E133" s="93">
        <f>+base0!T290</f>
        <v>11</v>
      </c>
      <c r="F133" s="93">
        <f>+base0!U290</f>
        <v>1</v>
      </c>
      <c r="G133" s="93">
        <f>+base0!V290</f>
        <v>18</v>
      </c>
      <c r="H133" s="93"/>
      <c r="I133" s="93"/>
      <c r="J133" s="93"/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+base0!Q291</f>
        <v>14</v>
      </c>
      <c r="C134" s="93">
        <f>+base0!R291</f>
        <v>3</v>
      </c>
      <c r="D134" s="93">
        <f>+base0!S291</f>
        <v>3</v>
      </c>
      <c r="E134" s="93">
        <f>+base0!T291</f>
        <v>14</v>
      </c>
      <c r="F134" s="93">
        <f>+base0!U291</f>
        <v>13</v>
      </c>
      <c r="G134" s="93">
        <f>+base0!V291</f>
        <v>18</v>
      </c>
      <c r="H134" s="93"/>
      <c r="I134" s="93"/>
      <c r="J134" s="93"/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+base0!Q292</f>
        <v>8</v>
      </c>
      <c r="C135" s="93">
        <f>+base0!R292</f>
        <v>15</v>
      </c>
      <c r="D135" s="93">
        <f>+base0!S292</f>
        <v>4</v>
      </c>
      <c r="E135" s="93">
        <f>+base0!T292</f>
        <v>14</v>
      </c>
      <c r="F135" s="93">
        <f>+base0!U292</f>
        <v>13</v>
      </c>
      <c r="G135" s="93">
        <f>+base0!V292</f>
        <v>18</v>
      </c>
      <c r="H135" s="93"/>
      <c r="I135" s="93"/>
      <c r="J135" s="93"/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+base0!Q293</f>
        <v>14</v>
      </c>
      <c r="C136" s="93">
        <f>+base0!R293</f>
        <v>2</v>
      </c>
      <c r="D136" s="93">
        <f>+base0!S293</f>
        <v>8</v>
      </c>
      <c r="E136" s="93">
        <f>+base0!T293</f>
        <v>11</v>
      </c>
      <c r="F136" s="93">
        <f>+base0!U293</f>
        <v>16</v>
      </c>
      <c r="G136" s="93">
        <f>+base0!V293</f>
        <v>18</v>
      </c>
      <c r="H136" s="93"/>
      <c r="I136" s="93"/>
      <c r="J136" s="93"/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+base0!Q294</f>
        <v>14</v>
      </c>
      <c r="C137" s="93">
        <f>+base0!R294</f>
        <v>8</v>
      </c>
      <c r="D137" s="93">
        <f>+base0!S294</f>
        <v>16</v>
      </c>
      <c r="E137" s="93">
        <f>+base0!T294</f>
        <v>13</v>
      </c>
      <c r="F137" s="93">
        <f>+base0!U294</f>
        <v>10</v>
      </c>
      <c r="G137" s="93">
        <f>+base0!V294</f>
        <v>18</v>
      </c>
      <c r="H137" s="93"/>
      <c r="I137" s="93"/>
      <c r="J137" s="93"/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+base0!Q295</f>
        <v>11</v>
      </c>
      <c r="C138" s="93">
        <f>+base0!R295</f>
        <v>2</v>
      </c>
      <c r="D138" s="93">
        <f>+base0!S295</f>
        <v>16</v>
      </c>
      <c r="E138" s="93">
        <f>+base0!T295</f>
        <v>1</v>
      </c>
      <c r="F138" s="93">
        <f>+base0!U295</f>
        <v>14</v>
      </c>
      <c r="G138" s="93">
        <f>+base0!V295</f>
        <v>18</v>
      </c>
      <c r="H138" s="93"/>
      <c r="I138" s="93"/>
      <c r="J138" s="93"/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+base0!Q296</f>
        <v>2</v>
      </c>
      <c r="C139" s="93">
        <f>+base0!R296</f>
        <v>15</v>
      </c>
      <c r="D139" s="93">
        <f>+base0!S296</f>
        <v>16</v>
      </c>
      <c r="E139" s="93">
        <f>+base0!T296</f>
        <v>13</v>
      </c>
      <c r="F139" s="93">
        <f>+base0!U296</f>
        <v>14</v>
      </c>
      <c r="G139" s="93">
        <f>+base0!V296</f>
        <v>18</v>
      </c>
      <c r="H139" s="93"/>
      <c r="I139" s="93"/>
      <c r="J139" s="93"/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+base0!Q297</f>
        <v>8</v>
      </c>
      <c r="C140" s="93">
        <f>+base0!R297</f>
        <v>15</v>
      </c>
      <c r="D140" s="93">
        <f>+base0!S297</f>
        <v>6</v>
      </c>
      <c r="E140" s="93">
        <f>+base0!T297</f>
        <v>7</v>
      </c>
      <c r="F140" s="93">
        <f>+base0!U297</f>
        <v>4</v>
      </c>
      <c r="G140" s="93">
        <f>+base0!V297</f>
        <v>18</v>
      </c>
      <c r="H140" s="93"/>
      <c r="I140" s="93"/>
      <c r="J140" s="93"/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+base0!Q298</f>
        <v>14</v>
      </c>
      <c r="C141" s="93">
        <f>+base0!R298</f>
        <v>2</v>
      </c>
      <c r="D141" s="93">
        <f>+base0!S298</f>
        <v>6</v>
      </c>
      <c r="E141" s="93">
        <f>+base0!T298</f>
        <v>13</v>
      </c>
      <c r="F141" s="93">
        <f>+base0!U298</f>
        <v>14</v>
      </c>
      <c r="G141" s="93">
        <f>+base0!V298</f>
        <v>18</v>
      </c>
      <c r="H141" s="93"/>
      <c r="I141" s="93"/>
      <c r="J141" s="93"/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+base0!Q299</f>
        <v>12</v>
      </c>
      <c r="C142" s="93">
        <f>+base0!R299</f>
        <v>15</v>
      </c>
      <c r="D142" s="93">
        <f>+base0!S299</f>
        <v>1</v>
      </c>
      <c r="E142" s="93">
        <f>+base0!T299</f>
        <v>7</v>
      </c>
      <c r="F142" s="93">
        <f>+base0!U299</f>
        <v>14</v>
      </c>
      <c r="G142" s="93">
        <f>+base0!V299</f>
        <v>18</v>
      </c>
      <c r="H142" s="93"/>
      <c r="I142" s="93"/>
      <c r="J142" s="93"/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+base0!Q300</f>
        <v>14</v>
      </c>
      <c r="C143" s="93">
        <f>+base0!R300</f>
        <v>2</v>
      </c>
      <c r="D143" s="93">
        <f>+base0!S300</f>
        <v>7</v>
      </c>
      <c r="E143" s="93">
        <f>+base0!T300</f>
        <v>1</v>
      </c>
      <c r="F143" s="93">
        <f>+base0!U300</f>
        <v>14</v>
      </c>
      <c r="G143" s="93">
        <f>+base0!V300</f>
        <v>18</v>
      </c>
      <c r="H143" s="93"/>
      <c r="I143" s="93"/>
      <c r="J143" s="93"/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+base0!Q301</f>
        <v>6</v>
      </c>
      <c r="C144" s="93">
        <f>+base0!R301</f>
        <v>1</v>
      </c>
      <c r="D144" s="93">
        <f>+base0!S301</f>
        <v>10</v>
      </c>
      <c r="E144" s="93">
        <f>+base0!T301</f>
        <v>8</v>
      </c>
      <c r="F144" s="93">
        <f>+base0!U301</f>
        <v>16</v>
      </c>
      <c r="G144" s="93">
        <f>+base0!V301</f>
        <v>19</v>
      </c>
      <c r="H144" s="93"/>
      <c r="I144" s="93"/>
      <c r="J144" s="93"/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+base0!Q302</f>
        <v>3</v>
      </c>
      <c r="C145" s="93">
        <f>+base0!R302</f>
        <v>15</v>
      </c>
      <c r="D145" s="93">
        <f>+base0!S302</f>
        <v>3</v>
      </c>
      <c r="E145" s="93">
        <f>+base0!T302</f>
        <v>1</v>
      </c>
      <c r="F145" s="93">
        <f>+base0!U302</f>
        <v>14</v>
      </c>
      <c r="G145" s="93">
        <f>+base0!V302</f>
        <v>18</v>
      </c>
      <c r="H145" s="93"/>
      <c r="I145" s="93"/>
      <c r="J145" s="93"/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+base0!Q303</f>
        <v>6</v>
      </c>
      <c r="C146" s="93">
        <f>+base0!R303</f>
        <v>11</v>
      </c>
      <c r="D146" s="93">
        <f>+base0!S303</f>
        <v>6</v>
      </c>
      <c r="E146" s="93">
        <f>+base0!T303</f>
        <v>14</v>
      </c>
      <c r="F146" s="93">
        <f>+base0!U303</f>
        <v>13</v>
      </c>
      <c r="G146" s="93">
        <f>+base0!V303</f>
        <v>18</v>
      </c>
      <c r="H146" s="93"/>
      <c r="I146" s="93"/>
      <c r="J146" s="93"/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+base0!Q304</f>
        <v>3</v>
      </c>
      <c r="C147" s="93">
        <f>+base0!R304</f>
        <v>11</v>
      </c>
      <c r="D147" s="93">
        <f>+base0!S304</f>
        <v>6</v>
      </c>
      <c r="E147" s="93">
        <f>+base0!T304</f>
        <v>14</v>
      </c>
      <c r="F147" s="93">
        <f>+base0!U304</f>
        <v>13</v>
      </c>
      <c r="G147" s="93">
        <f>+base0!V304</f>
        <v>18</v>
      </c>
      <c r="H147" s="93"/>
      <c r="I147" s="93"/>
      <c r="J147" s="93"/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+base0!Q305</f>
        <v>8</v>
      </c>
      <c r="C148" s="93">
        <f>+base0!R305</f>
        <v>12</v>
      </c>
      <c r="D148" s="93">
        <f>+base0!S305</f>
        <v>6</v>
      </c>
      <c r="E148" s="93">
        <f>+base0!T305</f>
        <v>14</v>
      </c>
      <c r="F148" s="93">
        <f>+base0!U305</f>
        <v>13</v>
      </c>
      <c r="G148" s="93">
        <f>+base0!V305</f>
        <v>18</v>
      </c>
      <c r="H148" s="93"/>
      <c r="I148" s="93"/>
      <c r="J148" s="93"/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+base0!Q306</f>
        <v>11</v>
      </c>
      <c r="C149" s="93">
        <f>+base0!R306</f>
        <v>15</v>
      </c>
      <c r="D149" s="93">
        <f>+base0!S306</f>
        <v>6</v>
      </c>
      <c r="E149" s="93">
        <f>+base0!T306</f>
        <v>9</v>
      </c>
      <c r="F149" s="93">
        <f>+base0!U306</f>
        <v>11</v>
      </c>
      <c r="G149" s="93">
        <f>+base0!V306</f>
        <v>18</v>
      </c>
      <c r="H149" s="93"/>
      <c r="I149" s="93"/>
      <c r="J149" s="93"/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+base0!Q307</f>
        <v>3</v>
      </c>
      <c r="C150" s="93">
        <f>+base0!R307</f>
        <v>9</v>
      </c>
      <c r="D150" s="93">
        <f>+base0!S307</f>
        <v>14</v>
      </c>
      <c r="E150" s="93">
        <f>+base0!T307</f>
        <v>7</v>
      </c>
      <c r="F150" s="93">
        <f>+base0!U307</f>
        <v>2</v>
      </c>
      <c r="G150" s="93">
        <f>+base0!V307</f>
        <v>18</v>
      </c>
      <c r="H150" s="93"/>
      <c r="I150" s="93"/>
      <c r="J150" s="93"/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+base0!Q308</f>
        <v>2</v>
      </c>
      <c r="C151" s="93">
        <f>+base0!R308</f>
        <v>6</v>
      </c>
      <c r="D151" s="93">
        <f>+base0!S308</f>
        <v>14</v>
      </c>
      <c r="E151" s="93">
        <f>+base0!T308</f>
        <v>2</v>
      </c>
      <c r="F151" s="93">
        <f>+base0!U308</f>
        <v>11</v>
      </c>
      <c r="G151" s="93">
        <f>+base0!V308</f>
        <v>18</v>
      </c>
      <c r="H151" s="93"/>
      <c r="I151" s="93"/>
      <c r="J151" s="93"/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822812D-A854-4CCF-9693-CF548A09BD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BA5DBF45-D980-4ABD-8D0D-E1E15051302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9819932-A588-4A76-AB26-3247A5C6519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38CDA2-1E4C-487C-93D3-C27AF89C1CE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FCE549C-5D5F-44AB-A5A7-366427B14C63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0540F142-4FDD-4313-9D24-B319DCDE71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191BBC45-E182-4880-ADC8-2F3F62F4CE2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64B4C4-B69A-485A-B9D9-981DC5DE6F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73EA14C-24B4-49D4-8FB7-2D3AEBA906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231A81-CAAB-42BD-9356-B9A1C5DA61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1708501C-AECC-4F9D-928F-7BFD81F576C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05EE839-1875-4418-B436-FD7E88C8832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1C634-60CA-4219-B0D5-B3E9F62DC2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0CFB2C-DDED-4DFA-B7A5-CED73072013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562513-FF4C-45A6-8455-778F465947B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  <x14:conditionalFormatting xmlns:xm="http://schemas.microsoft.com/office/excel/2006/main">
          <x14:cfRule type="cellIs" priority="1" operator="equal" id="{7F366288-DC74-4B31-BC36-621470109A6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C60C863-FE9A-4336-AD19-8D6FC3619CD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BE0B8F-7A46-4891-8AA2-3A56F287CE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20E8A-2055-46C5-B87C-DFCD52A1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4DD08A-7244-4122-AACB-931A9A52007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="85" zoomScaleNormal="85" workbookViewId="0">
      <selection activeCell="V204" sqref="V20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V2" s="150">
        <v>1</v>
      </c>
      <c r="W2" s="150" t="s">
        <v>414</v>
      </c>
      <c r="X2" s="150">
        <v>3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5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+base0!C318</f>
        <v>4</v>
      </c>
      <c r="C8" s="93">
        <f>+base0!D318</f>
        <v>5</v>
      </c>
      <c r="D8" s="93">
        <f>+base0!E318</f>
        <v>12</v>
      </c>
      <c r="E8" s="93">
        <f>+base0!F318</f>
        <v>7</v>
      </c>
      <c r="F8" s="93">
        <f>+base0!G318</f>
        <v>17</v>
      </c>
      <c r="G8" s="93"/>
      <c r="H8" s="93"/>
      <c r="I8" s="93"/>
      <c r="J8" s="93"/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+base0!C319</f>
        <v>4</v>
      </c>
      <c r="C9" s="93">
        <f>+base0!D319</f>
        <v>3</v>
      </c>
      <c r="D9" s="93">
        <f>+base0!E319</f>
        <v>6</v>
      </c>
      <c r="E9" s="93">
        <f>+base0!F319</f>
        <v>9</v>
      </c>
      <c r="F9" s="93">
        <f>+base0!G319</f>
        <v>17</v>
      </c>
      <c r="G9" s="93"/>
      <c r="H9" s="93"/>
      <c r="I9" s="93"/>
      <c r="J9" s="93"/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+base0!C320</f>
        <v>15</v>
      </c>
      <c r="C10" s="93">
        <f>+base0!D320</f>
        <v>12</v>
      </c>
      <c r="D10" s="93">
        <f>+base0!E320</f>
        <v>7</v>
      </c>
      <c r="E10" s="93">
        <f>+base0!F320</f>
        <v>14</v>
      </c>
      <c r="F10" s="93">
        <f>+base0!G320</f>
        <v>17</v>
      </c>
      <c r="G10" s="93"/>
      <c r="H10" s="93"/>
      <c r="I10" s="93"/>
      <c r="J10" s="93"/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+base0!C321</f>
        <v>4</v>
      </c>
      <c r="C11" s="93">
        <f>+base0!D321</f>
        <v>7</v>
      </c>
      <c r="D11" s="93">
        <f>+base0!E321</f>
        <v>8</v>
      </c>
      <c r="E11" s="93">
        <f>+base0!F321</f>
        <v>10</v>
      </c>
      <c r="F11" s="93">
        <f>+base0!G321</f>
        <v>17</v>
      </c>
      <c r="G11" s="93"/>
      <c r="H11" s="93"/>
      <c r="I11" s="93"/>
      <c r="J11" s="93"/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+base0!C322</f>
        <v>10</v>
      </c>
      <c r="C12" s="93">
        <f>+base0!D322</f>
        <v>4</v>
      </c>
      <c r="D12" s="93">
        <f>+base0!E322</f>
        <v>2</v>
      </c>
      <c r="E12" s="93">
        <f>+base0!F322</f>
        <v>16</v>
      </c>
      <c r="F12" s="93">
        <f>+base0!G322</f>
        <v>17</v>
      </c>
      <c r="G12" s="93"/>
      <c r="H12" s="93"/>
      <c r="I12" s="93"/>
      <c r="J12" s="93"/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+base0!C323</f>
        <v>5</v>
      </c>
      <c r="C13" s="93">
        <f>+base0!D323</f>
        <v>15</v>
      </c>
      <c r="D13" s="93">
        <f>+base0!E323</f>
        <v>13</v>
      </c>
      <c r="E13" s="93">
        <f>+base0!F323</f>
        <v>9</v>
      </c>
      <c r="F13" s="93">
        <f>+base0!G323</f>
        <v>19</v>
      </c>
      <c r="G13" s="93"/>
      <c r="H13" s="93"/>
      <c r="I13" s="93"/>
      <c r="J13" s="93"/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+base0!C324</f>
        <v>8</v>
      </c>
      <c r="C14" s="93">
        <f>+base0!D324</f>
        <v>16</v>
      </c>
      <c r="D14" s="93">
        <f>+base0!E324</f>
        <v>5</v>
      </c>
      <c r="E14" s="93">
        <f>+base0!F324</f>
        <v>13</v>
      </c>
      <c r="F14" s="93">
        <f>+base0!G324</f>
        <v>20</v>
      </c>
      <c r="G14" s="93"/>
      <c r="H14" s="93"/>
      <c r="I14" s="93"/>
      <c r="J14" s="93"/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+base0!C325</f>
        <v>8</v>
      </c>
      <c r="C15" s="93">
        <f>+base0!D325</f>
        <v>14</v>
      </c>
      <c r="D15" s="93">
        <f>+base0!E325</f>
        <v>3</v>
      </c>
      <c r="E15" s="93">
        <f>+base0!F325</f>
        <v>6</v>
      </c>
      <c r="F15" s="93">
        <f>+base0!G325</f>
        <v>20</v>
      </c>
      <c r="G15" s="93"/>
      <c r="H15" s="93"/>
      <c r="I15" s="93"/>
      <c r="J15" s="93"/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+base0!C326</f>
        <v>14</v>
      </c>
      <c r="C16" s="93">
        <f>+base0!D326</f>
        <v>2</v>
      </c>
      <c r="D16" s="93">
        <f>+base0!E326</f>
        <v>7</v>
      </c>
      <c r="E16" s="93">
        <f>+base0!F326</f>
        <v>9</v>
      </c>
      <c r="F16" s="93">
        <f>+base0!G326</f>
        <v>17</v>
      </c>
      <c r="G16" s="93"/>
      <c r="H16" s="93"/>
      <c r="I16" s="93"/>
      <c r="J16" s="93"/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+base0!C327</f>
        <v>5</v>
      </c>
      <c r="C17" s="93">
        <f>+base0!D327</f>
        <v>8</v>
      </c>
      <c r="D17" s="93">
        <f>+base0!E327</f>
        <v>2</v>
      </c>
      <c r="E17" s="93">
        <f>+base0!F327</f>
        <v>13</v>
      </c>
      <c r="F17" s="93">
        <f>+base0!G327</f>
        <v>17</v>
      </c>
      <c r="G17" s="93"/>
      <c r="H17" s="93"/>
      <c r="I17" s="93"/>
      <c r="J17" s="93"/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+base0!C328</f>
        <v>8</v>
      </c>
      <c r="C18" s="93">
        <f>+base0!D328</f>
        <v>5</v>
      </c>
      <c r="D18" s="93">
        <f>+base0!E328</f>
        <v>15</v>
      </c>
      <c r="E18" s="93">
        <f>+base0!F328</f>
        <v>14</v>
      </c>
      <c r="F18" s="93">
        <f>+base0!G328</f>
        <v>17</v>
      </c>
      <c r="G18" s="93"/>
      <c r="H18" s="93"/>
      <c r="I18" s="93"/>
      <c r="J18" s="93"/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+base0!C329</f>
        <v>5</v>
      </c>
      <c r="C19" s="93">
        <f>+base0!D329</f>
        <v>10</v>
      </c>
      <c r="D19" s="93">
        <f>+base0!E329</f>
        <v>9</v>
      </c>
      <c r="E19" s="93">
        <f>+base0!F329</f>
        <v>7</v>
      </c>
      <c r="F19" s="93">
        <f>+base0!G329</f>
        <v>17</v>
      </c>
      <c r="G19" s="93"/>
      <c r="H19" s="93"/>
      <c r="I19" s="93"/>
      <c r="J19" s="93"/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+base0!C330</f>
        <v>14</v>
      </c>
      <c r="C20" s="93">
        <f>+base0!D330</f>
        <v>3</v>
      </c>
      <c r="D20" s="93">
        <f>+base0!E330</f>
        <v>7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+base0!C331</f>
        <v>4</v>
      </c>
      <c r="C21" s="93">
        <f>+base0!D331</f>
        <v>15</v>
      </c>
      <c r="D21" s="93">
        <f>+base0!E331</f>
        <v>3</v>
      </c>
      <c r="E21" s="93">
        <f>+base0!F331</f>
        <v>9</v>
      </c>
      <c r="F21" s="93">
        <f>+base0!G331</f>
        <v>17</v>
      </c>
      <c r="G21" s="93"/>
      <c r="H21" s="93"/>
      <c r="I21" s="93"/>
      <c r="J21" s="93"/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+base0!C332</f>
        <v>8</v>
      </c>
      <c r="C22" s="93">
        <f>+base0!D332</f>
        <v>11</v>
      </c>
      <c r="D22" s="93">
        <f>+base0!E332</f>
        <v>4</v>
      </c>
      <c r="E22" s="93">
        <f>+base0!F332</f>
        <v>9</v>
      </c>
      <c r="F22" s="93">
        <f>+base0!G332</f>
        <v>17</v>
      </c>
      <c r="G22" s="93"/>
      <c r="H22" s="93"/>
      <c r="I22" s="93"/>
      <c r="J22" s="93"/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+base0!C333</f>
        <v>8</v>
      </c>
      <c r="C23" s="93">
        <f>+base0!D333</f>
        <v>2</v>
      </c>
      <c r="D23" s="93">
        <f>+base0!E333</f>
        <v>4</v>
      </c>
      <c r="E23" s="93">
        <f>+base0!F333</f>
        <v>14</v>
      </c>
      <c r="F23" s="93">
        <f>+base0!G333</f>
        <v>17</v>
      </c>
      <c r="G23" s="93"/>
      <c r="H23" s="93"/>
      <c r="I23" s="93"/>
      <c r="J23" s="93"/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+base0!C334</f>
        <v>12</v>
      </c>
      <c r="C24" s="93">
        <f>+base0!D334</f>
        <v>2</v>
      </c>
      <c r="D24" s="93">
        <f>+base0!E334</f>
        <v>5</v>
      </c>
      <c r="E24" s="93">
        <f>+base0!F334</f>
        <v>16</v>
      </c>
      <c r="F24" s="93">
        <f>+base0!G334</f>
        <v>17</v>
      </c>
      <c r="G24" s="93"/>
      <c r="H24" s="93"/>
      <c r="I24" s="93"/>
      <c r="J24" s="93"/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+base0!C335</f>
        <v>14</v>
      </c>
      <c r="C25" s="93">
        <f>+base0!D335</f>
        <v>8</v>
      </c>
      <c r="D25" s="93">
        <f>+base0!E335</f>
        <v>16</v>
      </c>
      <c r="E25" s="93">
        <f>+base0!F335</f>
        <v>11</v>
      </c>
      <c r="F25" s="93">
        <f>+base0!G335</f>
        <v>18</v>
      </c>
      <c r="G25" s="93"/>
      <c r="H25" s="93"/>
      <c r="I25" s="93"/>
      <c r="J25" s="93"/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+base0!C336</f>
        <v>14</v>
      </c>
      <c r="C26" s="93">
        <f>+base0!D336</f>
        <v>15</v>
      </c>
      <c r="D26" s="93">
        <f>+base0!E336</f>
        <v>16</v>
      </c>
      <c r="E26" s="93">
        <f>+base0!F336</f>
        <v>13</v>
      </c>
      <c r="F26" s="93">
        <f>+base0!G336</f>
        <v>18</v>
      </c>
      <c r="G26" s="93"/>
      <c r="H26" s="93"/>
      <c r="I26" s="93"/>
      <c r="J26" s="93"/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+base0!C337</f>
        <v>14</v>
      </c>
      <c r="C27" s="93">
        <f>+base0!D337</f>
        <v>8</v>
      </c>
      <c r="D27" s="93">
        <f>+base0!E337</f>
        <v>16</v>
      </c>
      <c r="E27" s="93">
        <f>+base0!F337</f>
        <v>13</v>
      </c>
      <c r="F27" s="93">
        <f>+base0!G337</f>
        <v>18</v>
      </c>
      <c r="G27" s="93"/>
      <c r="H27" s="93"/>
      <c r="I27" s="93"/>
      <c r="J27" s="93"/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+base0!C338</f>
        <v>14</v>
      </c>
      <c r="C28" s="93">
        <f>+base0!D338</f>
        <v>2</v>
      </c>
      <c r="D28" s="93">
        <f>+base0!E338</f>
        <v>1</v>
      </c>
      <c r="E28" s="93">
        <f>+base0!F338</f>
        <v>14</v>
      </c>
      <c r="F28" s="93">
        <f>+base0!G338</f>
        <v>17</v>
      </c>
      <c r="G28" s="93"/>
      <c r="H28" s="93"/>
      <c r="I28" s="93"/>
      <c r="J28" s="93"/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+base0!C339</f>
        <v>14</v>
      </c>
      <c r="C29" s="93">
        <f>+base0!D339</f>
        <v>8</v>
      </c>
      <c r="D29" s="93">
        <f>+base0!E339</f>
        <v>9</v>
      </c>
      <c r="E29" s="93">
        <f>+base0!F339</f>
        <v>11</v>
      </c>
      <c r="F29" s="93">
        <f>+base0!G339</f>
        <v>17</v>
      </c>
      <c r="G29" s="93"/>
      <c r="H29" s="93"/>
      <c r="I29" s="93"/>
      <c r="J29" s="93"/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+base0!C340</f>
        <v>12</v>
      </c>
      <c r="C30" s="93">
        <f>+base0!D340</f>
        <v>15</v>
      </c>
      <c r="D30" s="93">
        <f>+base0!E340</f>
        <v>2</v>
      </c>
      <c r="E30" s="93">
        <f>+base0!F340</f>
        <v>13</v>
      </c>
      <c r="F30" s="93">
        <f>+base0!G340</f>
        <v>17</v>
      </c>
      <c r="G30" s="93"/>
      <c r="H30" s="93"/>
      <c r="I30" s="93"/>
      <c r="J30" s="93"/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+base0!C341</f>
        <v>12</v>
      </c>
      <c r="C31" s="93">
        <f>+base0!D341</f>
        <v>3</v>
      </c>
      <c r="D31" s="93">
        <f>+base0!E341</f>
        <v>10</v>
      </c>
      <c r="E31" s="93">
        <f>+base0!F341</f>
        <v>14</v>
      </c>
      <c r="F31" s="93">
        <f>+base0!G341</f>
        <v>17</v>
      </c>
      <c r="G31" s="93"/>
      <c r="H31" s="93"/>
      <c r="I31" s="93"/>
      <c r="J31" s="93"/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+base0!C342</f>
        <v>14</v>
      </c>
      <c r="C32" s="93">
        <f>+base0!D342</f>
        <v>8</v>
      </c>
      <c r="D32" s="93">
        <f>+base0!E342</f>
        <v>3</v>
      </c>
      <c r="E32" s="93">
        <f>+base0!F342</f>
        <v>6</v>
      </c>
      <c r="F32" s="93">
        <f>+base0!G342</f>
        <v>17</v>
      </c>
      <c r="G32" s="93"/>
      <c r="H32" s="93"/>
      <c r="I32" s="93"/>
      <c r="J32" s="93"/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+base0!C343</f>
        <v>12</v>
      </c>
      <c r="C33" s="93">
        <f>+base0!D343</f>
        <v>11</v>
      </c>
      <c r="D33" s="93">
        <f>+base0!E343</f>
        <v>10</v>
      </c>
      <c r="E33" s="93">
        <f>+base0!F343</f>
        <v>14</v>
      </c>
      <c r="F33" s="93">
        <f>+base0!G343</f>
        <v>17</v>
      </c>
      <c r="G33" s="93"/>
      <c r="H33" s="93"/>
      <c r="I33" s="93"/>
      <c r="J33" s="93"/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+base0!C344</f>
        <v>15</v>
      </c>
      <c r="C34" s="93">
        <f>+base0!D344</f>
        <v>13</v>
      </c>
      <c r="D34" s="93">
        <f>+base0!E344</f>
        <v>3</v>
      </c>
      <c r="E34" s="93">
        <f>+base0!F344</f>
        <v>16</v>
      </c>
      <c r="F34" s="93">
        <f>+base0!G344</f>
        <v>17</v>
      </c>
      <c r="G34" s="93"/>
      <c r="H34" s="93"/>
      <c r="I34" s="93"/>
      <c r="J34" s="93"/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+base0!C345</f>
        <v>14</v>
      </c>
      <c r="C35" s="93">
        <f>+base0!D345</f>
        <v>12</v>
      </c>
      <c r="D35" s="93">
        <f>+base0!E345</f>
        <v>4</v>
      </c>
      <c r="E35" s="93">
        <f>+base0!F345</f>
        <v>16</v>
      </c>
      <c r="F35" s="93">
        <f>+base0!G345</f>
        <v>17</v>
      </c>
      <c r="G35" s="93"/>
      <c r="H35" s="93"/>
      <c r="I35" s="93"/>
      <c r="J35" s="93"/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+base0!C346</f>
        <v>8</v>
      </c>
      <c r="C36" s="93">
        <f>+base0!D346</f>
        <v>6</v>
      </c>
      <c r="D36" s="93">
        <f>+base0!E346</f>
        <v>8</v>
      </c>
      <c r="E36" s="93">
        <f>+base0!F346</f>
        <v>9</v>
      </c>
      <c r="F36" s="93">
        <f>+base0!G346</f>
        <v>17</v>
      </c>
      <c r="G36" s="93"/>
      <c r="H36" s="93"/>
      <c r="I36" s="93"/>
      <c r="J36" s="93"/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+base0!C347</f>
        <v>3</v>
      </c>
      <c r="C37" s="93">
        <f>+base0!D347</f>
        <v>11</v>
      </c>
      <c r="D37" s="93">
        <f>+base0!E347</f>
        <v>16</v>
      </c>
      <c r="E37" s="93">
        <f>+base0!F347</f>
        <v>1</v>
      </c>
      <c r="F37" s="93">
        <f>+base0!G347</f>
        <v>17</v>
      </c>
      <c r="G37" s="93"/>
      <c r="H37" s="93"/>
      <c r="I37" s="93"/>
      <c r="J37" s="93"/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+base0!C348</f>
        <v>8</v>
      </c>
      <c r="C38" s="93">
        <f>+base0!D348</f>
        <v>3</v>
      </c>
      <c r="D38" s="93">
        <f>+base0!E348</f>
        <v>16</v>
      </c>
      <c r="E38" s="93">
        <f>+base0!F348</f>
        <v>6</v>
      </c>
      <c r="F38" s="93">
        <f>+base0!G348</f>
        <v>17</v>
      </c>
      <c r="G38" s="93"/>
      <c r="H38" s="93"/>
      <c r="I38" s="93"/>
      <c r="J38" s="93"/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+base0!C349</f>
        <v>14</v>
      </c>
      <c r="C39" s="93">
        <f>+base0!D349</f>
        <v>11</v>
      </c>
      <c r="D39" s="93">
        <f>+base0!E349</f>
        <v>16</v>
      </c>
      <c r="E39" s="93">
        <f>+base0!F349</f>
        <v>1</v>
      </c>
      <c r="F39" s="93">
        <f>+base0!G349</f>
        <v>17</v>
      </c>
      <c r="G39" s="93"/>
      <c r="H39" s="93"/>
      <c r="I39" s="93"/>
      <c r="J39" s="93"/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+base0!C350</f>
        <v>14</v>
      </c>
      <c r="C40" s="93">
        <f>+base0!D350</f>
        <v>12</v>
      </c>
      <c r="D40" s="93">
        <f>+base0!E350</f>
        <v>6</v>
      </c>
      <c r="E40" s="93">
        <f>+base0!F350</f>
        <v>9</v>
      </c>
      <c r="F40" s="93">
        <f>+base0!G350</f>
        <v>17</v>
      </c>
      <c r="G40" s="93"/>
      <c r="H40" s="93"/>
      <c r="I40" s="93"/>
      <c r="J40" s="93"/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+base0!C351</f>
        <v>11</v>
      </c>
      <c r="C41" s="93">
        <f>+base0!D351</f>
        <v>7</v>
      </c>
      <c r="D41" s="93">
        <f>+base0!E351</f>
        <v>6</v>
      </c>
      <c r="E41" s="93">
        <f>+base0!F351</f>
        <v>7</v>
      </c>
      <c r="F41" s="93">
        <f>+base0!G351</f>
        <v>17</v>
      </c>
      <c r="G41" s="93"/>
      <c r="H41" s="93"/>
      <c r="I41" s="93"/>
      <c r="J41" s="93"/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+base0!C352</f>
        <v>8</v>
      </c>
      <c r="C42" s="93">
        <f>+base0!D352</f>
        <v>2</v>
      </c>
      <c r="D42" s="93">
        <f>+base0!E352</f>
        <v>1</v>
      </c>
      <c r="E42" s="93">
        <f>+base0!F352</f>
        <v>9</v>
      </c>
      <c r="F42" s="93">
        <f>+base0!G352</f>
        <v>17</v>
      </c>
      <c r="G42" s="93"/>
      <c r="H42" s="93"/>
      <c r="I42" s="93"/>
      <c r="J42" s="93"/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+base0!C353</f>
        <v>8</v>
      </c>
      <c r="C43" s="93">
        <f>+base0!D353</f>
        <v>15</v>
      </c>
      <c r="D43" s="93">
        <f>+base0!E353</f>
        <v>7</v>
      </c>
      <c r="E43" s="93">
        <f>+base0!F353</f>
        <v>11</v>
      </c>
      <c r="F43" s="93">
        <f>+base0!G353</f>
        <v>17</v>
      </c>
      <c r="G43" s="93"/>
      <c r="H43" s="93"/>
      <c r="I43" s="93"/>
      <c r="J43" s="93"/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+base0!C354</f>
        <v>14</v>
      </c>
      <c r="C44" s="93">
        <f>+base0!D354</f>
        <v>12</v>
      </c>
      <c r="D44" s="93">
        <f>+base0!E354</f>
        <v>10</v>
      </c>
      <c r="E44" s="93">
        <f>+base0!F354</f>
        <v>9</v>
      </c>
      <c r="F44" s="93">
        <f>+base0!G354</f>
        <v>18</v>
      </c>
      <c r="G44" s="93"/>
      <c r="H44" s="93"/>
      <c r="I44" s="93"/>
      <c r="J44" s="93"/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+base0!C355</f>
        <v>12</v>
      </c>
      <c r="C45" s="93">
        <f>+base0!D355</f>
        <v>14</v>
      </c>
      <c r="D45" s="93">
        <f>+base0!E355</f>
        <v>3</v>
      </c>
      <c r="E45" s="93">
        <f>+base0!F355</f>
        <v>11</v>
      </c>
      <c r="F45" s="93">
        <f>+base0!G355</f>
        <v>17</v>
      </c>
      <c r="G45" s="93"/>
      <c r="H45" s="93"/>
      <c r="I45" s="93"/>
      <c r="J45" s="93"/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+base0!C356</f>
        <v>12</v>
      </c>
      <c r="C46" s="93">
        <f>+base0!D356</f>
        <v>2</v>
      </c>
      <c r="D46" s="93">
        <f>+base0!E356</f>
        <v>6</v>
      </c>
      <c r="E46" s="93">
        <f>+base0!F356</f>
        <v>9</v>
      </c>
      <c r="F46" s="93">
        <f>+base0!G356</f>
        <v>17</v>
      </c>
      <c r="G46" s="93"/>
      <c r="H46" s="93"/>
      <c r="I46" s="93"/>
      <c r="J46" s="93"/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+base0!C357</f>
        <v>14</v>
      </c>
      <c r="C47" s="93">
        <f>+base0!D357</f>
        <v>15</v>
      </c>
      <c r="D47" s="93">
        <f>+base0!E357</f>
        <v>6</v>
      </c>
      <c r="E47" s="93">
        <f>+base0!F357</f>
        <v>9</v>
      </c>
      <c r="F47" s="93">
        <f>+base0!G357</f>
        <v>17</v>
      </c>
      <c r="G47" s="93"/>
      <c r="H47" s="93"/>
      <c r="I47" s="93"/>
      <c r="J47" s="93"/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+base0!C358</f>
        <v>14</v>
      </c>
      <c r="C48" s="93">
        <f>+base0!D358</f>
        <v>15</v>
      </c>
      <c r="D48" s="93">
        <f>+base0!E358</f>
        <v>6</v>
      </c>
      <c r="E48" s="93">
        <f>+base0!F358</f>
        <v>9</v>
      </c>
      <c r="F48" s="93">
        <f>+base0!G358</f>
        <v>17</v>
      </c>
      <c r="G48" s="93"/>
      <c r="H48" s="93"/>
      <c r="I48" s="93"/>
      <c r="J48" s="93"/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+base0!C359</f>
        <v>8</v>
      </c>
      <c r="C49" s="93">
        <f>+base0!D359</f>
        <v>2</v>
      </c>
      <c r="D49" s="93">
        <f>+base0!E359</f>
        <v>6</v>
      </c>
      <c r="E49" s="93">
        <f>+base0!F359</f>
        <v>1</v>
      </c>
      <c r="F49" s="93">
        <f>+base0!G359</f>
        <v>17</v>
      </c>
      <c r="G49" s="93"/>
      <c r="H49" s="93"/>
      <c r="I49" s="93"/>
      <c r="J49" s="93"/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+base0!C360</f>
        <v>14</v>
      </c>
      <c r="C50" s="93">
        <f>+base0!D360</f>
        <v>7</v>
      </c>
      <c r="D50" s="93">
        <f>+base0!E360</f>
        <v>14</v>
      </c>
      <c r="E50" s="93">
        <f>+base0!F360</f>
        <v>9</v>
      </c>
      <c r="F50" s="93">
        <f>+base0!G360</f>
        <v>17</v>
      </c>
      <c r="G50" s="93"/>
      <c r="H50" s="93"/>
      <c r="I50" s="93"/>
      <c r="J50" s="93"/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+base0!C361</f>
        <v>14</v>
      </c>
      <c r="C51" s="93">
        <f>+base0!D361</f>
        <v>15</v>
      </c>
      <c r="D51" s="93">
        <f>+base0!E361</f>
        <v>14</v>
      </c>
      <c r="E51" s="93">
        <f>+base0!F361</f>
        <v>5</v>
      </c>
      <c r="F51" s="93">
        <f>+base0!G361</f>
        <v>17</v>
      </c>
      <c r="G51" s="93"/>
      <c r="H51" s="93"/>
      <c r="I51" s="93"/>
      <c r="J51" s="93"/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+base0!I312</f>
        <v>12</v>
      </c>
      <c r="C52" s="93">
        <f>+base0!J312</f>
        <v>11</v>
      </c>
      <c r="D52" s="93">
        <f>+base0!K312</f>
        <v>10</v>
      </c>
      <c r="E52" s="93">
        <f>+base0!L312</f>
        <v>5</v>
      </c>
      <c r="F52" s="93">
        <f>+base0!M312</f>
        <v>18</v>
      </c>
      <c r="G52" s="93"/>
      <c r="H52" s="93"/>
      <c r="I52" s="93"/>
      <c r="J52" s="93"/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+base0!I313</f>
        <v>4</v>
      </c>
      <c r="C53" s="93">
        <f>+base0!J313</f>
        <v>2</v>
      </c>
      <c r="D53" s="93">
        <f>+base0!K313</f>
        <v>8</v>
      </c>
      <c r="E53" s="93">
        <f>+base0!L313</f>
        <v>13</v>
      </c>
      <c r="F53" s="93">
        <f>+base0!M313</f>
        <v>18</v>
      </c>
      <c r="G53" s="93"/>
      <c r="H53" s="93"/>
      <c r="I53" s="93"/>
      <c r="J53" s="93"/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+base0!I314</f>
        <v>7</v>
      </c>
      <c r="C54" s="93">
        <f>+base0!J314</f>
        <v>10</v>
      </c>
      <c r="D54" s="93">
        <f>+base0!K314</f>
        <v>8</v>
      </c>
      <c r="E54" s="93">
        <f>+base0!L314</f>
        <v>13</v>
      </c>
      <c r="F54" s="93">
        <f>+base0!M314</f>
        <v>18</v>
      </c>
      <c r="G54" s="93"/>
      <c r="H54" s="93"/>
      <c r="I54" s="93"/>
      <c r="J54" s="93"/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+base0!I315</f>
        <v>14</v>
      </c>
      <c r="C55" s="93">
        <f>+base0!J315</f>
        <v>7</v>
      </c>
      <c r="D55" s="93">
        <f>+base0!K315</f>
        <v>1</v>
      </c>
      <c r="E55" s="93">
        <f>+base0!L315</f>
        <v>4</v>
      </c>
      <c r="F55" s="93">
        <f>+base0!M315</f>
        <v>18</v>
      </c>
      <c r="G55" s="93"/>
      <c r="H55" s="93"/>
      <c r="I55" s="93"/>
      <c r="J55" s="93"/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+base0!I316</f>
        <v>3</v>
      </c>
      <c r="C56" s="93">
        <f>+base0!J316</f>
        <v>2</v>
      </c>
      <c r="D56" s="93">
        <f>+base0!K316</f>
        <v>1</v>
      </c>
      <c r="E56" s="93">
        <f>+base0!L316</f>
        <v>13</v>
      </c>
      <c r="F56" s="93">
        <f>+base0!M316</f>
        <v>18</v>
      </c>
      <c r="G56" s="93"/>
      <c r="H56" s="93"/>
      <c r="I56" s="93"/>
      <c r="J56" s="93"/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+base0!I317</f>
        <v>4</v>
      </c>
      <c r="C57" s="93">
        <f>+base0!J317</f>
        <v>9</v>
      </c>
      <c r="D57" s="93">
        <f>+base0!K317</f>
        <v>7</v>
      </c>
      <c r="E57" s="93">
        <f>+base0!L317</f>
        <v>15</v>
      </c>
      <c r="F57" s="93">
        <f>+base0!M317</f>
        <v>18</v>
      </c>
      <c r="G57" s="93"/>
      <c r="H57" s="93"/>
      <c r="I57" s="93"/>
      <c r="J57" s="93"/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+base0!I318</f>
        <v>3</v>
      </c>
      <c r="C58" s="93">
        <f>+base0!J318</f>
        <v>15</v>
      </c>
      <c r="D58" s="93">
        <f>+base0!K318</f>
        <v>1</v>
      </c>
      <c r="E58" s="93">
        <f>+base0!L318</f>
        <v>14</v>
      </c>
      <c r="F58" s="93">
        <f>+base0!M318</f>
        <v>18</v>
      </c>
      <c r="G58" s="93"/>
      <c r="H58" s="93"/>
      <c r="I58" s="93"/>
      <c r="J58" s="93"/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+base0!I319</f>
        <v>15</v>
      </c>
      <c r="C59" s="93">
        <f>+base0!J319</f>
        <v>12</v>
      </c>
      <c r="D59" s="93">
        <f>+base0!K319</f>
        <v>7</v>
      </c>
      <c r="E59" s="93">
        <f>+base0!L319</f>
        <v>14</v>
      </c>
      <c r="F59" s="93">
        <f>+base0!M319</f>
        <v>18</v>
      </c>
      <c r="G59" s="93"/>
      <c r="H59" s="93"/>
      <c r="I59" s="93"/>
      <c r="J59" s="93"/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+base0!I320</f>
        <v>4</v>
      </c>
      <c r="C60" s="93">
        <f>+base0!J320</f>
        <v>5</v>
      </c>
      <c r="D60" s="93">
        <f>+base0!K320</f>
        <v>16</v>
      </c>
      <c r="E60" s="93">
        <f>+base0!L320</f>
        <v>9</v>
      </c>
      <c r="F60" s="93">
        <f>+base0!M320</f>
        <v>18</v>
      </c>
      <c r="G60" s="93"/>
      <c r="H60" s="93"/>
      <c r="I60" s="93"/>
      <c r="J60" s="93"/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+base0!I321</f>
        <v>13</v>
      </c>
      <c r="C61" s="93">
        <f>+base0!J321</f>
        <v>14</v>
      </c>
      <c r="D61" s="93">
        <f>+base0!K321</f>
        <v>6</v>
      </c>
      <c r="E61" s="93">
        <f>+base0!L321</f>
        <v>15</v>
      </c>
      <c r="F61" s="93">
        <f>+base0!M321</f>
        <v>18</v>
      </c>
      <c r="G61" s="93"/>
      <c r="H61" s="93"/>
      <c r="I61" s="93"/>
      <c r="J61" s="93"/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+base0!I322</f>
        <v>9</v>
      </c>
      <c r="C62" s="93">
        <f>+base0!J322</f>
        <v>8</v>
      </c>
      <c r="D62" s="93">
        <f>+base0!K322</f>
        <v>6</v>
      </c>
      <c r="E62" s="93">
        <f>+base0!L322</f>
        <v>12</v>
      </c>
      <c r="F62" s="93">
        <f>+base0!M322</f>
        <v>18</v>
      </c>
      <c r="G62" s="93"/>
      <c r="H62" s="93"/>
      <c r="I62" s="93"/>
      <c r="J62" s="93"/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+base0!I323</f>
        <v>8</v>
      </c>
      <c r="C63" s="93">
        <f>+base0!J323</f>
        <v>14</v>
      </c>
      <c r="D63" s="93">
        <f>+base0!K323</f>
        <v>3</v>
      </c>
      <c r="E63" s="93">
        <f>+base0!L323</f>
        <v>12</v>
      </c>
      <c r="F63" s="93">
        <f>+base0!M323</f>
        <v>18</v>
      </c>
      <c r="G63" s="93"/>
      <c r="H63" s="93"/>
      <c r="I63" s="93"/>
      <c r="J63" s="93"/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+base0!I324</f>
        <v>14</v>
      </c>
      <c r="C64" s="93">
        <f>+base0!J324</f>
        <v>12</v>
      </c>
      <c r="D64" s="93">
        <f>+base0!K324</f>
        <v>11</v>
      </c>
      <c r="E64" s="93">
        <f>+base0!L324</f>
        <v>6</v>
      </c>
      <c r="F64" s="93">
        <f>+base0!M324</f>
        <v>19</v>
      </c>
      <c r="G64" s="93"/>
      <c r="H64" s="93"/>
      <c r="I64" s="93"/>
      <c r="J64" s="93"/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+base0!I325</f>
        <v>12</v>
      </c>
      <c r="C65" s="93">
        <f>+base0!J325</f>
        <v>15</v>
      </c>
      <c r="D65" s="93">
        <f>+base0!K325</f>
        <v>2</v>
      </c>
      <c r="E65" s="93">
        <f>+base0!L325</f>
        <v>9</v>
      </c>
      <c r="F65" s="93">
        <f>+base0!M325</f>
        <v>19</v>
      </c>
      <c r="G65" s="93"/>
      <c r="H65" s="93"/>
      <c r="I65" s="93"/>
      <c r="J65" s="93"/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+base0!I326</f>
        <v>12</v>
      </c>
      <c r="C66" s="93">
        <f>+base0!J326</f>
        <v>15</v>
      </c>
      <c r="D66" s="93">
        <f>+base0!K326</f>
        <v>5</v>
      </c>
      <c r="E66" s="93">
        <f>+base0!L326</f>
        <v>10</v>
      </c>
      <c r="F66" s="93">
        <f>+base0!M326</f>
        <v>18</v>
      </c>
      <c r="G66" s="93"/>
      <c r="H66" s="93"/>
      <c r="I66" s="93"/>
      <c r="J66" s="93"/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+base0!I327</f>
        <v>14</v>
      </c>
      <c r="C67" s="93">
        <f>+base0!J327</f>
        <v>12</v>
      </c>
      <c r="D67" s="93">
        <f>+base0!K327</f>
        <v>10</v>
      </c>
      <c r="E67" s="93">
        <f>+base0!L327</f>
        <v>6</v>
      </c>
      <c r="F67" s="93">
        <f>+base0!M327</f>
        <v>18</v>
      </c>
      <c r="G67" s="93"/>
      <c r="H67" s="93"/>
      <c r="I67" s="93"/>
      <c r="J67" s="93"/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+base0!I328</f>
        <v>11</v>
      </c>
      <c r="C68" s="93">
        <f>+base0!J328</f>
        <v>6</v>
      </c>
      <c r="D68" s="93">
        <f>+base0!K328</f>
        <v>7</v>
      </c>
      <c r="E68" s="93">
        <f>+base0!L328</f>
        <v>3</v>
      </c>
      <c r="F68" s="93">
        <f>+base0!M328</f>
        <v>18</v>
      </c>
      <c r="G68" s="93"/>
      <c r="H68" s="93"/>
      <c r="I68" s="93"/>
      <c r="J68" s="93"/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+base0!I329</f>
        <v>14</v>
      </c>
      <c r="C69" s="93">
        <f>+base0!J329</f>
        <v>16</v>
      </c>
      <c r="D69" s="93">
        <f>+base0!K329</f>
        <v>6</v>
      </c>
      <c r="E69" s="93">
        <f>+base0!L329</f>
        <v>8</v>
      </c>
      <c r="F69" s="93">
        <f>+base0!M329</f>
        <v>18</v>
      </c>
      <c r="G69" s="93"/>
      <c r="H69" s="93"/>
      <c r="I69" s="93"/>
      <c r="J69" s="93"/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+base0!I330</f>
        <v>16</v>
      </c>
      <c r="C70" s="93">
        <f>+base0!J330</f>
        <v>15</v>
      </c>
      <c r="D70" s="93">
        <f>+base0!K330</f>
        <v>10</v>
      </c>
      <c r="E70" s="93">
        <f>+base0!L330</f>
        <v>6</v>
      </c>
      <c r="F70" s="93">
        <f>+base0!M330</f>
        <v>18</v>
      </c>
      <c r="G70" s="93"/>
      <c r="H70" s="93"/>
      <c r="I70" s="93"/>
      <c r="J70" s="93"/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+base0!I331</f>
        <v>12</v>
      </c>
      <c r="C71" s="93">
        <f>+base0!J331</f>
        <v>2</v>
      </c>
      <c r="D71" s="93">
        <f>+base0!K331</f>
        <v>13</v>
      </c>
      <c r="E71" s="93">
        <f>+base0!L331</f>
        <v>16</v>
      </c>
      <c r="F71" s="93">
        <f>+base0!M331</f>
        <v>18</v>
      </c>
      <c r="G71" s="93"/>
      <c r="H71" s="93"/>
      <c r="I71" s="93"/>
      <c r="J71" s="93"/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+base0!I332</f>
        <v>7</v>
      </c>
      <c r="C72" s="93">
        <f>+base0!J332</f>
        <v>1</v>
      </c>
      <c r="D72" s="93">
        <f>+base0!K332</f>
        <v>12</v>
      </c>
      <c r="E72" s="93">
        <f>+base0!L332</f>
        <v>14</v>
      </c>
      <c r="F72" s="93">
        <f>+base0!M332</f>
        <v>18</v>
      </c>
      <c r="G72" s="93"/>
      <c r="H72" s="93"/>
      <c r="I72" s="93"/>
      <c r="J72" s="93"/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+base0!I333</f>
        <v>14</v>
      </c>
      <c r="C73" s="93">
        <f>+base0!J333</f>
        <v>15</v>
      </c>
      <c r="D73" s="93">
        <f>+base0!K333</f>
        <v>11</v>
      </c>
      <c r="E73" s="93">
        <f>+base0!L333</f>
        <v>7</v>
      </c>
      <c r="F73" s="93">
        <f>+base0!M333</f>
        <v>18</v>
      </c>
      <c r="G73" s="93"/>
      <c r="H73" s="93"/>
      <c r="I73" s="93"/>
      <c r="J73" s="93"/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+base0!I334</f>
        <v>14</v>
      </c>
      <c r="C74" s="93">
        <f>+base0!J334</f>
        <v>6</v>
      </c>
      <c r="D74" s="93">
        <f>+base0!K334</f>
        <v>6</v>
      </c>
      <c r="E74" s="93">
        <f>+base0!L334</f>
        <v>7</v>
      </c>
      <c r="F74" s="93">
        <f>+base0!M334</f>
        <v>18</v>
      </c>
      <c r="G74" s="93"/>
      <c r="H74" s="93"/>
      <c r="I74" s="93"/>
      <c r="J74" s="93"/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+base0!I335</f>
        <v>15</v>
      </c>
      <c r="C75" s="93">
        <f>+base0!J335</f>
        <v>11</v>
      </c>
      <c r="D75" s="93">
        <f>+base0!K335</f>
        <v>9</v>
      </c>
      <c r="E75" s="93">
        <f>+base0!L335</f>
        <v>14</v>
      </c>
      <c r="F75" s="93">
        <f>+base0!M335</f>
        <v>19</v>
      </c>
      <c r="G75" s="93"/>
      <c r="H75" s="93"/>
      <c r="I75" s="93"/>
      <c r="J75" s="93"/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+base0!I336</f>
        <v>12</v>
      </c>
      <c r="C76" s="93">
        <f>+base0!J336</f>
        <v>3</v>
      </c>
      <c r="D76" s="93">
        <f>+base0!K336</f>
        <v>9</v>
      </c>
      <c r="E76" s="93">
        <f>+base0!L336</f>
        <v>14</v>
      </c>
      <c r="F76" s="93">
        <f>+base0!M336</f>
        <v>19</v>
      </c>
      <c r="G76" s="93"/>
      <c r="H76" s="93"/>
      <c r="I76" s="93"/>
      <c r="J76" s="93"/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+base0!I337</f>
        <v>12</v>
      </c>
      <c r="C77" s="93">
        <f>+base0!J337</f>
        <v>3</v>
      </c>
      <c r="D77" s="93">
        <f>+base0!K337</f>
        <v>2</v>
      </c>
      <c r="E77" s="93">
        <f>+base0!L337</f>
        <v>11</v>
      </c>
      <c r="F77" s="93">
        <f>+base0!M337</f>
        <v>19</v>
      </c>
      <c r="G77" s="93"/>
      <c r="H77" s="93"/>
      <c r="I77" s="93"/>
      <c r="J77" s="93"/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+base0!I338</f>
        <v>11</v>
      </c>
      <c r="C78" s="93">
        <f>+base0!J338</f>
        <v>8</v>
      </c>
      <c r="D78" s="93">
        <f>+base0!K338</f>
        <v>5</v>
      </c>
      <c r="E78" s="93">
        <f>+base0!L338</f>
        <v>8</v>
      </c>
      <c r="F78" s="93">
        <f>+base0!M338</f>
        <v>18</v>
      </c>
      <c r="G78" s="93"/>
      <c r="H78" s="93"/>
      <c r="I78" s="93"/>
      <c r="J78" s="93"/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+base0!I339</f>
        <v>12</v>
      </c>
      <c r="C79" s="93">
        <f>+base0!J339</f>
        <v>2</v>
      </c>
      <c r="D79" s="93">
        <f>+base0!K339</f>
        <v>1</v>
      </c>
      <c r="E79" s="93">
        <f>+base0!L339</f>
        <v>14</v>
      </c>
      <c r="F79" s="93">
        <f>+base0!M339</f>
        <v>18</v>
      </c>
      <c r="G79" s="93"/>
      <c r="H79" s="93"/>
      <c r="I79" s="93"/>
      <c r="J79" s="93"/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+base0!I340</f>
        <v>14</v>
      </c>
      <c r="C80" s="93">
        <f>+base0!J340</f>
        <v>11</v>
      </c>
      <c r="D80" s="93">
        <f>+base0!K340</f>
        <v>1</v>
      </c>
      <c r="E80" s="93">
        <f>+base0!L340</f>
        <v>14</v>
      </c>
      <c r="F80" s="93">
        <f>+base0!M340</f>
        <v>18</v>
      </c>
      <c r="G80" s="93"/>
      <c r="H80" s="93"/>
      <c r="I80" s="93"/>
      <c r="J80" s="93"/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+base0!I341</f>
        <v>14</v>
      </c>
      <c r="C81" s="93">
        <f>+base0!J341</f>
        <v>11</v>
      </c>
      <c r="D81" s="93">
        <f>+base0!K341</f>
        <v>7</v>
      </c>
      <c r="E81" s="93">
        <f>+base0!L341</f>
        <v>9</v>
      </c>
      <c r="F81" s="93">
        <f>+base0!M341</f>
        <v>18</v>
      </c>
      <c r="G81" s="93"/>
      <c r="H81" s="93"/>
      <c r="I81" s="93"/>
      <c r="J81" s="93"/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+base0!I342</f>
        <v>15</v>
      </c>
      <c r="C82" s="93">
        <f>+base0!J342</f>
        <v>2</v>
      </c>
      <c r="D82" s="93">
        <f>+base0!K342</f>
        <v>12</v>
      </c>
      <c r="E82" s="93">
        <f>+base0!L342</f>
        <v>9</v>
      </c>
      <c r="F82" s="93">
        <f>+base0!M342</f>
        <v>18</v>
      </c>
      <c r="G82" s="93"/>
      <c r="H82" s="93"/>
      <c r="I82" s="93"/>
      <c r="J82" s="93"/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+base0!I343</f>
        <v>3</v>
      </c>
      <c r="C83" s="93">
        <f>+base0!J343</f>
        <v>6</v>
      </c>
      <c r="D83" s="93">
        <f>+base0!K343</f>
        <v>7</v>
      </c>
      <c r="E83" s="93">
        <f>+base0!L343</f>
        <v>9</v>
      </c>
      <c r="F83" s="93">
        <f>+base0!M343</f>
        <v>18</v>
      </c>
      <c r="G83" s="93"/>
      <c r="H83" s="93"/>
      <c r="I83" s="93"/>
      <c r="J83" s="93"/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+base0!I344</f>
        <v>12</v>
      </c>
      <c r="C84" s="93">
        <f>+base0!J344</f>
        <v>3</v>
      </c>
      <c r="D84" s="93">
        <f>+base0!K344</f>
        <v>11</v>
      </c>
      <c r="E84" s="93">
        <f>+base0!L344</f>
        <v>7</v>
      </c>
      <c r="F84" s="93">
        <f>+base0!M344</f>
        <v>18</v>
      </c>
      <c r="G84" s="93"/>
      <c r="H84" s="93"/>
      <c r="I84" s="93"/>
      <c r="J84" s="93"/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+base0!I345</f>
        <v>2</v>
      </c>
      <c r="C85" s="93">
        <f>+base0!J345</f>
        <v>15</v>
      </c>
      <c r="D85" s="93">
        <f>+base0!K345</f>
        <v>3</v>
      </c>
      <c r="E85" s="93">
        <f>+base0!L345</f>
        <v>7</v>
      </c>
      <c r="F85" s="93">
        <f>+base0!M345</f>
        <v>18</v>
      </c>
      <c r="G85" s="93"/>
      <c r="H85" s="93"/>
      <c r="I85" s="93"/>
      <c r="J85" s="93"/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+base0!I346</f>
        <v>3</v>
      </c>
      <c r="C86" s="93">
        <f>+base0!J346</f>
        <v>2</v>
      </c>
      <c r="D86" s="93">
        <f>+base0!K346</f>
        <v>2</v>
      </c>
      <c r="E86" s="93">
        <f>+base0!L346</f>
        <v>14</v>
      </c>
      <c r="F86" s="93">
        <f>+base0!M346</f>
        <v>18</v>
      </c>
      <c r="G86" s="93"/>
      <c r="H86" s="93"/>
      <c r="I86" s="93"/>
      <c r="J86" s="93"/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+base0!I347</f>
        <v>12</v>
      </c>
      <c r="C87" s="93">
        <f>+base0!J347</f>
        <v>8</v>
      </c>
      <c r="D87" s="93">
        <f>+base0!K347</f>
        <v>9</v>
      </c>
      <c r="E87" s="93">
        <f>+base0!L347</f>
        <v>6</v>
      </c>
      <c r="F87" s="93">
        <f>+base0!M347</f>
        <v>18</v>
      </c>
      <c r="G87" s="93"/>
      <c r="H87" s="93"/>
      <c r="I87" s="93"/>
      <c r="J87" s="93"/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+base0!I348</f>
        <v>12</v>
      </c>
      <c r="C88" s="93">
        <f>+base0!J348</f>
        <v>2</v>
      </c>
      <c r="D88" s="93">
        <f>+base0!K348</f>
        <v>2</v>
      </c>
      <c r="E88" s="93">
        <f>+base0!L348</f>
        <v>5</v>
      </c>
      <c r="F88" s="93">
        <f>+base0!M348</f>
        <v>18</v>
      </c>
      <c r="G88" s="93"/>
      <c r="H88" s="93"/>
      <c r="I88" s="93"/>
      <c r="J88" s="93"/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+base0!I349</f>
        <v>12</v>
      </c>
      <c r="C89" s="93">
        <f>+base0!J349</f>
        <v>15</v>
      </c>
      <c r="D89" s="93">
        <f>+base0!K349</f>
        <v>9</v>
      </c>
      <c r="E89" s="93">
        <f>+base0!L349</f>
        <v>6</v>
      </c>
      <c r="F89" s="93">
        <f>+base0!M349</f>
        <v>18</v>
      </c>
      <c r="G89" s="93"/>
      <c r="H89" s="93"/>
      <c r="I89" s="93"/>
      <c r="J89" s="93"/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+base0!I350</f>
        <v>2</v>
      </c>
      <c r="C90" s="93">
        <f>+base0!J350</f>
        <v>15</v>
      </c>
      <c r="D90" s="93">
        <f>+base0!K350</f>
        <v>1</v>
      </c>
      <c r="E90" s="93">
        <f>+base0!L350</f>
        <v>2</v>
      </c>
      <c r="F90" s="93">
        <f>+base0!M350</f>
        <v>18</v>
      </c>
      <c r="G90" s="93"/>
      <c r="H90" s="93"/>
      <c r="I90" s="93"/>
      <c r="J90" s="93"/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+base0!I351</f>
        <v>8</v>
      </c>
      <c r="C91" s="93">
        <f>+base0!J351</f>
        <v>2</v>
      </c>
      <c r="D91" s="93">
        <f>+base0!K351</f>
        <v>1</v>
      </c>
      <c r="E91" s="93">
        <f>+base0!L351</f>
        <v>10</v>
      </c>
      <c r="F91" s="93">
        <f>+base0!M351</f>
        <v>18</v>
      </c>
      <c r="G91" s="93"/>
      <c r="H91" s="93"/>
      <c r="I91" s="93"/>
      <c r="J91" s="93"/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+base0!I352</f>
        <v>14</v>
      </c>
      <c r="C92" s="93">
        <f>+base0!J352</f>
        <v>15</v>
      </c>
      <c r="D92" s="93">
        <f>+base0!K352</f>
        <v>13</v>
      </c>
      <c r="E92" s="93">
        <f>+base0!L352</f>
        <v>10</v>
      </c>
      <c r="F92" s="93">
        <f>+base0!M352</f>
        <v>18</v>
      </c>
      <c r="G92" s="93"/>
      <c r="H92" s="93"/>
      <c r="I92" s="93"/>
      <c r="J92" s="93"/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+base0!I353</f>
        <v>12</v>
      </c>
      <c r="C93" s="93">
        <f>+base0!J353</f>
        <v>2</v>
      </c>
      <c r="D93" s="93">
        <f>+base0!K353</f>
        <v>6</v>
      </c>
      <c r="E93" s="93">
        <f>+base0!L353</f>
        <v>9</v>
      </c>
      <c r="F93" s="93">
        <f>+base0!M353</f>
        <v>18</v>
      </c>
      <c r="G93" s="93"/>
      <c r="H93" s="93"/>
      <c r="I93" s="93"/>
      <c r="J93" s="93"/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+base0!I354</f>
        <v>8</v>
      </c>
      <c r="C94" s="93">
        <f>+base0!J354</f>
        <v>1</v>
      </c>
      <c r="D94" s="93">
        <f>+base0!K354</f>
        <v>1</v>
      </c>
      <c r="E94" s="93">
        <f>+base0!L354</f>
        <v>13</v>
      </c>
      <c r="F94" s="93">
        <f>+base0!M354</f>
        <v>19</v>
      </c>
      <c r="G94" s="93"/>
      <c r="H94" s="93"/>
      <c r="I94" s="93"/>
      <c r="J94" s="93"/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+base0!I355</f>
        <v>8</v>
      </c>
      <c r="C95" s="93">
        <f>+base0!J355</f>
        <v>15</v>
      </c>
      <c r="D95" s="93">
        <f>+base0!K355</f>
        <v>7</v>
      </c>
      <c r="E95" s="93">
        <f>+base0!L355</f>
        <v>9</v>
      </c>
      <c r="F95" s="93">
        <f>+base0!M355</f>
        <v>18</v>
      </c>
      <c r="G95" s="93"/>
      <c r="H95" s="93"/>
      <c r="I95" s="93"/>
      <c r="J95" s="93"/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+base0!I356</f>
        <v>14</v>
      </c>
      <c r="C96" s="93">
        <f>+base0!J356</f>
        <v>11</v>
      </c>
      <c r="D96" s="93">
        <f>+base0!K356</f>
        <v>7</v>
      </c>
      <c r="E96" s="93">
        <f>+base0!L356</f>
        <v>11</v>
      </c>
      <c r="F96" s="93">
        <f>+base0!M356</f>
        <v>18</v>
      </c>
      <c r="G96" s="93"/>
      <c r="H96" s="93"/>
      <c r="I96" s="93"/>
      <c r="J96" s="93"/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+base0!I357</f>
        <v>12</v>
      </c>
      <c r="C97" s="93">
        <f>+base0!J357</f>
        <v>11</v>
      </c>
      <c r="D97" s="93">
        <f>+base0!K357</f>
        <v>7</v>
      </c>
      <c r="E97" s="93">
        <f>+base0!L357</f>
        <v>11</v>
      </c>
      <c r="F97" s="93">
        <f>+base0!M357</f>
        <v>18</v>
      </c>
      <c r="G97" s="93"/>
      <c r="H97" s="93"/>
      <c r="I97" s="93"/>
      <c r="J97" s="93"/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+base0!I358</f>
        <v>11</v>
      </c>
      <c r="C98" s="93">
        <f>+base0!J358</f>
        <v>12</v>
      </c>
      <c r="D98" s="93">
        <f>+base0!K358</f>
        <v>7</v>
      </c>
      <c r="E98" s="93">
        <f>+base0!L358</f>
        <v>11</v>
      </c>
      <c r="F98" s="93">
        <f>+base0!M358</f>
        <v>18</v>
      </c>
      <c r="G98" s="93"/>
      <c r="H98" s="93"/>
      <c r="I98" s="93"/>
      <c r="J98" s="93"/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+base0!I359</f>
        <v>14</v>
      </c>
      <c r="C99" s="93">
        <f>+base0!J359</f>
        <v>15</v>
      </c>
      <c r="D99" s="93">
        <f>+base0!K359</f>
        <v>14</v>
      </c>
      <c r="E99" s="93">
        <f>+base0!L359</f>
        <v>16</v>
      </c>
      <c r="F99" s="93">
        <f>+base0!M359</f>
        <v>18</v>
      </c>
      <c r="G99" s="93"/>
      <c r="H99" s="93"/>
      <c r="I99" s="93"/>
      <c r="J99" s="93"/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+base0!I360</f>
        <v>8</v>
      </c>
      <c r="C100" s="93">
        <f>+base0!J360</f>
        <v>9</v>
      </c>
      <c r="D100" s="93">
        <f>+base0!K360</f>
        <v>10</v>
      </c>
      <c r="E100" s="93">
        <f>+base0!L360</f>
        <v>1</v>
      </c>
      <c r="F100" s="93">
        <f>+base0!M360</f>
        <v>18</v>
      </c>
      <c r="G100" s="93"/>
      <c r="H100" s="93"/>
      <c r="I100" s="93"/>
      <c r="J100" s="93"/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+base0!I361</f>
        <v>12</v>
      </c>
      <c r="C101" s="93">
        <f>+base0!J361</f>
        <v>6</v>
      </c>
      <c r="D101" s="93">
        <f>+base0!K361</f>
        <v>10</v>
      </c>
      <c r="E101" s="93">
        <f>+base0!L361</f>
        <v>16</v>
      </c>
      <c r="F101" s="93">
        <f>+base0!M361</f>
        <v>18</v>
      </c>
      <c r="G101" s="93"/>
      <c r="H101" s="93"/>
      <c r="I101" s="93"/>
      <c r="J101" s="93"/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+base0!O312</f>
        <v>1</v>
      </c>
      <c r="C102" s="93">
        <f>+base0!P312</f>
        <v>3</v>
      </c>
      <c r="D102" s="93">
        <f>+base0!Q312</f>
        <v>14</v>
      </c>
      <c r="E102" s="93">
        <f>+base0!R312</f>
        <v>15</v>
      </c>
      <c r="F102" s="93">
        <f>+base0!S312</f>
        <v>19</v>
      </c>
      <c r="G102" s="93"/>
      <c r="H102" s="93"/>
      <c r="I102" s="93"/>
      <c r="J102" s="93"/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+base0!O313</f>
        <v>5</v>
      </c>
      <c r="C103" s="93">
        <f>+base0!P313</f>
        <v>10</v>
      </c>
      <c r="D103" s="93">
        <f>+base0!Q313</f>
        <v>9</v>
      </c>
      <c r="E103" s="93">
        <f>+base0!R313</f>
        <v>15</v>
      </c>
      <c r="F103" s="93">
        <f>+base0!S313</f>
        <v>19</v>
      </c>
      <c r="G103" s="93"/>
      <c r="H103" s="93"/>
      <c r="I103" s="93"/>
      <c r="J103" s="93"/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+base0!O314</f>
        <v>5</v>
      </c>
      <c r="C104" s="93">
        <f>+base0!P314</f>
        <v>14</v>
      </c>
      <c r="D104" s="93">
        <f>+base0!Q314</f>
        <v>9</v>
      </c>
      <c r="E104" s="93">
        <f>+base0!R314</f>
        <v>15</v>
      </c>
      <c r="F104" s="93">
        <f>+base0!S314</f>
        <v>19</v>
      </c>
      <c r="G104" s="93"/>
      <c r="H104" s="93"/>
      <c r="I104" s="93"/>
      <c r="J104" s="93"/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+base0!O315</f>
        <v>10</v>
      </c>
      <c r="C105" s="93">
        <f>+base0!P315</f>
        <v>8</v>
      </c>
      <c r="D105" s="93">
        <f>+base0!Q315</f>
        <v>2</v>
      </c>
      <c r="E105" s="93">
        <f>+base0!R315</f>
        <v>11</v>
      </c>
      <c r="F105" s="93">
        <f>+base0!S315</f>
        <v>19</v>
      </c>
      <c r="G105" s="93"/>
      <c r="H105" s="93"/>
      <c r="I105" s="93"/>
      <c r="J105" s="93"/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+base0!O316</f>
        <v>10</v>
      </c>
      <c r="C106" s="93">
        <f>+base0!P316</f>
        <v>15</v>
      </c>
      <c r="D106" s="93">
        <f>+base0!Q316</f>
        <v>9</v>
      </c>
      <c r="E106" s="93">
        <f>+base0!R316</f>
        <v>11</v>
      </c>
      <c r="F106" s="93">
        <f>+base0!S316</f>
        <v>19</v>
      </c>
      <c r="G106" s="93"/>
      <c r="H106" s="93"/>
      <c r="I106" s="93"/>
      <c r="J106" s="93"/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+base0!O317</f>
        <v>3</v>
      </c>
      <c r="C107" s="93">
        <f>+base0!P317</f>
        <v>10</v>
      </c>
      <c r="D107" s="93">
        <f>+base0!Q317</f>
        <v>13</v>
      </c>
      <c r="E107" s="93">
        <f>+base0!R317</f>
        <v>11</v>
      </c>
      <c r="F107" s="93">
        <f>+base0!S317</f>
        <v>19</v>
      </c>
      <c r="G107" s="93"/>
      <c r="H107" s="93"/>
      <c r="I107" s="93"/>
      <c r="J107" s="93"/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+base0!O318</f>
        <v>2</v>
      </c>
      <c r="C108" s="93">
        <f>+base0!P318</f>
        <v>10</v>
      </c>
      <c r="D108" s="93">
        <f>+base0!Q318</f>
        <v>9</v>
      </c>
      <c r="E108" s="93">
        <f>+base0!R318</f>
        <v>13</v>
      </c>
      <c r="F108" s="93">
        <f>+base0!S318</f>
        <v>19</v>
      </c>
      <c r="G108" s="93"/>
      <c r="H108" s="93"/>
      <c r="I108" s="93"/>
      <c r="J108" s="93"/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+base0!O319</f>
        <v>2</v>
      </c>
      <c r="C109" s="93">
        <f>+base0!P319</f>
        <v>8</v>
      </c>
      <c r="D109" s="93">
        <f>+base0!Q319</f>
        <v>11</v>
      </c>
      <c r="E109" s="93">
        <f>+base0!R319</f>
        <v>1</v>
      </c>
      <c r="F109" s="93">
        <f>+base0!S319</f>
        <v>19</v>
      </c>
      <c r="G109" s="93"/>
      <c r="H109" s="93"/>
      <c r="I109" s="93"/>
      <c r="J109" s="93"/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+base0!O320</f>
        <v>3</v>
      </c>
      <c r="C110" s="93">
        <f>+base0!P320</f>
        <v>8</v>
      </c>
      <c r="D110" s="93">
        <f>+base0!Q320</f>
        <v>6</v>
      </c>
      <c r="E110" s="93">
        <f>+base0!R320</f>
        <v>1</v>
      </c>
      <c r="F110" s="93">
        <f>+base0!S320</f>
        <v>19</v>
      </c>
      <c r="G110" s="93"/>
      <c r="H110" s="93"/>
      <c r="I110" s="93"/>
      <c r="J110" s="93"/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+base0!O321</f>
        <v>1</v>
      </c>
      <c r="C111" s="93">
        <f>+base0!P321</f>
        <v>5</v>
      </c>
      <c r="D111" s="93">
        <f>+base0!Q321</f>
        <v>12</v>
      </c>
      <c r="E111" s="93">
        <f>+base0!R321</f>
        <v>9</v>
      </c>
      <c r="F111" s="93">
        <f>+base0!S321</f>
        <v>19</v>
      </c>
      <c r="G111" s="93"/>
      <c r="H111" s="93"/>
      <c r="I111" s="93"/>
      <c r="J111" s="93"/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+base0!O322</f>
        <v>7</v>
      </c>
      <c r="C112" s="93">
        <f>+base0!P322</f>
        <v>14</v>
      </c>
      <c r="D112" s="93">
        <f>+base0!Q322</f>
        <v>11</v>
      </c>
      <c r="E112" s="93">
        <f>+base0!R322</f>
        <v>13</v>
      </c>
      <c r="F112" s="93">
        <f>+base0!S322</f>
        <v>19</v>
      </c>
      <c r="G112" s="93"/>
      <c r="H112" s="93"/>
      <c r="I112" s="93"/>
      <c r="J112" s="93"/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+base0!O323</f>
        <v>10</v>
      </c>
      <c r="C113" s="93">
        <f>+base0!P323</f>
        <v>11</v>
      </c>
      <c r="D113" s="93">
        <f>+base0!Q323</f>
        <v>6</v>
      </c>
      <c r="E113" s="93">
        <f>+base0!R323</f>
        <v>1</v>
      </c>
      <c r="F113" s="93">
        <f>+base0!S323</f>
        <v>17</v>
      </c>
      <c r="G113" s="93"/>
      <c r="H113" s="93"/>
      <c r="I113" s="93"/>
      <c r="J113" s="93"/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+base0!O324</f>
        <v>4</v>
      </c>
      <c r="C114" s="93">
        <f>+base0!P324</f>
        <v>15</v>
      </c>
      <c r="D114" s="93">
        <f>+base0!Q324</f>
        <v>2</v>
      </c>
      <c r="E114" s="93">
        <f>+base0!R324</f>
        <v>9</v>
      </c>
      <c r="F114" s="93">
        <f>+base0!S324</f>
        <v>18</v>
      </c>
      <c r="G114" s="93"/>
      <c r="H114" s="93"/>
      <c r="I114" s="93"/>
      <c r="J114" s="93"/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+base0!O325</f>
        <v>10</v>
      </c>
      <c r="C115" s="93">
        <f>+base0!P325</f>
        <v>5</v>
      </c>
      <c r="D115" s="93">
        <f>+base0!Q325</f>
        <v>7</v>
      </c>
      <c r="E115" s="93">
        <f>+base0!R325</f>
        <v>1</v>
      </c>
      <c r="F115" s="93">
        <f>+base0!S325</f>
        <v>18</v>
      </c>
      <c r="G115" s="93"/>
      <c r="H115" s="93"/>
      <c r="I115" s="93"/>
      <c r="J115" s="93"/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+base0!O326</f>
        <v>8</v>
      </c>
      <c r="C116" s="93">
        <f>+base0!P326</f>
        <v>3</v>
      </c>
      <c r="D116" s="93">
        <f>+base0!Q326</f>
        <v>13</v>
      </c>
      <c r="E116" s="93">
        <f>+base0!R326</f>
        <v>16</v>
      </c>
      <c r="F116" s="93">
        <f>+base0!S326</f>
        <v>19</v>
      </c>
      <c r="G116" s="93"/>
      <c r="H116" s="93"/>
      <c r="I116" s="93"/>
      <c r="J116" s="93"/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+base0!O327</f>
        <v>11</v>
      </c>
      <c r="C117" s="93">
        <f>+base0!P327</f>
        <v>15</v>
      </c>
      <c r="D117" s="93">
        <f>+base0!Q327</f>
        <v>16</v>
      </c>
      <c r="E117" s="93">
        <f>+base0!R327</f>
        <v>1</v>
      </c>
      <c r="F117" s="93">
        <f>+base0!S327</f>
        <v>19</v>
      </c>
      <c r="G117" s="93"/>
      <c r="H117" s="93"/>
      <c r="I117" s="93"/>
      <c r="J117" s="93"/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+base0!O328</f>
        <v>1</v>
      </c>
      <c r="C118" s="93">
        <f>+base0!P328</f>
        <v>9</v>
      </c>
      <c r="D118" s="93">
        <f>+base0!Q328</f>
        <v>13</v>
      </c>
      <c r="E118" s="93">
        <f>+base0!R328</f>
        <v>10</v>
      </c>
      <c r="F118" s="93">
        <f>+base0!S328</f>
        <v>19</v>
      </c>
      <c r="G118" s="93"/>
      <c r="H118" s="93"/>
      <c r="I118" s="93"/>
      <c r="J118" s="93"/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+base0!O329</f>
        <v>15</v>
      </c>
      <c r="C119" s="93">
        <f>+base0!P329</f>
        <v>11</v>
      </c>
      <c r="D119" s="93">
        <f>+base0!Q329</f>
        <v>1</v>
      </c>
      <c r="E119" s="93">
        <f>+base0!R329</f>
        <v>2</v>
      </c>
      <c r="F119" s="93">
        <f>+base0!S329</f>
        <v>19</v>
      </c>
      <c r="G119" s="93"/>
      <c r="H119" s="93"/>
      <c r="I119" s="93"/>
      <c r="J119" s="93"/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+base0!O330</f>
        <v>2</v>
      </c>
      <c r="C120" s="93">
        <f>+base0!P330</f>
        <v>13</v>
      </c>
      <c r="D120" s="93">
        <f>+base0!Q330</f>
        <v>12</v>
      </c>
      <c r="E120" s="93">
        <f>+base0!R330</f>
        <v>9</v>
      </c>
      <c r="F120" s="93">
        <f>+base0!S330</f>
        <v>19</v>
      </c>
      <c r="G120" s="93"/>
      <c r="H120" s="93"/>
      <c r="I120" s="93"/>
      <c r="J120" s="93"/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+base0!O331</f>
        <v>8</v>
      </c>
      <c r="C121" s="93">
        <f>+base0!P331</f>
        <v>5</v>
      </c>
      <c r="D121" s="93">
        <f>+base0!Q331</f>
        <v>1</v>
      </c>
      <c r="E121" s="93">
        <f>+base0!R331</f>
        <v>10</v>
      </c>
      <c r="F121" s="93">
        <f>+base0!S331</f>
        <v>19</v>
      </c>
      <c r="G121" s="93"/>
      <c r="H121" s="93"/>
      <c r="I121" s="93"/>
      <c r="J121" s="93"/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+base0!O332</f>
        <v>14</v>
      </c>
      <c r="C122" s="93">
        <f>+base0!P332</f>
        <v>12</v>
      </c>
      <c r="D122" s="93">
        <f>+base0!Q332</f>
        <v>2</v>
      </c>
      <c r="E122" s="93">
        <f>+base0!R332</f>
        <v>13</v>
      </c>
      <c r="F122" s="93">
        <f>+base0!S332</f>
        <v>19</v>
      </c>
      <c r="G122" s="93"/>
      <c r="H122" s="93"/>
      <c r="I122" s="93"/>
      <c r="J122" s="93"/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+base0!O333</f>
        <v>11</v>
      </c>
      <c r="C123" s="93">
        <f>+base0!P333</f>
        <v>3</v>
      </c>
      <c r="D123" s="93">
        <f>+base0!Q333</f>
        <v>6</v>
      </c>
      <c r="E123" s="93">
        <f>+base0!R333</f>
        <v>13</v>
      </c>
      <c r="F123" s="93">
        <f>+base0!S333</f>
        <v>19</v>
      </c>
      <c r="G123" s="93"/>
      <c r="H123" s="93"/>
      <c r="I123" s="93"/>
      <c r="J123" s="93"/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+base0!O334</f>
        <v>15</v>
      </c>
      <c r="C124" s="93">
        <f>+base0!P334</f>
        <v>3</v>
      </c>
      <c r="D124" s="93">
        <f>+base0!Q334</f>
        <v>9</v>
      </c>
      <c r="E124" s="93">
        <f>+base0!R334</f>
        <v>13</v>
      </c>
      <c r="F124" s="93">
        <f>+base0!S334</f>
        <v>19</v>
      </c>
      <c r="G124" s="93"/>
      <c r="H124" s="93"/>
      <c r="I124" s="93"/>
      <c r="J124" s="93"/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+base0!O335</f>
        <v>12</v>
      </c>
      <c r="C125" s="93">
        <f>+base0!P335</f>
        <v>7</v>
      </c>
      <c r="D125" s="93">
        <f>+base0!Q335</f>
        <v>1</v>
      </c>
      <c r="E125" s="93">
        <f>+base0!R335</f>
        <v>6</v>
      </c>
      <c r="F125" s="93">
        <f>+base0!S335</f>
        <v>20</v>
      </c>
      <c r="G125" s="93"/>
      <c r="H125" s="93"/>
      <c r="I125" s="93"/>
      <c r="J125" s="93"/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+base0!O336</f>
        <v>11</v>
      </c>
      <c r="C126" s="93">
        <f>+base0!P336</f>
        <v>6</v>
      </c>
      <c r="D126" s="93">
        <f>+base0!Q336</f>
        <v>5</v>
      </c>
      <c r="E126" s="93">
        <f>+base0!R336</f>
        <v>6</v>
      </c>
      <c r="F126" s="93">
        <f>+base0!S336</f>
        <v>20</v>
      </c>
      <c r="G126" s="93"/>
      <c r="H126" s="93"/>
      <c r="I126" s="93"/>
      <c r="J126" s="93"/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+base0!O337</f>
        <v>11</v>
      </c>
      <c r="C127" s="93">
        <f>+base0!P337</f>
        <v>2</v>
      </c>
      <c r="D127" s="93">
        <f>+base0!Q337</f>
        <v>5</v>
      </c>
      <c r="E127" s="93">
        <f>+base0!R337</f>
        <v>14</v>
      </c>
      <c r="F127" s="93">
        <f>+base0!S337</f>
        <v>20</v>
      </c>
      <c r="G127" s="93"/>
      <c r="H127" s="93"/>
      <c r="I127" s="93"/>
      <c r="J127" s="93"/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+base0!O338</f>
        <v>15</v>
      </c>
      <c r="C128" s="93">
        <f>+base0!P338</f>
        <v>5</v>
      </c>
      <c r="D128" s="93">
        <f>+base0!Q338</f>
        <v>16</v>
      </c>
      <c r="E128" s="93">
        <f>+base0!R338</f>
        <v>6</v>
      </c>
      <c r="F128" s="93">
        <f>+base0!S338</f>
        <v>19</v>
      </c>
      <c r="G128" s="93"/>
      <c r="H128" s="93"/>
      <c r="I128" s="93"/>
      <c r="J128" s="93"/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+base0!O339</f>
        <v>15</v>
      </c>
      <c r="C129" s="93">
        <f>+base0!P339</f>
        <v>7</v>
      </c>
      <c r="D129" s="93">
        <f>+base0!Q339</f>
        <v>16</v>
      </c>
      <c r="E129" s="93">
        <f>+base0!R339</f>
        <v>6</v>
      </c>
      <c r="F129" s="93">
        <f>+base0!S339</f>
        <v>19</v>
      </c>
      <c r="G129" s="93"/>
      <c r="H129" s="93"/>
      <c r="I129" s="93"/>
      <c r="J129" s="93"/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+base0!O340</f>
        <v>8</v>
      </c>
      <c r="C130" s="93">
        <f>+base0!P340</f>
        <v>13</v>
      </c>
      <c r="D130" s="93">
        <f>+base0!Q340</f>
        <v>5</v>
      </c>
      <c r="E130" s="93">
        <f>+base0!R340</f>
        <v>6</v>
      </c>
      <c r="F130" s="93">
        <f>+base0!S340</f>
        <v>19</v>
      </c>
      <c r="G130" s="93"/>
      <c r="H130" s="93"/>
      <c r="I130" s="93"/>
      <c r="J130" s="93"/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+base0!O341</f>
        <v>8</v>
      </c>
      <c r="C131" s="93">
        <f>+base0!P341</f>
        <v>15</v>
      </c>
      <c r="D131" s="93">
        <f>+base0!Q341</f>
        <v>16</v>
      </c>
      <c r="E131" s="93">
        <f>+base0!R341</f>
        <v>1</v>
      </c>
      <c r="F131" s="93">
        <f>+base0!S341</f>
        <v>19</v>
      </c>
      <c r="G131" s="93"/>
      <c r="H131" s="93"/>
      <c r="I131" s="93"/>
      <c r="J131" s="93"/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+base0!O342</f>
        <v>12</v>
      </c>
      <c r="C132" s="93">
        <f>+base0!P342</f>
        <v>3</v>
      </c>
      <c r="D132" s="93">
        <f>+base0!Q342</f>
        <v>7</v>
      </c>
      <c r="E132" s="93">
        <f>+base0!R342</f>
        <v>1</v>
      </c>
      <c r="F132" s="93">
        <f>+base0!S342</f>
        <v>19</v>
      </c>
      <c r="G132" s="93"/>
      <c r="H132" s="93"/>
      <c r="I132" s="93"/>
      <c r="J132" s="93"/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+base0!O343</f>
        <v>2</v>
      </c>
      <c r="C133" s="93">
        <f>+base0!P343</f>
        <v>8</v>
      </c>
      <c r="D133" s="93">
        <f>+base0!Q343</f>
        <v>16</v>
      </c>
      <c r="E133" s="93">
        <f>+base0!R343</f>
        <v>1</v>
      </c>
      <c r="F133" s="93">
        <f>+base0!S343</f>
        <v>19</v>
      </c>
      <c r="G133" s="93"/>
      <c r="H133" s="93"/>
      <c r="I133" s="93"/>
      <c r="J133" s="93"/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+base0!O344</f>
        <v>14</v>
      </c>
      <c r="C134" s="93">
        <f>+base0!P344</f>
        <v>2</v>
      </c>
      <c r="D134" s="93">
        <f>+base0!Q344</f>
        <v>9</v>
      </c>
      <c r="E134" s="93">
        <f>+base0!R344</f>
        <v>13</v>
      </c>
      <c r="F134" s="93">
        <f>+base0!S344</f>
        <v>19</v>
      </c>
      <c r="G134" s="93"/>
      <c r="H134" s="93"/>
      <c r="I134" s="93"/>
      <c r="J134" s="93"/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+base0!O345</f>
        <v>8</v>
      </c>
      <c r="C135" s="93">
        <f>+base0!P345</f>
        <v>11</v>
      </c>
      <c r="D135" s="93">
        <f>+base0!Q345</f>
        <v>6</v>
      </c>
      <c r="E135" s="93">
        <f>+base0!R345</f>
        <v>13</v>
      </c>
      <c r="F135" s="93">
        <f>+base0!S345</f>
        <v>19</v>
      </c>
      <c r="G135" s="93"/>
      <c r="H135" s="93"/>
      <c r="I135" s="93"/>
      <c r="J135" s="93"/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+base0!O346</f>
        <v>14</v>
      </c>
      <c r="C136" s="93">
        <f>+base0!P346</f>
        <v>11</v>
      </c>
      <c r="D136" s="93">
        <f>+base0!Q346</f>
        <v>5</v>
      </c>
      <c r="E136" s="93">
        <f>+base0!R346</f>
        <v>16</v>
      </c>
      <c r="F136" s="93">
        <f>+base0!S346</f>
        <v>19</v>
      </c>
      <c r="G136" s="93"/>
      <c r="H136" s="93"/>
      <c r="I136" s="93"/>
      <c r="J136" s="93"/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+base0!O347</f>
        <v>14</v>
      </c>
      <c r="C137" s="93">
        <f>+base0!P347</f>
        <v>15</v>
      </c>
      <c r="D137" s="93">
        <f>+base0!Q347</f>
        <v>2</v>
      </c>
      <c r="E137" s="93">
        <f>+base0!R347</f>
        <v>10</v>
      </c>
      <c r="F137" s="93">
        <f>+base0!S347</f>
        <v>19</v>
      </c>
      <c r="G137" s="93"/>
      <c r="H137" s="93"/>
      <c r="I137" s="93"/>
      <c r="J137" s="93"/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+base0!O348</f>
        <v>11</v>
      </c>
      <c r="C138" s="93">
        <f>+base0!P348</f>
        <v>5</v>
      </c>
      <c r="D138" s="93">
        <f>+base0!Q348</f>
        <v>13</v>
      </c>
      <c r="E138" s="93">
        <f>+base0!R348</f>
        <v>14</v>
      </c>
      <c r="F138" s="93">
        <f>+base0!S348</f>
        <v>19</v>
      </c>
      <c r="G138" s="93"/>
      <c r="H138" s="93"/>
      <c r="I138" s="93"/>
      <c r="J138" s="93"/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+base0!O349</f>
        <v>2</v>
      </c>
      <c r="C139" s="93">
        <f>+base0!P349</f>
        <v>3</v>
      </c>
      <c r="D139" s="93">
        <f>+base0!Q349</f>
        <v>2</v>
      </c>
      <c r="E139" s="93">
        <f>+base0!R349</f>
        <v>14</v>
      </c>
      <c r="F139" s="93">
        <f>+base0!S349</f>
        <v>19</v>
      </c>
      <c r="G139" s="93"/>
      <c r="H139" s="93"/>
      <c r="I139" s="93"/>
      <c r="J139" s="93"/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+base0!O350</f>
        <v>8</v>
      </c>
      <c r="C140" s="93">
        <f>+base0!P350</f>
        <v>11</v>
      </c>
      <c r="D140" s="93">
        <f>+base0!Q350</f>
        <v>13</v>
      </c>
      <c r="E140" s="93">
        <f>+base0!R350</f>
        <v>4</v>
      </c>
      <c r="F140" s="93">
        <f>+base0!S350</f>
        <v>19</v>
      </c>
      <c r="G140" s="93"/>
      <c r="H140" s="93"/>
      <c r="I140" s="93"/>
      <c r="J140" s="93"/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+base0!O351</f>
        <v>14</v>
      </c>
      <c r="C141" s="93">
        <f>+base0!P351</f>
        <v>15</v>
      </c>
      <c r="D141" s="93">
        <f>+base0!Q351</f>
        <v>8</v>
      </c>
      <c r="E141" s="93">
        <f>+base0!R351</f>
        <v>14</v>
      </c>
      <c r="F141" s="93">
        <f>+base0!S351</f>
        <v>19</v>
      </c>
      <c r="G141" s="93"/>
      <c r="H141" s="93"/>
      <c r="I141" s="93"/>
      <c r="J141" s="93"/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+base0!O352</f>
        <v>12</v>
      </c>
      <c r="C142" s="93">
        <f>+base0!P352</f>
        <v>6</v>
      </c>
      <c r="D142" s="93">
        <f>+base0!Q352</f>
        <v>11</v>
      </c>
      <c r="E142" s="93">
        <f>+base0!R352</f>
        <v>14</v>
      </c>
      <c r="F142" s="93">
        <f>+base0!S352</f>
        <v>19</v>
      </c>
      <c r="G142" s="93"/>
      <c r="H142" s="93"/>
      <c r="I142" s="93"/>
      <c r="J142" s="93"/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+base0!O353</f>
        <v>14</v>
      </c>
      <c r="C143" s="93">
        <f>+base0!P353</f>
        <v>5</v>
      </c>
      <c r="D143" s="93">
        <f>+base0!Q353</f>
        <v>2</v>
      </c>
      <c r="E143" s="93">
        <f>+base0!R353</f>
        <v>14</v>
      </c>
      <c r="F143" s="93">
        <f>+base0!S353</f>
        <v>19</v>
      </c>
      <c r="G143" s="93"/>
      <c r="H143" s="93"/>
      <c r="I143" s="93"/>
      <c r="J143" s="93"/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+base0!O354</f>
        <v>6</v>
      </c>
      <c r="C144" s="93">
        <f>+base0!P354</f>
        <v>5</v>
      </c>
      <c r="D144" s="93">
        <f>+base0!Q354</f>
        <v>11</v>
      </c>
      <c r="E144" s="93">
        <f>+base0!R354</f>
        <v>16</v>
      </c>
      <c r="F144" s="93">
        <f>+base0!S354</f>
        <v>20</v>
      </c>
      <c r="G144" s="93"/>
      <c r="H144" s="93"/>
      <c r="I144" s="93"/>
      <c r="J144" s="93"/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+base0!O355</f>
        <v>3</v>
      </c>
      <c r="C145" s="93">
        <f>+base0!P355</f>
        <v>11</v>
      </c>
      <c r="D145" s="93">
        <f>+base0!Q355</f>
        <v>6</v>
      </c>
      <c r="E145" s="93">
        <f>+base0!R355</f>
        <v>14</v>
      </c>
      <c r="F145" s="93">
        <f>+base0!S355</f>
        <v>19</v>
      </c>
      <c r="G145" s="93"/>
      <c r="H145" s="93"/>
      <c r="I145" s="93"/>
      <c r="J145" s="93"/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+base0!O356</f>
        <v>6</v>
      </c>
      <c r="C146" s="93">
        <f>+base0!P356</f>
        <v>3</v>
      </c>
      <c r="D146" s="93">
        <f>+base0!Q356</f>
        <v>1</v>
      </c>
      <c r="E146" s="93">
        <f>+base0!R356</f>
        <v>13</v>
      </c>
      <c r="F146" s="93">
        <f>+base0!S356</f>
        <v>19</v>
      </c>
      <c r="G146" s="93"/>
      <c r="H146" s="93"/>
      <c r="I146" s="93"/>
      <c r="J146" s="93"/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+base0!O357</f>
        <v>3</v>
      </c>
      <c r="C147" s="93">
        <f>+base0!P357</f>
        <v>6</v>
      </c>
      <c r="D147" s="93">
        <f>+base0!Q357</f>
        <v>1</v>
      </c>
      <c r="E147" s="93">
        <f>+base0!R357</f>
        <v>13</v>
      </c>
      <c r="F147" s="93">
        <f>+base0!S357</f>
        <v>19</v>
      </c>
      <c r="G147" s="93"/>
      <c r="H147" s="93"/>
      <c r="I147" s="93"/>
      <c r="J147" s="93"/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+base0!O358</f>
        <v>8</v>
      </c>
      <c r="C148" s="93">
        <f>+base0!P358</f>
        <v>13</v>
      </c>
      <c r="D148" s="93">
        <f>+base0!Q358</f>
        <v>1</v>
      </c>
      <c r="E148" s="93">
        <f>+base0!R358</f>
        <v>13</v>
      </c>
      <c r="F148" s="93">
        <f>+base0!S358</f>
        <v>19</v>
      </c>
      <c r="G148" s="93"/>
      <c r="H148" s="93"/>
      <c r="I148" s="93"/>
      <c r="J148" s="93"/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+base0!O359</f>
        <v>11</v>
      </c>
      <c r="C149" s="93">
        <f>+base0!P359</f>
        <v>3</v>
      </c>
      <c r="D149" s="93">
        <f>+base0!Q359</f>
        <v>7</v>
      </c>
      <c r="E149" s="93">
        <f>+base0!R359</f>
        <v>11</v>
      </c>
      <c r="F149" s="93">
        <f>+base0!S359</f>
        <v>19</v>
      </c>
      <c r="G149" s="93"/>
      <c r="H149" s="93"/>
      <c r="I149" s="93"/>
      <c r="J149" s="93"/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+base0!O360</f>
        <v>3</v>
      </c>
      <c r="C150" s="93">
        <f>+base0!P360</f>
        <v>13</v>
      </c>
      <c r="D150" s="93">
        <f>+base0!Q360</f>
        <v>12</v>
      </c>
      <c r="E150" s="93">
        <f>+base0!R360</f>
        <v>2</v>
      </c>
      <c r="F150" s="93">
        <f>+base0!S360</f>
        <v>19</v>
      </c>
      <c r="G150" s="93"/>
      <c r="H150" s="93"/>
      <c r="I150" s="93"/>
      <c r="J150" s="93"/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+base0!O361</f>
        <v>2</v>
      </c>
      <c r="C151" s="93">
        <f>+base0!P361</f>
        <v>8</v>
      </c>
      <c r="D151" s="93">
        <f>+base0!Q361</f>
        <v>1</v>
      </c>
      <c r="E151" s="93">
        <f>+base0!R361</f>
        <v>11</v>
      </c>
      <c r="F151" s="93">
        <f>+base0!S361</f>
        <v>19</v>
      </c>
      <c r="G151" s="93"/>
      <c r="H151" s="93"/>
      <c r="I151" s="93"/>
      <c r="J151" s="93"/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  <row r="152" spans="1:26" ht="15.75" thickBot="1" x14ac:dyDescent="0.3">
      <c r="A152" s="107" t="s">
        <v>54</v>
      </c>
      <c r="B152" s="93">
        <f>+base0!U312</f>
        <v>8</v>
      </c>
      <c r="C152" s="93">
        <f>+base0!V312</f>
        <v>7</v>
      </c>
      <c r="D152" s="93">
        <f>+base0!W312</f>
        <v>2</v>
      </c>
      <c r="E152" s="93">
        <f>+base0!X312</f>
        <v>16</v>
      </c>
      <c r="F152" s="93">
        <f>+base0!Y312</f>
        <v>20</v>
      </c>
      <c r="V152" s="150">
        <v>151</v>
      </c>
      <c r="W152" s="150" t="s">
        <v>414</v>
      </c>
      <c r="X152" s="150">
        <v>3</v>
      </c>
      <c r="Z152" s="150">
        <v>1</v>
      </c>
    </row>
    <row r="153" spans="1:26" ht="15.75" thickBot="1" x14ac:dyDescent="0.3">
      <c r="A153" s="107" t="s">
        <v>54</v>
      </c>
      <c r="B153" s="93">
        <f>+base0!U313</f>
        <v>7</v>
      </c>
      <c r="C153" s="93">
        <f>+base0!V313</f>
        <v>1</v>
      </c>
      <c r="D153" s="93">
        <f>+base0!W313</f>
        <v>12</v>
      </c>
      <c r="E153" s="93">
        <f>+base0!X313</f>
        <v>16</v>
      </c>
      <c r="F153" s="93">
        <f>+base0!Y313</f>
        <v>20</v>
      </c>
      <c r="V153" s="150">
        <v>152</v>
      </c>
      <c r="W153" s="150" t="s">
        <v>414</v>
      </c>
      <c r="X153" s="150">
        <v>3</v>
      </c>
      <c r="Z153" s="150">
        <v>1</v>
      </c>
    </row>
    <row r="154" spans="1:26" ht="15.75" thickBot="1" x14ac:dyDescent="0.3">
      <c r="A154" s="107" t="s">
        <v>54</v>
      </c>
      <c r="B154" s="93">
        <f>+base0!U314</f>
        <v>1</v>
      </c>
      <c r="C154" s="93">
        <f>+base0!V314</f>
        <v>4</v>
      </c>
      <c r="D154" s="93">
        <f>+base0!W314</f>
        <v>12</v>
      </c>
      <c r="E154" s="93">
        <f>+base0!X314</f>
        <v>16</v>
      </c>
      <c r="F154" s="93">
        <f>+base0!Y314</f>
        <v>20</v>
      </c>
      <c r="V154" s="150">
        <v>153</v>
      </c>
      <c r="W154" s="150" t="s">
        <v>414</v>
      </c>
      <c r="X154" s="150">
        <v>3</v>
      </c>
      <c r="Z154" s="150">
        <v>1</v>
      </c>
    </row>
    <row r="155" spans="1:26" ht="15.75" thickBot="1" x14ac:dyDescent="0.3">
      <c r="A155" s="107" t="s">
        <v>54</v>
      </c>
      <c r="B155" s="93">
        <f>+base0!U315</f>
        <v>12</v>
      </c>
      <c r="C155" s="93">
        <f>+base0!V315</f>
        <v>9</v>
      </c>
      <c r="D155" s="93">
        <f>+base0!W315</f>
        <v>5</v>
      </c>
      <c r="E155" s="93">
        <f>+base0!X315</f>
        <v>13</v>
      </c>
      <c r="F155" s="93">
        <f>+base0!Y315</f>
        <v>20</v>
      </c>
      <c r="V155" s="150">
        <v>154</v>
      </c>
      <c r="W155" s="150" t="s">
        <v>414</v>
      </c>
      <c r="X155" s="150">
        <v>3</v>
      </c>
      <c r="Z155" s="150">
        <v>1</v>
      </c>
    </row>
    <row r="156" spans="1:26" ht="15.75" thickBot="1" x14ac:dyDescent="0.3">
      <c r="A156" s="107" t="s">
        <v>54</v>
      </c>
      <c r="B156" s="93">
        <f>+base0!U316</f>
        <v>4</v>
      </c>
      <c r="C156" s="93">
        <f>+base0!V316</f>
        <v>5</v>
      </c>
      <c r="D156" s="93">
        <f>+base0!W316</f>
        <v>12</v>
      </c>
      <c r="E156" s="93">
        <f>+base0!X316</f>
        <v>16</v>
      </c>
      <c r="F156" s="93">
        <f>+base0!Y316</f>
        <v>20</v>
      </c>
      <c r="V156" s="150">
        <v>155</v>
      </c>
      <c r="W156" s="150" t="s">
        <v>414</v>
      </c>
      <c r="X156" s="150">
        <v>3</v>
      </c>
      <c r="Z156" s="150">
        <v>1</v>
      </c>
    </row>
    <row r="157" spans="1:26" ht="15.75" thickBot="1" x14ac:dyDescent="0.3">
      <c r="A157" s="107" t="s">
        <v>54</v>
      </c>
      <c r="B157" s="93">
        <f>+base0!U317</f>
        <v>8</v>
      </c>
      <c r="C157" s="93">
        <f>+base0!V317</f>
        <v>14</v>
      </c>
      <c r="D157" s="93">
        <f>+base0!W317</f>
        <v>1</v>
      </c>
      <c r="E157" s="93">
        <f>+base0!X317</f>
        <v>16</v>
      </c>
      <c r="F157" s="93">
        <f>+base0!Y317</f>
        <v>20</v>
      </c>
      <c r="V157" s="150">
        <v>156</v>
      </c>
      <c r="W157" s="150" t="s">
        <v>414</v>
      </c>
      <c r="X157" s="150">
        <v>3</v>
      </c>
      <c r="Z157" s="150">
        <v>1</v>
      </c>
    </row>
    <row r="158" spans="1:26" ht="15.75" thickBot="1" x14ac:dyDescent="0.3">
      <c r="A158" s="107" t="s">
        <v>54</v>
      </c>
      <c r="B158" s="93">
        <f>+base0!U318</f>
        <v>8</v>
      </c>
      <c r="C158" s="93">
        <f>+base0!V318</f>
        <v>6</v>
      </c>
      <c r="D158" s="93">
        <f>+base0!W318</f>
        <v>11</v>
      </c>
      <c r="E158" s="93">
        <f>+base0!X318</f>
        <v>16</v>
      </c>
      <c r="F158" s="93">
        <f>+base0!Y318</f>
        <v>20</v>
      </c>
      <c r="V158" s="150">
        <v>157</v>
      </c>
      <c r="W158" s="150" t="s">
        <v>414</v>
      </c>
      <c r="X158" s="150">
        <v>3</v>
      </c>
      <c r="Z158" s="150">
        <v>1</v>
      </c>
    </row>
    <row r="159" spans="1:26" ht="15.75" thickBot="1" x14ac:dyDescent="0.3">
      <c r="A159" s="107" t="s">
        <v>54</v>
      </c>
      <c r="B159" s="93">
        <f>+base0!U319</f>
        <v>5</v>
      </c>
      <c r="C159" s="93">
        <f>+base0!V319</f>
        <v>10</v>
      </c>
      <c r="D159" s="93">
        <f>+base0!W319</f>
        <v>16</v>
      </c>
      <c r="E159" s="93">
        <f>+base0!X319</f>
        <v>13</v>
      </c>
      <c r="F159" s="93">
        <f>+base0!Y319</f>
        <v>20</v>
      </c>
      <c r="V159" s="150">
        <v>158</v>
      </c>
      <c r="W159" s="150" t="s">
        <v>414</v>
      </c>
      <c r="X159" s="150">
        <v>3</v>
      </c>
      <c r="Z159" s="150">
        <v>1</v>
      </c>
    </row>
    <row r="160" spans="1:26" ht="15.75" thickBot="1" x14ac:dyDescent="0.3">
      <c r="A160" s="107" t="s">
        <v>54</v>
      </c>
      <c r="B160" s="93">
        <f>+base0!U320</f>
        <v>2</v>
      </c>
      <c r="C160" s="93">
        <f>+base0!V320</f>
        <v>10</v>
      </c>
      <c r="D160" s="93">
        <f>+base0!W320</f>
        <v>11</v>
      </c>
      <c r="E160" s="93">
        <f>+base0!X320</f>
        <v>13</v>
      </c>
      <c r="F160" s="93">
        <f>+base0!Y320</f>
        <v>20</v>
      </c>
      <c r="V160" s="150">
        <v>159</v>
      </c>
      <c r="W160" s="150" t="s">
        <v>414</v>
      </c>
      <c r="X160" s="150">
        <v>3</v>
      </c>
      <c r="Z160" s="150">
        <v>1</v>
      </c>
    </row>
    <row r="161" spans="1:26" ht="15.75" thickBot="1" x14ac:dyDescent="0.3">
      <c r="A161" s="107" t="s">
        <v>54</v>
      </c>
      <c r="B161" s="93">
        <f>+base0!U321</f>
        <v>11</v>
      </c>
      <c r="C161" s="93">
        <f>+base0!V321</f>
        <v>3</v>
      </c>
      <c r="D161" s="93">
        <f>+base0!W321</f>
        <v>2</v>
      </c>
      <c r="E161" s="93">
        <f>+base0!X321</f>
        <v>16</v>
      </c>
      <c r="F161" s="93">
        <f>+base0!Y321</f>
        <v>20</v>
      </c>
      <c r="V161" s="150">
        <v>160</v>
      </c>
      <c r="W161" s="150" t="s">
        <v>414</v>
      </c>
      <c r="X161" s="150">
        <v>3</v>
      </c>
      <c r="Z161" s="150">
        <v>1</v>
      </c>
    </row>
    <row r="162" spans="1:26" ht="15.75" thickBot="1" x14ac:dyDescent="0.3">
      <c r="A162" s="107" t="s">
        <v>54</v>
      </c>
      <c r="B162" s="93">
        <f>+base0!U322</f>
        <v>1</v>
      </c>
      <c r="C162" s="93">
        <f>+base0!V322</f>
        <v>15</v>
      </c>
      <c r="D162" s="93">
        <f>+base0!W322</f>
        <v>5</v>
      </c>
      <c r="E162" s="93">
        <f>+base0!X322</f>
        <v>3</v>
      </c>
      <c r="F162" s="93">
        <f>+base0!Y322</f>
        <v>20</v>
      </c>
      <c r="V162" s="150">
        <v>161</v>
      </c>
      <c r="W162" s="150" t="s">
        <v>414</v>
      </c>
      <c r="X162" s="150">
        <v>3</v>
      </c>
      <c r="Z162" s="150">
        <v>1</v>
      </c>
    </row>
    <row r="163" spans="1:26" ht="15.75" thickBot="1" x14ac:dyDescent="0.3">
      <c r="A163" s="107" t="s">
        <v>54</v>
      </c>
      <c r="B163" s="93">
        <f>+base0!U323</f>
        <v>4</v>
      </c>
      <c r="C163" s="93">
        <f>+base0!V323</f>
        <v>2</v>
      </c>
      <c r="D163" s="93">
        <f>+base0!W323</f>
        <v>7</v>
      </c>
      <c r="E163" s="93">
        <f>+base0!X323</f>
        <v>20</v>
      </c>
      <c r="F163" s="93">
        <f>+base0!Y323</f>
        <v>16</v>
      </c>
      <c r="V163" s="150">
        <v>162</v>
      </c>
      <c r="W163" s="150" t="s">
        <v>414</v>
      </c>
      <c r="X163" s="150">
        <v>3</v>
      </c>
      <c r="Z163" s="150">
        <v>1</v>
      </c>
    </row>
    <row r="164" spans="1:26" ht="15.75" thickBot="1" x14ac:dyDescent="0.3">
      <c r="A164" s="107" t="s">
        <v>54</v>
      </c>
      <c r="B164" s="93">
        <f>+base0!U324</f>
        <v>10</v>
      </c>
      <c r="C164" s="93">
        <f>+base0!V324</f>
        <v>3</v>
      </c>
      <c r="D164" s="93">
        <f>+base0!W324</f>
        <v>7</v>
      </c>
      <c r="E164" s="93">
        <f>+base0!X324</f>
        <v>1</v>
      </c>
      <c r="F164" s="93">
        <f>+base0!Y324</f>
        <v>17</v>
      </c>
      <c r="V164" s="150">
        <v>163</v>
      </c>
      <c r="W164" s="150" t="s">
        <v>414</v>
      </c>
      <c r="X164" s="150">
        <v>3</v>
      </c>
      <c r="Z164" s="150">
        <v>1</v>
      </c>
    </row>
    <row r="165" spans="1:26" ht="15.75" thickBot="1" x14ac:dyDescent="0.3">
      <c r="A165" s="107" t="s">
        <v>54</v>
      </c>
      <c r="B165" s="93">
        <f>+base0!U325</f>
        <v>4</v>
      </c>
      <c r="C165" s="93">
        <f>+base0!V325</f>
        <v>11</v>
      </c>
      <c r="D165" s="93">
        <f>+base0!W325</f>
        <v>13</v>
      </c>
      <c r="E165" s="93">
        <f>+base0!X325</f>
        <v>16</v>
      </c>
      <c r="F165" s="93">
        <f>+base0!Y325</f>
        <v>17</v>
      </c>
      <c r="V165" s="150">
        <v>164</v>
      </c>
      <c r="W165" s="150" t="s">
        <v>414</v>
      </c>
      <c r="X165" s="150">
        <v>3</v>
      </c>
      <c r="Z165" s="150">
        <v>1</v>
      </c>
    </row>
    <row r="166" spans="1:26" ht="15.75" thickBot="1" x14ac:dyDescent="0.3">
      <c r="A166" s="107" t="s">
        <v>54</v>
      </c>
      <c r="B166" s="93">
        <f>+base0!U326</f>
        <v>11</v>
      </c>
      <c r="C166" s="93">
        <f>+base0!V326</f>
        <v>6</v>
      </c>
      <c r="D166" s="93">
        <f>+base0!W326</f>
        <v>1</v>
      </c>
      <c r="E166" s="93">
        <f>+base0!X326</f>
        <v>4</v>
      </c>
      <c r="F166" s="93">
        <f>+base0!Y326</f>
        <v>20</v>
      </c>
      <c r="V166" s="150">
        <v>165</v>
      </c>
      <c r="W166" s="150" t="s">
        <v>414</v>
      </c>
      <c r="X166" s="150">
        <v>3</v>
      </c>
      <c r="Z166" s="150">
        <v>1</v>
      </c>
    </row>
    <row r="167" spans="1:26" ht="15.75" thickBot="1" x14ac:dyDescent="0.3">
      <c r="A167" s="107" t="s">
        <v>54</v>
      </c>
      <c r="B167" s="93">
        <f>+base0!U327</f>
        <v>3</v>
      </c>
      <c r="C167" s="93">
        <f>+base0!V327</f>
        <v>7</v>
      </c>
      <c r="D167" s="93">
        <f>+base0!W327</f>
        <v>9</v>
      </c>
      <c r="E167" s="93">
        <f>+base0!X327</f>
        <v>4</v>
      </c>
      <c r="F167" s="93">
        <f>+base0!Y327</f>
        <v>20</v>
      </c>
      <c r="V167" s="150">
        <v>166</v>
      </c>
      <c r="W167" s="150" t="s">
        <v>414</v>
      </c>
      <c r="X167" s="150">
        <v>3</v>
      </c>
      <c r="Z167" s="150">
        <v>1</v>
      </c>
    </row>
    <row r="168" spans="1:26" ht="15.75" thickBot="1" x14ac:dyDescent="0.3">
      <c r="A168" s="107" t="s">
        <v>54</v>
      </c>
      <c r="B168" s="93">
        <f>+base0!U328</f>
        <v>12</v>
      </c>
      <c r="C168" s="93">
        <f>+base0!V328</f>
        <v>2</v>
      </c>
      <c r="D168" s="93">
        <f>+base0!W328</f>
        <v>4</v>
      </c>
      <c r="E168" s="93">
        <f>+base0!X328</f>
        <v>16</v>
      </c>
      <c r="F168" s="93">
        <f>+base0!Y328</f>
        <v>20</v>
      </c>
      <c r="V168" s="150">
        <v>167</v>
      </c>
      <c r="W168" s="150" t="s">
        <v>414</v>
      </c>
      <c r="X168" s="150">
        <v>3</v>
      </c>
      <c r="Z168" s="150">
        <v>1</v>
      </c>
    </row>
    <row r="169" spans="1:26" ht="15.75" thickBot="1" x14ac:dyDescent="0.3">
      <c r="A169" s="107" t="s">
        <v>54</v>
      </c>
      <c r="B169" s="93">
        <f>+base0!U329</f>
        <v>12</v>
      </c>
      <c r="C169" s="93">
        <f>+base0!V329</f>
        <v>13</v>
      </c>
      <c r="D169" s="93">
        <f>+base0!W329</f>
        <v>4</v>
      </c>
      <c r="E169" s="93">
        <f>+base0!X329</f>
        <v>3</v>
      </c>
      <c r="F169" s="93">
        <f>+base0!Y329</f>
        <v>20</v>
      </c>
      <c r="V169" s="150">
        <v>168</v>
      </c>
      <c r="W169" s="150" t="s">
        <v>414</v>
      </c>
      <c r="X169" s="150">
        <v>3</v>
      </c>
      <c r="Z169" s="150">
        <v>1</v>
      </c>
    </row>
    <row r="170" spans="1:26" ht="15.75" thickBot="1" x14ac:dyDescent="0.3">
      <c r="A170" s="107" t="s">
        <v>54</v>
      </c>
      <c r="B170" s="93">
        <f>+base0!U330</f>
        <v>1</v>
      </c>
      <c r="C170" s="93">
        <f>+base0!V330</f>
        <v>8</v>
      </c>
      <c r="D170" s="93">
        <f>+base0!W330</f>
        <v>5</v>
      </c>
      <c r="E170" s="93">
        <f>+base0!X330</f>
        <v>4</v>
      </c>
      <c r="F170" s="93">
        <f>+base0!Y330</f>
        <v>20</v>
      </c>
      <c r="V170" s="150">
        <v>169</v>
      </c>
      <c r="W170" s="150" t="s">
        <v>414</v>
      </c>
      <c r="X170" s="150">
        <v>3</v>
      </c>
      <c r="Z170" s="150">
        <v>1</v>
      </c>
    </row>
    <row r="171" spans="1:26" ht="15.75" thickBot="1" x14ac:dyDescent="0.3">
      <c r="A171" s="107" t="s">
        <v>54</v>
      </c>
      <c r="B171" s="93">
        <f>+base0!U331</f>
        <v>11</v>
      </c>
      <c r="C171" s="93">
        <f>+base0!V331</f>
        <v>6</v>
      </c>
      <c r="D171" s="93">
        <f>+base0!W331</f>
        <v>7</v>
      </c>
      <c r="E171" s="93">
        <f>+base0!X331</f>
        <v>14</v>
      </c>
      <c r="F171" s="93">
        <f>+base0!Y331</f>
        <v>20</v>
      </c>
      <c r="V171" s="150">
        <v>170</v>
      </c>
      <c r="W171" s="150" t="s">
        <v>414</v>
      </c>
      <c r="X171" s="150">
        <v>3</v>
      </c>
      <c r="Z171" s="150">
        <v>1</v>
      </c>
    </row>
    <row r="172" spans="1:26" ht="15.75" thickBot="1" x14ac:dyDescent="0.3">
      <c r="A172" s="107" t="s">
        <v>54</v>
      </c>
      <c r="B172" s="93">
        <f>+base0!U332</f>
        <v>13</v>
      </c>
      <c r="C172" s="93">
        <f>+base0!V332</f>
        <v>10</v>
      </c>
      <c r="D172" s="93">
        <f>+base0!W332</f>
        <v>5</v>
      </c>
      <c r="E172" s="93">
        <f>+base0!X332</f>
        <v>1</v>
      </c>
      <c r="F172" s="93">
        <f>+base0!Y332</f>
        <v>1</v>
      </c>
      <c r="V172" s="150">
        <v>171</v>
      </c>
      <c r="W172" s="150" t="s">
        <v>414</v>
      </c>
      <c r="X172" s="150">
        <v>3</v>
      </c>
      <c r="Z172" s="150">
        <v>1</v>
      </c>
    </row>
    <row r="173" spans="1:26" ht="15.75" thickBot="1" x14ac:dyDescent="0.3">
      <c r="A173" s="107" t="s">
        <v>54</v>
      </c>
      <c r="B173" s="93">
        <f>+base0!U333</f>
        <v>12</v>
      </c>
      <c r="C173" s="93">
        <f>+base0!V333</f>
        <v>7</v>
      </c>
      <c r="D173" s="93">
        <f>+base0!W333</f>
        <v>9</v>
      </c>
      <c r="E173" s="93">
        <f>+base0!X333</f>
        <v>1</v>
      </c>
      <c r="F173" s="93">
        <f>+base0!Y333</f>
        <v>1</v>
      </c>
      <c r="V173" s="150">
        <v>172</v>
      </c>
      <c r="W173" s="150" t="s">
        <v>414</v>
      </c>
      <c r="X173" s="150">
        <v>3</v>
      </c>
      <c r="Z173" s="150">
        <v>1</v>
      </c>
    </row>
    <row r="174" spans="1:26" ht="15.75" thickBot="1" x14ac:dyDescent="0.3">
      <c r="A174" s="107" t="s">
        <v>54</v>
      </c>
      <c r="B174" s="93">
        <f>+base0!U334</f>
        <v>11</v>
      </c>
      <c r="C174" s="93">
        <f>+base0!V334</f>
        <v>13</v>
      </c>
      <c r="D174" s="93">
        <f>+base0!W334</f>
        <v>14</v>
      </c>
      <c r="E174" s="93">
        <f>+base0!X334</f>
        <v>1</v>
      </c>
      <c r="F174" s="93">
        <f>+base0!Y334</f>
        <v>1</v>
      </c>
      <c r="V174" s="150">
        <v>173</v>
      </c>
      <c r="W174" s="150" t="s">
        <v>414</v>
      </c>
      <c r="X174" s="150">
        <v>3</v>
      </c>
      <c r="Z174" s="150">
        <v>1</v>
      </c>
    </row>
    <row r="175" spans="1:26" ht="15.75" thickBot="1" x14ac:dyDescent="0.3">
      <c r="A175" s="107" t="s">
        <v>54</v>
      </c>
      <c r="B175" s="93">
        <f>+base0!U335</f>
        <v>2</v>
      </c>
      <c r="C175" s="93">
        <f>+base0!V335</f>
        <v>3</v>
      </c>
      <c r="D175" s="93">
        <f>+base0!W335</f>
        <v>13</v>
      </c>
      <c r="E175" s="93">
        <f>+base0!X335</f>
        <v>16</v>
      </c>
      <c r="F175" s="93">
        <f>+base0!Y335</f>
        <v>6</v>
      </c>
      <c r="V175" s="150">
        <v>174</v>
      </c>
      <c r="W175" s="150" t="s">
        <v>414</v>
      </c>
      <c r="X175" s="150">
        <v>3</v>
      </c>
      <c r="Z175" s="150">
        <v>1</v>
      </c>
    </row>
    <row r="176" spans="1:26" ht="15.75" thickBot="1" x14ac:dyDescent="0.3">
      <c r="A176" s="107" t="s">
        <v>54</v>
      </c>
      <c r="B176" s="93">
        <f>+base0!U336</f>
        <v>2</v>
      </c>
      <c r="C176" s="93">
        <f>+base0!V336</f>
        <v>8</v>
      </c>
      <c r="D176" s="93">
        <f>+base0!W336</f>
        <v>1</v>
      </c>
      <c r="E176" s="93">
        <f>+base0!X336</f>
        <v>16</v>
      </c>
      <c r="F176" s="93">
        <f>+base0!Y336</f>
        <v>6</v>
      </c>
      <c r="V176" s="150">
        <v>175</v>
      </c>
      <c r="W176" s="150" t="s">
        <v>414</v>
      </c>
      <c r="X176" s="150">
        <v>3</v>
      </c>
      <c r="Z176" s="150">
        <v>1</v>
      </c>
    </row>
    <row r="177" spans="1:26" ht="15.75" thickBot="1" x14ac:dyDescent="0.3">
      <c r="A177" s="107" t="s">
        <v>54</v>
      </c>
      <c r="B177" s="93">
        <f>+base0!U337</f>
        <v>15</v>
      </c>
      <c r="C177" s="93">
        <f>+base0!V337</f>
        <v>5</v>
      </c>
      <c r="D177" s="93">
        <f>+base0!W337</f>
        <v>1</v>
      </c>
      <c r="E177" s="93">
        <f>+base0!X337</f>
        <v>16</v>
      </c>
      <c r="F177" s="93">
        <f>+base0!Y337</f>
        <v>13</v>
      </c>
      <c r="V177" s="150">
        <v>176</v>
      </c>
      <c r="W177" s="150" t="s">
        <v>414</v>
      </c>
      <c r="X177" s="150">
        <v>3</v>
      </c>
      <c r="Z177" s="150">
        <v>1</v>
      </c>
    </row>
    <row r="178" spans="1:26" ht="15.75" thickBot="1" x14ac:dyDescent="0.3">
      <c r="A178" s="107" t="s">
        <v>54</v>
      </c>
      <c r="B178" s="93">
        <f>+base0!U338</f>
        <v>12</v>
      </c>
      <c r="C178" s="93">
        <f>+base0!V338</f>
        <v>6</v>
      </c>
      <c r="D178" s="93">
        <f>+base0!W338</f>
        <v>13</v>
      </c>
      <c r="E178" s="93">
        <f>+base0!X338</f>
        <v>7</v>
      </c>
      <c r="F178" s="93">
        <f>+base0!Y338</f>
        <v>1</v>
      </c>
      <c r="V178" s="150">
        <v>177</v>
      </c>
      <c r="W178" s="150" t="s">
        <v>414</v>
      </c>
      <c r="X178" s="150">
        <v>3</v>
      </c>
      <c r="Z178" s="150">
        <v>1</v>
      </c>
    </row>
    <row r="179" spans="1:26" ht="15.75" thickBot="1" x14ac:dyDescent="0.3">
      <c r="A179" s="107" t="s">
        <v>54</v>
      </c>
      <c r="B179" s="93">
        <f>+base0!U339</f>
        <v>11</v>
      </c>
      <c r="C179" s="93">
        <f>+base0!V339</f>
        <v>3</v>
      </c>
      <c r="D179" s="93">
        <f>+base0!W339</f>
        <v>13</v>
      </c>
      <c r="E179" s="93">
        <f>+base0!X339</f>
        <v>7</v>
      </c>
      <c r="F179" s="93">
        <f>+base0!Y339</f>
        <v>6</v>
      </c>
      <c r="V179" s="150">
        <v>178</v>
      </c>
      <c r="W179" s="150" t="s">
        <v>414</v>
      </c>
      <c r="X179" s="150">
        <v>3</v>
      </c>
      <c r="Z179" s="150">
        <v>1</v>
      </c>
    </row>
    <row r="180" spans="1:26" ht="15.75" thickBot="1" x14ac:dyDescent="0.3">
      <c r="A180" s="107" t="s">
        <v>54</v>
      </c>
      <c r="B180" s="93">
        <f>+base0!U340</f>
        <v>2</v>
      </c>
      <c r="C180" s="93">
        <f>+base0!V340</f>
        <v>5</v>
      </c>
      <c r="D180" s="93">
        <f>+base0!W340</f>
        <v>16</v>
      </c>
      <c r="E180" s="93">
        <f>+base0!X340</f>
        <v>7</v>
      </c>
      <c r="F180" s="93">
        <f>+base0!Y340</f>
        <v>1</v>
      </c>
      <c r="V180" s="150">
        <v>179</v>
      </c>
      <c r="W180" s="150" t="s">
        <v>414</v>
      </c>
      <c r="X180" s="150">
        <v>3</v>
      </c>
      <c r="Z180" s="150">
        <v>1</v>
      </c>
    </row>
    <row r="181" spans="1:26" ht="15.75" thickBot="1" x14ac:dyDescent="0.3">
      <c r="A181" s="107" t="s">
        <v>54</v>
      </c>
      <c r="B181" s="93">
        <f>+base0!U341</f>
        <v>2</v>
      </c>
      <c r="C181" s="93">
        <f>+base0!V341</f>
        <v>1</v>
      </c>
      <c r="D181" s="93">
        <f>+base0!W341</f>
        <v>11</v>
      </c>
      <c r="E181" s="93">
        <f>+base0!X341</f>
        <v>13</v>
      </c>
      <c r="F181" s="93">
        <f>+base0!Y341</f>
        <v>16</v>
      </c>
      <c r="V181" s="150">
        <v>180</v>
      </c>
      <c r="W181" s="150" t="s">
        <v>414</v>
      </c>
      <c r="X181" s="150">
        <v>3</v>
      </c>
      <c r="Z181" s="150">
        <v>1</v>
      </c>
    </row>
    <row r="182" spans="1:26" ht="15.75" thickBot="1" x14ac:dyDescent="0.3">
      <c r="A182" s="107" t="s">
        <v>54</v>
      </c>
      <c r="B182" s="93">
        <f>+base0!U342</f>
        <v>11</v>
      </c>
      <c r="C182" s="93">
        <f>+base0!V342</f>
        <v>5</v>
      </c>
      <c r="D182" s="93">
        <f>+base0!W342</f>
        <v>16</v>
      </c>
      <c r="E182" s="93">
        <f>+base0!X342</f>
        <v>13</v>
      </c>
      <c r="F182" s="93">
        <f>+base0!Y342</f>
        <v>7</v>
      </c>
      <c r="V182" s="150">
        <v>181</v>
      </c>
      <c r="W182" s="150" t="s">
        <v>414</v>
      </c>
      <c r="X182" s="150">
        <v>3</v>
      </c>
      <c r="Z182" s="150">
        <v>1</v>
      </c>
    </row>
    <row r="183" spans="1:26" ht="15.75" thickBot="1" x14ac:dyDescent="0.3">
      <c r="A183" s="107" t="s">
        <v>54</v>
      </c>
      <c r="B183" s="93">
        <f>+base0!U343</f>
        <v>14</v>
      </c>
      <c r="C183" s="93">
        <f>+base0!V343</f>
        <v>15</v>
      </c>
      <c r="D183" s="93">
        <f>+base0!W343</f>
        <v>11</v>
      </c>
      <c r="E183" s="93">
        <f>+base0!X343</f>
        <v>13</v>
      </c>
      <c r="F183" s="93">
        <f>+base0!Y343</f>
        <v>16</v>
      </c>
      <c r="V183" s="150">
        <v>182</v>
      </c>
      <c r="W183" s="150" t="s">
        <v>414</v>
      </c>
      <c r="X183" s="150">
        <v>3</v>
      </c>
      <c r="Z183" s="150">
        <v>1</v>
      </c>
    </row>
    <row r="184" spans="1:26" ht="15.75" thickBot="1" x14ac:dyDescent="0.3">
      <c r="A184" s="107" t="s">
        <v>54</v>
      </c>
      <c r="B184" s="93">
        <f>+base0!U344</f>
        <v>11</v>
      </c>
      <c r="C184" s="93">
        <f>+base0!V344</f>
        <v>5</v>
      </c>
      <c r="D184" s="93">
        <f>+base0!W344</f>
        <v>14</v>
      </c>
      <c r="E184" s="93">
        <f>+base0!X344</f>
        <v>1</v>
      </c>
      <c r="F184" s="93">
        <f>+base0!Y344</f>
        <v>1</v>
      </c>
      <c r="V184" s="150">
        <v>183</v>
      </c>
      <c r="W184" s="150" t="s">
        <v>414</v>
      </c>
      <c r="X184" s="150">
        <v>3</v>
      </c>
      <c r="Z184" s="150">
        <v>1</v>
      </c>
    </row>
    <row r="185" spans="1:26" ht="15.75" thickBot="1" x14ac:dyDescent="0.3">
      <c r="A185" s="107" t="s">
        <v>54</v>
      </c>
      <c r="B185" s="93">
        <f>+base0!U345</f>
        <v>5</v>
      </c>
      <c r="C185" s="93">
        <f>+base0!V345</f>
        <v>13</v>
      </c>
      <c r="D185" s="93">
        <f>+base0!W345</f>
        <v>14</v>
      </c>
      <c r="E185" s="93">
        <f>+base0!X345</f>
        <v>1</v>
      </c>
      <c r="F185" s="93">
        <f>+base0!Y345</f>
        <v>1</v>
      </c>
      <c r="V185" s="150">
        <v>184</v>
      </c>
      <c r="W185" s="150" t="s">
        <v>414</v>
      </c>
      <c r="X185" s="150">
        <v>3</v>
      </c>
      <c r="Z185" s="150">
        <v>1</v>
      </c>
    </row>
    <row r="186" spans="1:26" ht="15.75" thickBot="1" x14ac:dyDescent="0.3">
      <c r="A186" s="107" t="s">
        <v>54</v>
      </c>
      <c r="B186" s="93">
        <f>+base0!U346</f>
        <v>12</v>
      </c>
      <c r="C186" s="93">
        <f>+base0!V346</f>
        <v>1</v>
      </c>
      <c r="D186" s="93">
        <f>+base0!W346</f>
        <v>11</v>
      </c>
      <c r="E186" s="93">
        <f>+base0!X346</f>
        <v>1</v>
      </c>
      <c r="F186" s="93">
        <f>+base0!Y346</f>
        <v>1</v>
      </c>
      <c r="V186" s="150">
        <v>185</v>
      </c>
      <c r="W186" s="150" t="s">
        <v>414</v>
      </c>
      <c r="X186" s="150">
        <v>3</v>
      </c>
      <c r="Z186" s="150">
        <v>1</v>
      </c>
    </row>
    <row r="187" spans="1:26" ht="15.75" thickBot="1" x14ac:dyDescent="0.3">
      <c r="A187" s="107" t="s">
        <v>54</v>
      </c>
      <c r="B187" s="93">
        <f>+base0!U347</f>
        <v>2</v>
      </c>
      <c r="C187" s="93">
        <f>+base0!V347</f>
        <v>1</v>
      </c>
      <c r="D187" s="93">
        <f>+base0!W347</f>
        <v>13</v>
      </c>
      <c r="E187" s="93">
        <f>+base0!X347</f>
        <v>14</v>
      </c>
      <c r="F187" s="93">
        <f>+base0!Y347</f>
        <v>14</v>
      </c>
      <c r="V187" s="150">
        <v>186</v>
      </c>
      <c r="W187" s="150" t="s">
        <v>414</v>
      </c>
      <c r="X187" s="150">
        <v>3</v>
      </c>
      <c r="Z187" s="150">
        <v>1</v>
      </c>
    </row>
    <row r="188" spans="1:26" ht="15.75" thickBot="1" x14ac:dyDescent="0.3">
      <c r="A188" s="107" t="s">
        <v>54</v>
      </c>
      <c r="B188" s="93">
        <f>+base0!U348</f>
        <v>14</v>
      </c>
      <c r="C188" s="93">
        <f>+base0!V348</f>
        <v>15</v>
      </c>
      <c r="D188" s="93">
        <f>+base0!W348</f>
        <v>1</v>
      </c>
      <c r="E188" s="93">
        <f>+base0!X348</f>
        <v>7</v>
      </c>
      <c r="F188" s="93">
        <f>+base0!Y348</f>
        <v>13</v>
      </c>
      <c r="V188" s="150">
        <v>187</v>
      </c>
      <c r="W188" s="150" t="s">
        <v>414</v>
      </c>
      <c r="X188" s="150">
        <v>3</v>
      </c>
      <c r="Z188" s="150">
        <v>1</v>
      </c>
    </row>
    <row r="189" spans="1:26" ht="15.75" thickBot="1" x14ac:dyDescent="0.3">
      <c r="A189" s="107" t="s">
        <v>54</v>
      </c>
      <c r="B189" s="93">
        <f>+base0!U349</f>
        <v>8</v>
      </c>
      <c r="C189" s="93">
        <f>+base0!V349</f>
        <v>6</v>
      </c>
      <c r="D189" s="93">
        <f>+base0!W349</f>
        <v>13</v>
      </c>
      <c r="E189" s="93">
        <f>+base0!X349</f>
        <v>7</v>
      </c>
      <c r="F189" s="93">
        <f>+base0!Y349</f>
        <v>13</v>
      </c>
      <c r="V189" s="150">
        <v>188</v>
      </c>
      <c r="W189" s="150" t="s">
        <v>414</v>
      </c>
      <c r="X189" s="150">
        <v>3</v>
      </c>
      <c r="Z189" s="150">
        <v>1</v>
      </c>
    </row>
    <row r="190" spans="1:26" ht="15.75" thickBot="1" x14ac:dyDescent="0.3">
      <c r="A190" s="107" t="s">
        <v>54</v>
      </c>
      <c r="B190" s="93">
        <f>+base0!U350</f>
        <v>5</v>
      </c>
      <c r="C190" s="93">
        <f>+base0!V350</f>
        <v>13</v>
      </c>
      <c r="D190" s="93">
        <f>+base0!W350</f>
        <v>7</v>
      </c>
      <c r="E190" s="93">
        <f>+base0!X350</f>
        <v>16</v>
      </c>
      <c r="F190" s="93">
        <f>+base0!Y350</f>
        <v>2</v>
      </c>
      <c r="V190" s="150">
        <v>189</v>
      </c>
      <c r="W190" s="150" t="s">
        <v>414</v>
      </c>
      <c r="X190" s="150">
        <v>3</v>
      </c>
      <c r="Z190" s="150">
        <v>1</v>
      </c>
    </row>
    <row r="191" spans="1:26" ht="15.75" thickBot="1" x14ac:dyDescent="0.3">
      <c r="A191" s="107" t="s">
        <v>54</v>
      </c>
      <c r="B191" s="93">
        <f>+base0!U351</f>
        <v>12</v>
      </c>
      <c r="C191" s="93">
        <f>+base0!V351</f>
        <v>5</v>
      </c>
      <c r="D191" s="93">
        <f>+base0!W351</f>
        <v>13</v>
      </c>
      <c r="E191" s="93">
        <f>+base0!X351</f>
        <v>16</v>
      </c>
      <c r="F191" s="93">
        <f>+base0!Y351</f>
        <v>10</v>
      </c>
      <c r="V191" s="150">
        <v>190</v>
      </c>
      <c r="W191" s="150" t="s">
        <v>414</v>
      </c>
      <c r="X191" s="150">
        <v>3</v>
      </c>
      <c r="Z191" s="150">
        <v>1</v>
      </c>
    </row>
    <row r="192" spans="1:26" ht="15.75" thickBot="1" x14ac:dyDescent="0.3">
      <c r="A192" s="107" t="s">
        <v>54</v>
      </c>
      <c r="B192" s="93">
        <f>+base0!U352</f>
        <v>11</v>
      </c>
      <c r="C192" s="93">
        <f>+base0!V352</f>
        <v>3</v>
      </c>
      <c r="D192" s="93">
        <f>+base0!W352</f>
        <v>7</v>
      </c>
      <c r="E192" s="93">
        <f>+base0!X352</f>
        <v>16</v>
      </c>
      <c r="F192" s="93">
        <f>+base0!Y352</f>
        <v>10</v>
      </c>
      <c r="V192" s="150">
        <v>191</v>
      </c>
      <c r="W192" s="150" t="s">
        <v>414</v>
      </c>
      <c r="X192" s="150">
        <v>3</v>
      </c>
      <c r="Z192" s="150">
        <v>1</v>
      </c>
    </row>
    <row r="193" spans="1:26" ht="15.75" thickBot="1" x14ac:dyDescent="0.3">
      <c r="A193" s="107" t="s">
        <v>54</v>
      </c>
      <c r="B193" s="93">
        <f>+base0!U353</f>
        <v>11</v>
      </c>
      <c r="C193" s="93">
        <f>+base0!V353</f>
        <v>6</v>
      </c>
      <c r="D193" s="93">
        <f>+base0!W353</f>
        <v>1</v>
      </c>
      <c r="E193" s="93">
        <f>+base0!X353</f>
        <v>13</v>
      </c>
      <c r="F193" s="93">
        <f>+base0!Y353</f>
        <v>9</v>
      </c>
      <c r="V193" s="150">
        <v>192</v>
      </c>
      <c r="W193" s="150" t="s">
        <v>414</v>
      </c>
      <c r="X193" s="150">
        <v>3</v>
      </c>
      <c r="Z193" s="150">
        <v>1</v>
      </c>
    </row>
    <row r="194" spans="1:26" ht="15.75" thickBot="1" x14ac:dyDescent="0.3">
      <c r="A194" s="107" t="s">
        <v>54</v>
      </c>
      <c r="B194" s="93">
        <f>+base0!U354</f>
        <v>11</v>
      </c>
      <c r="C194" s="93">
        <f>+base0!V354</f>
        <v>3</v>
      </c>
      <c r="D194" s="93">
        <f>+base0!W354</f>
        <v>8</v>
      </c>
      <c r="E194" s="93">
        <f>+base0!X354</f>
        <v>17</v>
      </c>
      <c r="F194" s="93">
        <f>+base0!Y354</f>
        <v>17</v>
      </c>
      <c r="V194" s="150">
        <v>193</v>
      </c>
      <c r="W194" s="150" t="s">
        <v>414</v>
      </c>
      <c r="X194" s="150">
        <v>3</v>
      </c>
      <c r="Z194" s="150">
        <v>1</v>
      </c>
    </row>
    <row r="195" spans="1:26" ht="15.75" thickBot="1" x14ac:dyDescent="0.3">
      <c r="A195" s="107" t="s">
        <v>54</v>
      </c>
      <c r="B195" s="93">
        <f>+base0!U355</f>
        <v>2</v>
      </c>
      <c r="C195" s="93">
        <f>+base0!V355</f>
        <v>5</v>
      </c>
      <c r="D195" s="93">
        <f>+base0!W355</f>
        <v>1</v>
      </c>
      <c r="E195" s="93">
        <f>+base0!X355</f>
        <v>13</v>
      </c>
      <c r="F195" s="93">
        <f>+base0!Y355</f>
        <v>20</v>
      </c>
      <c r="V195" s="150">
        <v>194</v>
      </c>
      <c r="W195" s="150" t="s">
        <v>414</v>
      </c>
      <c r="X195" s="150">
        <v>3</v>
      </c>
      <c r="Z195" s="150">
        <v>1</v>
      </c>
    </row>
    <row r="196" spans="1:26" ht="15.75" thickBot="1" x14ac:dyDescent="0.3">
      <c r="A196" s="107" t="s">
        <v>54</v>
      </c>
      <c r="B196" s="93">
        <f>+base0!U356</f>
        <v>8</v>
      </c>
      <c r="C196" s="93">
        <f>+base0!V356</f>
        <v>15</v>
      </c>
      <c r="D196" s="93">
        <f>+base0!W356</f>
        <v>14</v>
      </c>
      <c r="E196" s="93">
        <f>+base0!X356</f>
        <v>16</v>
      </c>
      <c r="F196" s="93">
        <f>+base0!Y356</f>
        <v>11</v>
      </c>
      <c r="V196" s="150">
        <v>195</v>
      </c>
      <c r="W196" s="150" t="s">
        <v>414</v>
      </c>
      <c r="X196" s="150">
        <v>3</v>
      </c>
      <c r="Z196" s="150">
        <v>1</v>
      </c>
    </row>
    <row r="197" spans="1:26" ht="15.75" thickBot="1" x14ac:dyDescent="0.3">
      <c r="A197" s="107" t="s">
        <v>54</v>
      </c>
      <c r="B197" s="93">
        <f>+base0!U357</f>
        <v>2</v>
      </c>
      <c r="C197" s="93">
        <f>+base0!V357</f>
        <v>13</v>
      </c>
      <c r="D197" s="93">
        <f>+base0!W357</f>
        <v>14</v>
      </c>
      <c r="E197" s="93">
        <f>+base0!X357</f>
        <v>16</v>
      </c>
      <c r="F197" s="93">
        <f>+base0!Y357</f>
        <v>11</v>
      </c>
      <c r="V197" s="150">
        <v>196</v>
      </c>
      <c r="W197" s="150" t="s">
        <v>414</v>
      </c>
      <c r="X197" s="150">
        <v>3</v>
      </c>
      <c r="Z197" s="150">
        <v>1</v>
      </c>
    </row>
    <row r="198" spans="1:26" ht="15.75" thickBot="1" x14ac:dyDescent="0.3">
      <c r="A198" s="107" t="s">
        <v>54</v>
      </c>
      <c r="B198" s="93">
        <f>+base0!U358</f>
        <v>2</v>
      </c>
      <c r="C198" s="93">
        <f>+base0!V358</f>
        <v>6</v>
      </c>
      <c r="D198" s="93">
        <f>+base0!W358</f>
        <v>14</v>
      </c>
      <c r="E198" s="93">
        <f>+base0!X358</f>
        <v>16</v>
      </c>
      <c r="F198" s="93">
        <f>+base0!Y358</f>
        <v>11</v>
      </c>
      <c r="V198" s="150">
        <v>197</v>
      </c>
      <c r="W198" s="150" t="s">
        <v>414</v>
      </c>
      <c r="X198" s="150">
        <v>3</v>
      </c>
      <c r="Z198" s="150">
        <v>1</v>
      </c>
    </row>
    <row r="199" spans="1:26" ht="15.75" thickBot="1" x14ac:dyDescent="0.3">
      <c r="A199" s="107" t="s">
        <v>54</v>
      </c>
      <c r="B199" s="93">
        <f>+base0!U359</f>
        <v>12</v>
      </c>
      <c r="C199" s="93">
        <f>+base0!V359</f>
        <v>6</v>
      </c>
      <c r="D199" s="93">
        <f>+base0!W359</f>
        <v>9</v>
      </c>
      <c r="E199" s="93">
        <f>+base0!X359</f>
        <v>13</v>
      </c>
      <c r="F199" s="93">
        <f>+base0!Y359</f>
        <v>16</v>
      </c>
      <c r="V199" s="150">
        <v>198</v>
      </c>
      <c r="W199" s="150" t="s">
        <v>414</v>
      </c>
      <c r="X199" s="150">
        <v>3</v>
      </c>
      <c r="Z199" s="150">
        <v>1</v>
      </c>
    </row>
    <row r="200" spans="1:26" ht="15.75" thickBot="1" x14ac:dyDescent="0.3">
      <c r="A200" s="107" t="s">
        <v>54</v>
      </c>
      <c r="B200" s="93">
        <f>+base0!U360</f>
        <v>1</v>
      </c>
      <c r="C200" s="93">
        <f>+base0!V360</f>
        <v>11</v>
      </c>
      <c r="D200" s="93">
        <f>+base0!W360</f>
        <v>7</v>
      </c>
      <c r="E200" s="93">
        <f>+base0!X360</f>
        <v>13</v>
      </c>
      <c r="F200" s="93">
        <f>+base0!Y360</f>
        <v>1</v>
      </c>
      <c r="V200" s="150">
        <v>199</v>
      </c>
      <c r="W200" s="150" t="s">
        <v>414</v>
      </c>
      <c r="X200" s="150">
        <v>3</v>
      </c>
      <c r="Z200" s="150">
        <v>1</v>
      </c>
    </row>
    <row r="201" spans="1:26" ht="15.75" thickBot="1" x14ac:dyDescent="0.3">
      <c r="A201" s="107" t="s">
        <v>54</v>
      </c>
      <c r="B201" s="93">
        <f>+base0!U361</f>
        <v>3</v>
      </c>
      <c r="C201" s="93">
        <f>+base0!V361</f>
        <v>11</v>
      </c>
      <c r="D201" s="93">
        <f>+base0!W361</f>
        <v>2</v>
      </c>
      <c r="E201" s="93">
        <f>+base0!X361</f>
        <v>13</v>
      </c>
      <c r="F201" s="93">
        <f>+base0!Y361</f>
        <v>16</v>
      </c>
      <c r="V201" s="150">
        <v>200</v>
      </c>
      <c r="W201" s="150" t="s">
        <v>414</v>
      </c>
      <c r="X201" s="150">
        <v>3</v>
      </c>
      <c r="Z201" s="150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D3486F-411C-4277-ADB1-D56CBA86FF8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8BED4DC0-969B-4F3B-A3E1-67D8FEFC8A3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A02760BF-6C10-4816-BBD8-B52AE9BE83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964E5FB-EA6A-4949-9B50-24AF939F42E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AC4A954-AEB7-4D2F-8622-BDFB19C62C71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7165E1F4-44BB-41EA-AF47-140DD01C4A4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002E5A64-2F2C-4702-8E2B-F59A5931ACE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EB6F30E-2721-48AD-8B6F-67BF2CABB3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25A9A1D-92DD-4AB7-BD1F-E0B81CE58FA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BC01BBC-28D9-4751-BB6C-018D83E32B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B4840128-382C-4853-B716-4B2440FF0A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BF5000E-260A-4208-BB58-8AD0E884E7E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442062-96AB-4B0B-8704-619554F679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19D107-C543-437C-BE4F-C8C3C883F7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84C00-0FC9-46CB-9338-E1D695F720C4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  <x14:conditionalFormatting xmlns:xm="http://schemas.microsoft.com/office/excel/2006/main">
          <x14:cfRule type="cellIs" priority="1" operator="equal" id="{22D27E53-257C-4ED4-8156-D7ABDE6DE7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AC74313-934A-4C77-98F9-282211AE971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84B9E4-3AED-4994-8475-146E65C3D9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F9962-93FC-4B5F-A0A3-DD81FB89BC6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9059AF-F4BF-4114-8B56-F383AB9C77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30" sqref="Y3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+base0!J259</f>
        <v>12</v>
      </c>
      <c r="I2" s="93">
        <f>+base0!K259</f>
        <v>13</v>
      </c>
      <c r="J2" s="93">
        <f>+base0!L259</f>
        <v>7</v>
      </c>
      <c r="K2" s="93">
        <f>+base0!M259</f>
        <v>14</v>
      </c>
      <c r="L2" s="93">
        <f>+base0!N259</f>
        <v>5</v>
      </c>
      <c r="M2" s="93">
        <f>+base0!O259</f>
        <v>17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+base0!J260</f>
        <v>4</v>
      </c>
      <c r="I3" s="93">
        <f>+base0!K260</f>
        <v>6</v>
      </c>
      <c r="J3" s="93">
        <f>+base0!L260</f>
        <v>1</v>
      </c>
      <c r="K3" s="93">
        <f>+base0!M260</f>
        <v>9</v>
      </c>
      <c r="L3" s="93">
        <f>+base0!N260</f>
        <v>13</v>
      </c>
      <c r="M3" s="93">
        <f>+base0!O260</f>
        <v>17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+base0!J261</f>
        <v>7</v>
      </c>
      <c r="I4" s="93">
        <f>+base0!K261</f>
        <v>3</v>
      </c>
      <c r="J4" s="93">
        <f>+base0!L261</f>
        <v>4</v>
      </c>
      <c r="K4" s="93">
        <f>+base0!M261</f>
        <v>9</v>
      </c>
      <c r="L4" s="93">
        <f>+base0!N261</f>
        <v>13</v>
      </c>
      <c r="M4" s="93">
        <f>+base0!O261</f>
        <v>17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+base0!J262</f>
        <v>14</v>
      </c>
      <c r="I5" s="93">
        <f>+base0!K262</f>
        <v>3</v>
      </c>
      <c r="J5" s="93">
        <f>+base0!L262</f>
        <v>9</v>
      </c>
      <c r="K5" s="93">
        <f>+base0!M262</f>
        <v>2</v>
      </c>
      <c r="L5" s="93">
        <f>+base0!N262</f>
        <v>4</v>
      </c>
      <c r="M5" s="93">
        <f>+base0!O262</f>
        <v>17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+base0!J263</f>
        <v>3</v>
      </c>
      <c r="I6" s="93">
        <f>+base0!K263</f>
        <v>6</v>
      </c>
      <c r="J6" s="93">
        <f>+base0!L263</f>
        <v>5</v>
      </c>
      <c r="K6" s="93">
        <f>+base0!M263</f>
        <v>9</v>
      </c>
      <c r="L6" s="93">
        <f>+base0!N263</f>
        <v>13</v>
      </c>
      <c r="M6" s="93">
        <f>+base0!O263</f>
        <v>17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>
        <f>+base0!J264</f>
        <v>4</v>
      </c>
      <c r="I7" s="93">
        <f>+base0!K264</f>
        <v>5</v>
      </c>
      <c r="J7" s="93">
        <f>+base0!L264</f>
        <v>14</v>
      </c>
      <c r="K7" s="93">
        <f>+base0!M264</f>
        <v>13</v>
      </c>
      <c r="L7" s="93">
        <f>+base0!N264</f>
        <v>15</v>
      </c>
      <c r="M7" s="93">
        <f>+base0!O264</f>
        <v>17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+base0!C265</f>
        <v>4</v>
      </c>
      <c r="C8" s="93">
        <f>+base0!D265</f>
        <v>8</v>
      </c>
      <c r="D8" s="93">
        <f>+base0!E265</f>
        <v>10</v>
      </c>
      <c r="E8" s="93">
        <f>+base0!F265</f>
        <v>1</v>
      </c>
      <c r="F8" s="93">
        <f>+base0!G265</f>
        <v>7</v>
      </c>
      <c r="G8" s="93">
        <f>+base0!H265</f>
        <v>16</v>
      </c>
      <c r="H8" s="93">
        <f>+base0!J265</f>
        <v>3</v>
      </c>
      <c r="I8" s="93">
        <f>+base0!K265</f>
        <v>5</v>
      </c>
      <c r="J8" s="93">
        <f>+base0!L265</f>
        <v>6</v>
      </c>
      <c r="K8" s="93">
        <f>+base0!M265</f>
        <v>9</v>
      </c>
      <c r="L8" s="93">
        <f>+base0!N265</f>
        <v>14</v>
      </c>
      <c r="M8" s="93">
        <f>+base0!O265</f>
        <v>17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+base0!C266</f>
        <v>4</v>
      </c>
      <c r="C9" s="93">
        <f>+base0!D266</f>
        <v>5</v>
      </c>
      <c r="D9" s="93">
        <f>+base0!E266</f>
        <v>8</v>
      </c>
      <c r="E9" s="93">
        <f>+base0!F266</f>
        <v>7</v>
      </c>
      <c r="F9" s="93">
        <f>+base0!G266</f>
        <v>9</v>
      </c>
      <c r="G9" s="93">
        <f>+base0!H266</f>
        <v>13</v>
      </c>
      <c r="H9" s="93">
        <f>+base0!J266</f>
        <v>15</v>
      </c>
      <c r="I9" s="93">
        <f>+base0!K266</f>
        <v>3</v>
      </c>
      <c r="J9" s="93">
        <f>+base0!L266</f>
        <v>10</v>
      </c>
      <c r="K9" s="93">
        <f>+base0!M266</f>
        <v>11</v>
      </c>
      <c r="L9" s="93">
        <f>+base0!N266</f>
        <v>14</v>
      </c>
      <c r="M9" s="93">
        <f>+base0!O266</f>
        <v>17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15</v>
      </c>
      <c r="C10" s="93">
        <f>+base0!D267</f>
        <v>2</v>
      </c>
      <c r="D10" s="93">
        <f>+base0!E267</f>
        <v>8</v>
      </c>
      <c r="E10" s="93">
        <f>+base0!F267</f>
        <v>16</v>
      </c>
      <c r="F10" s="93">
        <f>+base0!G267</f>
        <v>14</v>
      </c>
      <c r="G10" s="93">
        <f>+base0!H267</f>
        <v>13</v>
      </c>
      <c r="H10" s="93">
        <f>+base0!J267</f>
        <v>4</v>
      </c>
      <c r="I10" s="93">
        <f>+base0!K267</f>
        <v>12</v>
      </c>
      <c r="J10" s="93">
        <f>+base0!L267</f>
        <v>10</v>
      </c>
      <c r="K10" s="93">
        <f>+base0!M267</f>
        <v>6</v>
      </c>
      <c r="L10" s="93">
        <f>+base0!N267</f>
        <v>9</v>
      </c>
      <c r="M10" s="93">
        <f>+base0!O267</f>
        <v>17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4</v>
      </c>
      <c r="C11" s="93">
        <f>+base0!D268</f>
        <v>11</v>
      </c>
      <c r="D11" s="93">
        <f>+base0!E268</f>
        <v>5</v>
      </c>
      <c r="E11" s="93">
        <f>+base0!F268</f>
        <v>6</v>
      </c>
      <c r="F11" s="93">
        <f>+base0!G268</f>
        <v>10</v>
      </c>
      <c r="G11" s="93">
        <f>+base0!H268</f>
        <v>16</v>
      </c>
      <c r="H11" s="93">
        <f>+base0!J268</f>
        <v>13</v>
      </c>
      <c r="I11" s="93">
        <f>+base0!K268</f>
        <v>7</v>
      </c>
      <c r="J11" s="93">
        <f>+base0!L268</f>
        <v>3</v>
      </c>
      <c r="K11" s="93">
        <f>+base0!M268</f>
        <v>12</v>
      </c>
      <c r="L11" s="93">
        <f>+base0!N268</f>
        <v>15</v>
      </c>
      <c r="M11" s="93">
        <f>+base0!O268</f>
        <v>17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>
        <f>+base0!J269</f>
        <v>9</v>
      </c>
      <c r="I12" s="93">
        <f>+base0!K269</f>
        <v>4</v>
      </c>
      <c r="J12" s="93">
        <f>+base0!L269</f>
        <v>15</v>
      </c>
      <c r="K12" s="93">
        <f>+base0!M269</f>
        <v>11</v>
      </c>
      <c r="L12" s="93">
        <f>+base0!N269</f>
        <v>12</v>
      </c>
      <c r="M12" s="93">
        <f>+base0!O269</f>
        <v>17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5</v>
      </c>
      <c r="C13" s="93">
        <f>+base0!D270</f>
        <v>4</v>
      </c>
      <c r="D13" s="93">
        <f>+base0!E270</f>
        <v>11</v>
      </c>
      <c r="E13" s="93">
        <f>+base0!F270</f>
        <v>3</v>
      </c>
      <c r="F13" s="93">
        <f>+base0!G270</f>
        <v>9</v>
      </c>
      <c r="G13" s="93">
        <f>+base0!H270</f>
        <v>20</v>
      </c>
      <c r="H13" s="93">
        <f>+base0!J270</f>
        <v>8</v>
      </c>
      <c r="I13" s="93">
        <f>+base0!K270</f>
        <v>15</v>
      </c>
      <c r="J13" s="93">
        <f>+base0!L270</f>
        <v>2</v>
      </c>
      <c r="K13" s="93">
        <f>+base0!M270</f>
        <v>6</v>
      </c>
      <c r="L13" s="93">
        <f>+base0!N270</f>
        <v>12</v>
      </c>
      <c r="M13" s="93">
        <f>+base0!O270</f>
        <v>19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8</v>
      </c>
      <c r="C14" s="93">
        <f>+base0!D271</f>
        <v>10</v>
      </c>
      <c r="D14" s="93">
        <f>+base0!E271</f>
        <v>15</v>
      </c>
      <c r="E14" s="93">
        <f>+base0!F271</f>
        <v>11</v>
      </c>
      <c r="F14" s="93">
        <f>+base0!G271</f>
        <v>13</v>
      </c>
      <c r="G14" s="93">
        <f>+base0!H271</f>
        <v>1</v>
      </c>
      <c r="H14" s="93">
        <f>+base0!J271</f>
        <v>14</v>
      </c>
      <c r="I14" s="93">
        <f>+base0!K271</f>
        <v>16</v>
      </c>
      <c r="J14" s="93">
        <f>+base0!L271</f>
        <v>3</v>
      </c>
      <c r="K14" s="93">
        <f>+base0!M271</f>
        <v>2</v>
      </c>
      <c r="L14" s="93">
        <f>+base0!N271</f>
        <v>6</v>
      </c>
      <c r="M14" s="93">
        <f>+base0!O271</f>
        <v>20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8</v>
      </c>
      <c r="C15" s="93">
        <f>+base0!D272</f>
        <v>4</v>
      </c>
      <c r="D15" s="93">
        <f>+base0!E272</f>
        <v>5</v>
      </c>
      <c r="E15" s="93">
        <f>+base0!F272</f>
        <v>2</v>
      </c>
      <c r="F15" s="93">
        <f>+base0!G272</f>
        <v>6</v>
      </c>
      <c r="G15" s="93">
        <f>+base0!H272</f>
        <v>16</v>
      </c>
      <c r="H15" s="93">
        <f>+base0!J272</f>
        <v>12</v>
      </c>
      <c r="I15" s="93">
        <f>+base0!K272</f>
        <v>14</v>
      </c>
      <c r="J15" s="93">
        <f>+base0!L272</f>
        <v>11</v>
      </c>
      <c r="K15" s="93">
        <f>+base0!M272</f>
        <v>7</v>
      </c>
      <c r="L15" s="93">
        <f>+base0!N272</f>
        <v>9</v>
      </c>
      <c r="M15" s="93">
        <f>+base0!O272</f>
        <v>20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>
        <f>+base0!J273</f>
        <v>12</v>
      </c>
      <c r="I16" s="93">
        <f>+base0!K273</f>
        <v>2</v>
      </c>
      <c r="J16" s="93">
        <f>+base0!L273</f>
        <v>6</v>
      </c>
      <c r="K16" s="93">
        <f>+base0!M273</f>
        <v>13</v>
      </c>
      <c r="L16" s="93">
        <f>+base0!N273</f>
        <v>10</v>
      </c>
      <c r="M16" s="93">
        <f>+base0!O273</f>
        <v>17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>
        <f>+base0!J274</f>
        <v>14</v>
      </c>
      <c r="I17" s="93">
        <f>+base0!K274</f>
        <v>8</v>
      </c>
      <c r="J17" s="93">
        <f>+base0!L274</f>
        <v>7</v>
      </c>
      <c r="K17" s="93">
        <f>+base0!M274</f>
        <v>16</v>
      </c>
      <c r="L17" s="93">
        <f>+base0!N274</f>
        <v>6</v>
      </c>
      <c r="M17" s="93">
        <f>+base0!O274</f>
        <v>17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>
        <f>+base0!J275</f>
        <v>11</v>
      </c>
      <c r="I18" s="93">
        <f>+base0!K275</f>
        <v>5</v>
      </c>
      <c r="J18" s="93">
        <f>+base0!L275</f>
        <v>2</v>
      </c>
      <c r="K18" s="93">
        <f>+base0!M275</f>
        <v>13</v>
      </c>
      <c r="L18" s="93">
        <f>+base0!N275</f>
        <v>3</v>
      </c>
      <c r="M18" s="93">
        <f>+base0!O275</f>
        <v>17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>
        <f>+base0!J276</f>
        <v>14</v>
      </c>
      <c r="I19" s="93">
        <f>+base0!K276</f>
        <v>10</v>
      </c>
      <c r="J19" s="93">
        <f>+base0!L276</f>
        <v>13</v>
      </c>
      <c r="K19" s="93">
        <f>+base0!M276</f>
        <v>1</v>
      </c>
      <c r="L19" s="93">
        <f>+base0!N276</f>
        <v>8</v>
      </c>
      <c r="M19" s="93">
        <f>+base0!O276</f>
        <v>17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>
        <f>+base0!J277</f>
        <v>16</v>
      </c>
      <c r="I20" s="93">
        <f>+base0!K277</f>
        <v>3</v>
      </c>
      <c r="J20" s="93">
        <f>+base0!L277</f>
        <v>8</v>
      </c>
      <c r="K20" s="93">
        <f>+base0!M277</f>
        <v>12</v>
      </c>
      <c r="L20" s="93">
        <f>+base0!N277</f>
        <v>6</v>
      </c>
      <c r="M20" s="93">
        <f>+base0!O277</f>
        <v>17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>
        <f>+base0!J278</f>
        <v>12</v>
      </c>
      <c r="I21" s="93">
        <f>+base0!K278</f>
        <v>15</v>
      </c>
      <c r="J21" s="93">
        <f>+base0!L278</f>
        <v>6</v>
      </c>
      <c r="K21" s="93">
        <f>+base0!M278</f>
        <v>1</v>
      </c>
      <c r="L21" s="93">
        <f>+base0!N278</f>
        <v>16</v>
      </c>
      <c r="M21" s="93">
        <f>+base0!O278</f>
        <v>17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12</v>
      </c>
      <c r="F22" s="93">
        <f>+base0!G279</f>
        <v>9</v>
      </c>
      <c r="G22" s="93">
        <f>+base0!H279</f>
        <v>1</v>
      </c>
      <c r="H22" s="93">
        <f>+base0!J279</f>
        <v>7</v>
      </c>
      <c r="I22" s="93">
        <f>+base0!K279</f>
        <v>11</v>
      </c>
      <c r="J22" s="93">
        <f>+base0!L279</f>
        <v>10</v>
      </c>
      <c r="K22" s="93">
        <f>+base0!M279</f>
        <v>2</v>
      </c>
      <c r="L22" s="93">
        <f>+base0!N279</f>
        <v>14</v>
      </c>
      <c r="M22" s="93">
        <f>+base0!O279</f>
        <v>17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11</v>
      </c>
      <c r="F23" s="93">
        <f>+base0!G280</f>
        <v>14</v>
      </c>
      <c r="G23" s="93">
        <f>+base0!H280</f>
        <v>1</v>
      </c>
      <c r="H23" s="93">
        <f>+base0!J280</f>
        <v>14</v>
      </c>
      <c r="I23" s="93">
        <f>+base0!K280</f>
        <v>2</v>
      </c>
      <c r="J23" s="93">
        <f>+base0!L280</f>
        <v>7</v>
      </c>
      <c r="K23" s="93">
        <f>+base0!M280</f>
        <v>6</v>
      </c>
      <c r="L23" s="93">
        <f>+base0!N280</f>
        <v>7</v>
      </c>
      <c r="M23" s="93">
        <f>+base0!O280</f>
        <v>17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6</v>
      </c>
      <c r="F24" s="93">
        <f>+base0!G281</f>
        <v>16</v>
      </c>
      <c r="G24" s="93">
        <f>+base0!H281</f>
        <v>1</v>
      </c>
      <c r="H24" s="93">
        <f>+base0!J281</f>
        <v>14</v>
      </c>
      <c r="I24" s="93">
        <f>+base0!K281</f>
        <v>2</v>
      </c>
      <c r="J24" s="93">
        <f>+base0!L281</f>
        <v>13</v>
      </c>
      <c r="K24" s="93">
        <f>+base0!M281</f>
        <v>9</v>
      </c>
      <c r="L24" s="93">
        <f>+base0!N281</f>
        <v>7</v>
      </c>
      <c r="M24" s="93">
        <f>+base0!O281</f>
        <v>17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9</v>
      </c>
      <c r="F25" s="93">
        <f>+base0!G282</f>
        <v>11</v>
      </c>
      <c r="G25" s="93">
        <f>+base0!H282</f>
        <v>16</v>
      </c>
      <c r="H25" s="93">
        <f>+base0!J282</f>
        <v>15</v>
      </c>
      <c r="I25" s="93">
        <f>+base0!K282</f>
        <v>8</v>
      </c>
      <c r="J25" s="93">
        <f>+base0!L282</f>
        <v>3</v>
      </c>
      <c r="K25" s="93">
        <f>+base0!M282</f>
        <v>1</v>
      </c>
      <c r="L25" s="93">
        <f>+base0!N282</f>
        <v>14</v>
      </c>
      <c r="M25" s="93">
        <f>+base0!O282</f>
        <v>18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9</v>
      </c>
      <c r="F26" s="93">
        <f>+base0!G283</f>
        <v>13</v>
      </c>
      <c r="G26" s="93">
        <f>+base0!H283</f>
        <v>16</v>
      </c>
      <c r="H26" s="93">
        <f>+base0!J283</f>
        <v>12</v>
      </c>
      <c r="I26" s="93">
        <f>+base0!K283</f>
        <v>15</v>
      </c>
      <c r="J26" s="93">
        <f>+base0!L283</f>
        <v>8</v>
      </c>
      <c r="K26" s="93">
        <f>+base0!M283</f>
        <v>5</v>
      </c>
      <c r="L26" s="93">
        <f>+base0!N283</f>
        <v>14</v>
      </c>
      <c r="M26" s="93">
        <f>+base0!O283</f>
        <v>18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2</v>
      </c>
      <c r="F27" s="93">
        <f>+base0!G284</f>
        <v>13</v>
      </c>
      <c r="G27" s="93">
        <f>+base0!H284</f>
        <v>16</v>
      </c>
      <c r="H27" s="93">
        <f>+base0!J284</f>
        <v>12</v>
      </c>
      <c r="I27" s="93">
        <f>+base0!K284</f>
        <v>8</v>
      </c>
      <c r="J27" s="93">
        <f>+base0!L284</f>
        <v>5</v>
      </c>
      <c r="K27" s="93">
        <f>+base0!M284</f>
        <v>5</v>
      </c>
      <c r="L27" s="93">
        <f>+base0!N284</f>
        <v>11</v>
      </c>
      <c r="M27" s="93">
        <f>+base0!O284</f>
        <v>18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5</v>
      </c>
      <c r="F28" s="93">
        <f>+base0!G285</f>
        <v>14</v>
      </c>
      <c r="G28" s="93">
        <f>+base0!H285</f>
        <v>7</v>
      </c>
      <c r="H28" s="93">
        <f>+base0!J285</f>
        <v>11</v>
      </c>
      <c r="I28" s="93">
        <f>+base0!K285</f>
        <v>2</v>
      </c>
      <c r="J28" s="93">
        <f>+base0!L285</f>
        <v>6</v>
      </c>
      <c r="K28" s="93">
        <f>+base0!M285</f>
        <v>16</v>
      </c>
      <c r="L28" s="93">
        <f>+base0!N285</f>
        <v>8</v>
      </c>
      <c r="M28" s="93">
        <f>+base0!O285</f>
        <v>17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</v>
      </c>
      <c r="F29" s="93">
        <f>+base0!G286</f>
        <v>11</v>
      </c>
      <c r="G29" s="93">
        <f>+base0!H286</f>
        <v>7</v>
      </c>
      <c r="H29" s="93">
        <f>+base0!J286</f>
        <v>12</v>
      </c>
      <c r="I29" s="93">
        <f>+base0!K286</f>
        <v>8</v>
      </c>
      <c r="J29" s="93">
        <f>+base0!L286</f>
        <v>3</v>
      </c>
      <c r="K29" s="93">
        <f>+base0!M286</f>
        <v>16</v>
      </c>
      <c r="L29" s="93">
        <f>+base0!N286</f>
        <v>14</v>
      </c>
      <c r="M29" s="93">
        <f>+base0!O286</f>
        <v>17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</v>
      </c>
      <c r="F30" s="93">
        <f>+base0!G287</f>
        <v>13</v>
      </c>
      <c r="G30" s="93">
        <f>+base0!H287</f>
        <v>7</v>
      </c>
      <c r="H30" s="93">
        <f>+base0!J287</f>
        <v>14</v>
      </c>
      <c r="I30" s="93">
        <f>+base0!K287</f>
        <v>15</v>
      </c>
      <c r="J30" s="93">
        <f>+base0!L287</f>
        <v>5</v>
      </c>
      <c r="K30" s="93">
        <f>+base0!M287</f>
        <v>5</v>
      </c>
      <c r="L30" s="93">
        <f>+base0!N287</f>
        <v>14</v>
      </c>
      <c r="M30" s="93">
        <f>+base0!O287</f>
        <v>17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7</v>
      </c>
      <c r="F31" s="93">
        <f>+base0!G288</f>
        <v>14</v>
      </c>
      <c r="G31" s="93">
        <f>+base0!H288</f>
        <v>13</v>
      </c>
      <c r="H31" s="93">
        <f>+base0!J288</f>
        <v>14</v>
      </c>
      <c r="I31" s="93">
        <f>+base0!K288</f>
        <v>3</v>
      </c>
      <c r="J31" s="93">
        <f>+base0!L288</f>
        <v>1</v>
      </c>
      <c r="K31" s="93">
        <f>+base0!M288</f>
        <v>16</v>
      </c>
      <c r="L31" s="93">
        <f>+base0!N288</f>
        <v>9</v>
      </c>
      <c r="M31" s="93">
        <f>+base0!O288</f>
        <v>17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12</v>
      </c>
      <c r="F32" s="93">
        <f>+base0!G289</f>
        <v>6</v>
      </c>
      <c r="G32" s="93">
        <f>+base0!H289</f>
        <v>13</v>
      </c>
      <c r="H32" s="93">
        <f>+base0!J289</f>
        <v>15</v>
      </c>
      <c r="I32" s="93">
        <f>+base0!K289</f>
        <v>8</v>
      </c>
      <c r="J32" s="93">
        <f>+base0!L289</f>
        <v>5</v>
      </c>
      <c r="K32" s="93">
        <f>+base0!M289</f>
        <v>7</v>
      </c>
      <c r="L32" s="93">
        <f>+base0!N289</f>
        <v>9</v>
      </c>
      <c r="M32" s="93">
        <f>+base0!O289</f>
        <v>17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7</v>
      </c>
      <c r="F33" s="93">
        <f>+base0!G290</f>
        <v>14</v>
      </c>
      <c r="G33" s="93">
        <f>+base0!H290</f>
        <v>13</v>
      </c>
      <c r="H33" s="93">
        <f>+base0!J290</f>
        <v>3</v>
      </c>
      <c r="I33" s="93">
        <f>+base0!K290</f>
        <v>11</v>
      </c>
      <c r="J33" s="93">
        <f>+base0!L290</f>
        <v>15</v>
      </c>
      <c r="K33" s="93">
        <f>+base0!M290</f>
        <v>16</v>
      </c>
      <c r="L33" s="93">
        <f>+base0!N290</f>
        <v>9</v>
      </c>
      <c r="M33" s="93">
        <f>+base0!O290</f>
        <v>17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11</v>
      </c>
      <c r="F34" s="93">
        <f>+base0!G291</f>
        <v>16</v>
      </c>
      <c r="G34" s="93">
        <f>+base0!H291</f>
        <v>1</v>
      </c>
      <c r="H34" s="93">
        <f>+base0!J291</f>
        <v>12</v>
      </c>
      <c r="I34" s="93">
        <f>+base0!K291</f>
        <v>13</v>
      </c>
      <c r="J34" s="93">
        <f>+base0!L291</f>
        <v>5</v>
      </c>
      <c r="K34" s="93">
        <f>+base0!M291</f>
        <v>9</v>
      </c>
      <c r="L34" s="93">
        <f>+base0!N291</f>
        <v>7</v>
      </c>
      <c r="M34" s="93">
        <f>+base0!O291</f>
        <v>17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3</v>
      </c>
      <c r="F35" s="93">
        <f>+base0!G292</f>
        <v>16</v>
      </c>
      <c r="G35" s="93">
        <f>+base0!H292</f>
        <v>1</v>
      </c>
      <c r="H35" s="93">
        <f>+base0!J292</f>
        <v>2</v>
      </c>
      <c r="I35" s="93">
        <f>+base0!K292</f>
        <v>12</v>
      </c>
      <c r="J35" s="93">
        <f>+base0!L292</f>
        <v>13</v>
      </c>
      <c r="K35" s="93">
        <f>+base0!M292</f>
        <v>6</v>
      </c>
      <c r="L35" s="93">
        <f>+base0!N292</f>
        <v>7</v>
      </c>
      <c r="M35" s="93">
        <f>+base0!O292</f>
        <v>17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2</v>
      </c>
      <c r="F36" s="93">
        <f>+base0!G293</f>
        <v>9</v>
      </c>
      <c r="G36" s="93">
        <f>+base0!H293</f>
        <v>1</v>
      </c>
      <c r="H36" s="93">
        <f>+base0!J293</f>
        <v>3</v>
      </c>
      <c r="I36" s="93">
        <f>+base0!K293</f>
        <v>6</v>
      </c>
      <c r="J36" s="93">
        <f>+base0!L293</f>
        <v>1</v>
      </c>
      <c r="K36" s="93">
        <f>+base0!M293</f>
        <v>5</v>
      </c>
      <c r="L36" s="93">
        <f>+base0!N293</f>
        <v>14</v>
      </c>
      <c r="M36" s="93">
        <f>+base0!O293</f>
        <v>17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9</v>
      </c>
      <c r="F37" s="93">
        <f>+base0!G294</f>
        <v>1</v>
      </c>
      <c r="G37" s="93">
        <f>+base0!H294</f>
        <v>14</v>
      </c>
      <c r="H37" s="93">
        <f>+base0!J294</f>
        <v>12</v>
      </c>
      <c r="I37" s="93">
        <f>+base0!K294</f>
        <v>11</v>
      </c>
      <c r="J37" s="93">
        <f>+base0!L294</f>
        <v>1</v>
      </c>
      <c r="K37" s="93">
        <f>+base0!M294</f>
        <v>2</v>
      </c>
      <c r="L37" s="93">
        <f>+base0!N294</f>
        <v>6</v>
      </c>
      <c r="M37" s="93">
        <f>+base0!O294</f>
        <v>17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2</v>
      </c>
      <c r="F38" s="93">
        <f>+base0!G295</f>
        <v>6</v>
      </c>
      <c r="G38" s="93">
        <f>+base0!H295</f>
        <v>7</v>
      </c>
      <c r="H38" s="93">
        <f>+base0!J295</f>
        <v>12</v>
      </c>
      <c r="I38" s="93">
        <f>+base0!K295</f>
        <v>3</v>
      </c>
      <c r="J38" s="93">
        <f>+base0!L295</f>
        <v>15</v>
      </c>
      <c r="K38" s="93">
        <f>+base0!M295</f>
        <v>13</v>
      </c>
      <c r="L38" s="93">
        <f>+base0!N295</f>
        <v>5</v>
      </c>
      <c r="M38" s="93">
        <f>+base0!O295</f>
        <v>17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9</v>
      </c>
      <c r="F39" s="93">
        <f>+base0!G296</f>
        <v>1</v>
      </c>
      <c r="G39" s="93">
        <f>+base0!H296</f>
        <v>7</v>
      </c>
      <c r="H39" s="93">
        <f>+base0!J296</f>
        <v>12</v>
      </c>
      <c r="I39" s="93">
        <f>+base0!K296</f>
        <v>11</v>
      </c>
      <c r="J39" s="93">
        <f>+base0!L296</f>
        <v>6</v>
      </c>
      <c r="K39" s="93">
        <f>+base0!M296</f>
        <v>2</v>
      </c>
      <c r="L39" s="93">
        <f>+base0!N296</f>
        <v>6</v>
      </c>
      <c r="M39" s="93">
        <f>+base0!O296</f>
        <v>17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>
        <f>+base0!J297</f>
        <v>2</v>
      </c>
      <c r="I40" s="93">
        <f>+base0!K297</f>
        <v>12</v>
      </c>
      <c r="J40" s="93">
        <f>+base0!L297</f>
        <v>13</v>
      </c>
      <c r="K40" s="93">
        <f>+base0!M297</f>
        <v>13</v>
      </c>
      <c r="L40" s="93">
        <f>+base0!N297</f>
        <v>2</v>
      </c>
      <c r="M40" s="93">
        <f>+base0!O297</f>
        <v>17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7</v>
      </c>
      <c r="G41" s="93">
        <f>+base0!H298</f>
        <v>16</v>
      </c>
      <c r="H41" s="93">
        <f>+base0!J298</f>
        <v>8</v>
      </c>
      <c r="I41" s="93">
        <f>+base0!K298</f>
        <v>7</v>
      </c>
      <c r="J41" s="93">
        <f>+base0!L298</f>
        <v>5</v>
      </c>
      <c r="K41" s="93">
        <f>+base0!M298</f>
        <v>8</v>
      </c>
      <c r="L41" s="93">
        <f>+base0!N298</f>
        <v>10</v>
      </c>
      <c r="M41" s="93">
        <f>+base0!O298</f>
        <v>17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9</v>
      </c>
      <c r="G42" s="93">
        <f>+base0!H299</f>
        <v>16</v>
      </c>
      <c r="H42" s="93">
        <f>+base0!J299</f>
        <v>14</v>
      </c>
      <c r="I42" s="93">
        <f>+base0!K299</f>
        <v>2</v>
      </c>
      <c r="J42" s="93">
        <f>+base0!L299</f>
        <v>3</v>
      </c>
      <c r="K42" s="93">
        <f>+base0!M299</f>
        <v>11</v>
      </c>
      <c r="L42" s="93">
        <f>+base0!N299</f>
        <v>10</v>
      </c>
      <c r="M42" s="93">
        <f>+base0!O299</f>
        <v>17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6</v>
      </c>
      <c r="F43" s="93">
        <f>+base0!G300</f>
        <v>11</v>
      </c>
      <c r="G43" s="93">
        <f>+base0!H300</f>
        <v>13</v>
      </c>
      <c r="H43" s="93">
        <f>+base0!J300</f>
        <v>12</v>
      </c>
      <c r="I43" s="93">
        <f>+base0!K300</f>
        <v>15</v>
      </c>
      <c r="J43" s="93">
        <f>+base0!L300</f>
        <v>6</v>
      </c>
      <c r="K43" s="93">
        <f>+base0!M300</f>
        <v>2</v>
      </c>
      <c r="L43" s="93">
        <f>+base0!N300</f>
        <v>9</v>
      </c>
      <c r="M43" s="93">
        <f>+base0!O300</f>
        <v>17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1</v>
      </c>
      <c r="F44" s="93">
        <f>+base0!G301</f>
        <v>9</v>
      </c>
      <c r="G44" s="93">
        <f>+base0!H301</f>
        <v>17</v>
      </c>
      <c r="H44" s="93">
        <f>+base0!J301</f>
        <v>8</v>
      </c>
      <c r="I44" s="93">
        <f>+base0!K301</f>
        <v>12</v>
      </c>
      <c r="J44" s="93">
        <f>+base0!L301</f>
        <v>3</v>
      </c>
      <c r="K44" s="93">
        <f>+base0!M301</f>
        <v>11</v>
      </c>
      <c r="L44" s="93">
        <f>+base0!N301</f>
        <v>13</v>
      </c>
      <c r="M44" s="93">
        <f>+base0!O301</f>
        <v>18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11</v>
      </c>
      <c r="G45" s="93">
        <f>+base0!H302</f>
        <v>13</v>
      </c>
      <c r="H45" s="93">
        <f>+base0!J302</f>
        <v>8</v>
      </c>
      <c r="I45" s="93">
        <f>+base0!K302</f>
        <v>14</v>
      </c>
      <c r="J45" s="93">
        <f>+base0!L302</f>
        <v>5</v>
      </c>
      <c r="K45" s="93">
        <f>+base0!M302</f>
        <v>6</v>
      </c>
      <c r="L45" s="93">
        <f>+base0!N302</f>
        <v>9</v>
      </c>
      <c r="M45" s="93">
        <f>+base0!O302</f>
        <v>17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7</v>
      </c>
      <c r="F46" s="93">
        <f>+base0!G303</f>
        <v>9</v>
      </c>
      <c r="G46" s="93">
        <f>+base0!H303</f>
        <v>16</v>
      </c>
      <c r="H46" s="93">
        <f>+base0!J303</f>
        <v>14</v>
      </c>
      <c r="I46" s="93">
        <f>+base0!K303</f>
        <v>2</v>
      </c>
      <c r="J46" s="93">
        <f>+base0!L303</f>
        <v>15</v>
      </c>
      <c r="K46" s="93">
        <f>+base0!M303</f>
        <v>1</v>
      </c>
      <c r="L46" s="93">
        <f>+base0!N303</f>
        <v>11</v>
      </c>
      <c r="M46" s="93">
        <f>+base0!O303</f>
        <v>17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7</v>
      </c>
      <c r="F47" s="93">
        <f>+base0!G304</f>
        <v>9</v>
      </c>
      <c r="G47" s="93">
        <f>+base0!H304</f>
        <v>16</v>
      </c>
      <c r="H47" s="93">
        <f>+base0!J304</f>
        <v>12</v>
      </c>
      <c r="I47" s="93">
        <f>+base0!K304</f>
        <v>15</v>
      </c>
      <c r="J47" s="93">
        <f>+base0!L304</f>
        <v>13</v>
      </c>
      <c r="K47" s="93">
        <f>+base0!M304</f>
        <v>1</v>
      </c>
      <c r="L47" s="93">
        <f>+base0!N304</f>
        <v>11</v>
      </c>
      <c r="M47" s="93">
        <f>+base0!O304</f>
        <v>17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7</v>
      </c>
      <c r="F48" s="93">
        <f>+base0!G305</f>
        <v>9</v>
      </c>
      <c r="G48" s="93">
        <f>+base0!H305</f>
        <v>16</v>
      </c>
      <c r="H48" s="93">
        <f>+base0!J305</f>
        <v>11</v>
      </c>
      <c r="I48" s="93">
        <f>+base0!K305</f>
        <v>15</v>
      </c>
      <c r="J48" s="93">
        <f>+base0!L305</f>
        <v>6</v>
      </c>
      <c r="K48" s="93">
        <f>+base0!M305</f>
        <v>1</v>
      </c>
      <c r="L48" s="93">
        <f>+base0!N305</f>
        <v>11</v>
      </c>
      <c r="M48" s="93">
        <f>+base0!O305</f>
        <v>17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14</v>
      </c>
      <c r="F49" s="93">
        <f>+base0!G306</f>
        <v>1</v>
      </c>
      <c r="G49" s="93">
        <f>+base0!H306</f>
        <v>13</v>
      </c>
      <c r="H49" s="93">
        <f>+base0!J306</f>
        <v>14</v>
      </c>
      <c r="I49" s="93">
        <f>+base0!K306</f>
        <v>2</v>
      </c>
      <c r="J49" s="93">
        <f>+base0!L306</f>
        <v>6</v>
      </c>
      <c r="K49" s="93">
        <f>+base0!M306</f>
        <v>7</v>
      </c>
      <c r="L49" s="93">
        <f>+base0!N306</f>
        <v>16</v>
      </c>
      <c r="M49" s="93">
        <f>+base0!O306</f>
        <v>17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9</v>
      </c>
      <c r="G50" s="93">
        <f>+base0!H307</f>
        <v>13</v>
      </c>
      <c r="H50" s="93">
        <f>+base0!J307</f>
        <v>8</v>
      </c>
      <c r="I50" s="93">
        <f>+base0!K307</f>
        <v>7</v>
      </c>
      <c r="J50" s="93">
        <f>+base0!L307</f>
        <v>11</v>
      </c>
      <c r="K50" s="93">
        <f>+base0!M307</f>
        <v>12</v>
      </c>
      <c r="L50" s="93">
        <f>+base0!N307</f>
        <v>1</v>
      </c>
      <c r="M50" s="93">
        <f>+base0!O307</f>
        <v>17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10</v>
      </c>
      <c r="F51" s="93">
        <f>+base0!G308</f>
        <v>5</v>
      </c>
      <c r="G51" s="93">
        <f>+base0!H308</f>
        <v>13</v>
      </c>
      <c r="H51" s="93">
        <f>+base0!J308</f>
        <v>12</v>
      </c>
      <c r="I51" s="93">
        <f>+base0!K308</f>
        <v>15</v>
      </c>
      <c r="J51" s="93">
        <f>+base0!L308</f>
        <v>11</v>
      </c>
      <c r="K51" s="93">
        <f>+base0!M308</f>
        <v>1</v>
      </c>
      <c r="L51" s="93">
        <f>+base0!N308</f>
        <v>16</v>
      </c>
      <c r="M51" s="93">
        <f>+base0!O308</f>
        <v>17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B1:P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EB471A-EDAE-4AD3-91BF-FE7501291BC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37FD612-9982-45D7-986B-75B992F48A4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8F84E26-F40A-493D-A347-02C11324C63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65AD1C-3726-4C25-AE3F-DD039FAAE2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8DD036-1A2D-4FEF-A899-AEE3FD2FE1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69408F81-EF20-4285-AA1A-EE79AA4B4D1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DCC708-AE8B-41AC-85A3-34239DB0BC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09D3262-A15A-476E-87BD-19A5F14BB11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81343-F80E-4A1E-A508-3EDAF10AD46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6F6B23-C283-4655-9D0D-9ED9A7006C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F4436CF-F535-441E-8D5D-47EA4FFEAF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A34FBCE-2146-468A-AD14-3FE37C6EBA6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E7C2865-EB90-4754-B073-6A8388DFD88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FBFBB-6B15-490F-AF86-CB9E4A6F9F2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32C80E-8F40-46C3-BDAF-6A4AD9F732F8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H2" sqref="H2:M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>
        <f>+base0!Q264</f>
        <v>3</v>
      </c>
      <c r="I7" s="93">
        <f>+base0!R264</f>
        <v>9</v>
      </c>
      <c r="J7" s="93">
        <f>+base0!S264</f>
        <v>2</v>
      </c>
      <c r="K7" s="93">
        <f>+base0!T264</f>
        <v>1</v>
      </c>
      <c r="L7" s="93">
        <f>+base0!U264</f>
        <v>11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+base0!C265</f>
        <v>4</v>
      </c>
      <c r="C8" s="93">
        <f>+base0!D265</f>
        <v>8</v>
      </c>
      <c r="D8" s="93">
        <f>+base0!E265</f>
        <v>10</v>
      </c>
      <c r="E8" s="93">
        <f>+base0!F265</f>
        <v>1</v>
      </c>
      <c r="F8" s="93">
        <f>+base0!G265</f>
        <v>7</v>
      </c>
      <c r="G8" s="93">
        <f>+base0!H265</f>
        <v>16</v>
      </c>
      <c r="H8" s="93">
        <f>+base0!Q265</f>
        <v>2</v>
      </c>
      <c r="I8" s="93">
        <f>+base0!R265</f>
        <v>15</v>
      </c>
      <c r="J8" s="93">
        <f>+base0!S265</f>
        <v>12</v>
      </c>
      <c r="K8" s="93">
        <f>+base0!T265</f>
        <v>11</v>
      </c>
      <c r="L8" s="93">
        <f>+base0!U265</f>
        <v>13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+base0!C266</f>
        <v>4</v>
      </c>
      <c r="C9" s="93">
        <f>+base0!D266</f>
        <v>5</v>
      </c>
      <c r="D9" s="93">
        <f>+base0!E266</f>
        <v>8</v>
      </c>
      <c r="E9" s="93">
        <f>+base0!F266</f>
        <v>7</v>
      </c>
      <c r="F9" s="93">
        <f>+base0!G266</f>
        <v>9</v>
      </c>
      <c r="G9" s="93">
        <f>+base0!H266</f>
        <v>13</v>
      </c>
      <c r="H9" s="93">
        <f>+base0!Q266</f>
        <v>2</v>
      </c>
      <c r="I9" s="93">
        <f>+base0!R266</f>
        <v>12</v>
      </c>
      <c r="J9" s="93">
        <f>+base0!S266</f>
        <v>6</v>
      </c>
      <c r="K9" s="93">
        <f>+base0!T266</f>
        <v>16</v>
      </c>
      <c r="L9" s="93">
        <f>+base0!U266</f>
        <v>1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15</v>
      </c>
      <c r="C10" s="93">
        <f>+base0!D267</f>
        <v>2</v>
      </c>
      <c r="D10" s="93">
        <f>+base0!E267</f>
        <v>8</v>
      </c>
      <c r="E10" s="93">
        <f>+base0!F267</f>
        <v>16</v>
      </c>
      <c r="F10" s="93">
        <f>+base0!G267</f>
        <v>14</v>
      </c>
      <c r="G10" s="93">
        <f>+base0!H267</f>
        <v>13</v>
      </c>
      <c r="H10" s="93">
        <f>+base0!Q267</f>
        <v>3</v>
      </c>
      <c r="I10" s="93">
        <f>+base0!R267</f>
        <v>5</v>
      </c>
      <c r="J10" s="93">
        <f>+base0!S267</f>
        <v>7</v>
      </c>
      <c r="K10" s="93">
        <f>+base0!T267</f>
        <v>11</v>
      </c>
      <c r="L10" s="93">
        <f>+base0!U267</f>
        <v>1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4</v>
      </c>
      <c r="C11" s="93">
        <f>+base0!D268</f>
        <v>11</v>
      </c>
      <c r="D11" s="93">
        <f>+base0!E268</f>
        <v>5</v>
      </c>
      <c r="E11" s="93">
        <f>+base0!F268</f>
        <v>6</v>
      </c>
      <c r="F11" s="93">
        <f>+base0!G268</f>
        <v>10</v>
      </c>
      <c r="G11" s="93">
        <f>+base0!H268</f>
        <v>16</v>
      </c>
      <c r="H11" s="93">
        <f>+base0!Q268</f>
        <v>1</v>
      </c>
      <c r="I11" s="93">
        <f>+base0!R268</f>
        <v>14</v>
      </c>
      <c r="J11" s="93">
        <f>+base0!S268</f>
        <v>8</v>
      </c>
      <c r="K11" s="93">
        <f>+base0!T268</f>
        <v>2</v>
      </c>
      <c r="L11" s="93">
        <f>+base0!U268</f>
        <v>9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>
        <f>+base0!Q269</f>
        <v>7</v>
      </c>
      <c r="I12" s="93">
        <f>+base0!R269</f>
        <v>8</v>
      </c>
      <c r="J12" s="93">
        <f>+base0!S269</f>
        <v>2</v>
      </c>
      <c r="K12" s="93">
        <f>+base0!T269</f>
        <v>5</v>
      </c>
      <c r="L12" s="93">
        <f>+base0!U269</f>
        <v>13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5</v>
      </c>
      <c r="C13" s="93">
        <f>+base0!D270</f>
        <v>4</v>
      </c>
      <c r="D13" s="93">
        <f>+base0!E270</f>
        <v>11</v>
      </c>
      <c r="E13" s="93">
        <f>+base0!F270</f>
        <v>3</v>
      </c>
      <c r="F13" s="93">
        <f>+base0!G270</f>
        <v>9</v>
      </c>
      <c r="G13" s="93">
        <f>+base0!H270</f>
        <v>20</v>
      </c>
      <c r="H13" s="93">
        <f>+base0!Q270</f>
        <v>10</v>
      </c>
      <c r="I13" s="93">
        <f>+base0!R270</f>
        <v>14</v>
      </c>
      <c r="J13" s="93">
        <f>+base0!S270</f>
        <v>13</v>
      </c>
      <c r="K13" s="93">
        <f>+base0!T270</f>
        <v>7</v>
      </c>
      <c r="L13" s="93">
        <f>+base0!U270</f>
        <v>1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8</v>
      </c>
      <c r="C14" s="93">
        <f>+base0!D271</f>
        <v>10</v>
      </c>
      <c r="D14" s="93">
        <f>+base0!E271</f>
        <v>15</v>
      </c>
      <c r="E14" s="93">
        <f>+base0!F271</f>
        <v>11</v>
      </c>
      <c r="F14" s="93">
        <f>+base0!G271</f>
        <v>13</v>
      </c>
      <c r="G14" s="93">
        <f>+base0!H271</f>
        <v>1</v>
      </c>
      <c r="H14" s="93">
        <f>+base0!Q271</f>
        <v>4</v>
      </c>
      <c r="I14" s="93">
        <f>+base0!R271</f>
        <v>12</v>
      </c>
      <c r="J14" s="93">
        <f>+base0!S271</f>
        <v>5</v>
      </c>
      <c r="K14" s="93">
        <f>+base0!T271</f>
        <v>7</v>
      </c>
      <c r="L14" s="93">
        <f>+base0!U271</f>
        <v>9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8</v>
      </c>
      <c r="C15" s="93">
        <f>+base0!D272</f>
        <v>4</v>
      </c>
      <c r="D15" s="93">
        <f>+base0!E272</f>
        <v>5</v>
      </c>
      <c r="E15" s="93">
        <f>+base0!F272</f>
        <v>2</v>
      </c>
      <c r="F15" s="93">
        <f>+base0!G272</f>
        <v>6</v>
      </c>
      <c r="G15" s="93">
        <f>+base0!H272</f>
        <v>16</v>
      </c>
      <c r="H15" s="93">
        <f>+base0!Q272</f>
        <v>10</v>
      </c>
      <c r="I15" s="93">
        <f>+base0!R272</f>
        <v>15</v>
      </c>
      <c r="J15" s="93">
        <f>+base0!S272</f>
        <v>3</v>
      </c>
      <c r="K15" s="93">
        <f>+base0!T272</f>
        <v>13</v>
      </c>
      <c r="L15" s="93">
        <f>+base0!U272</f>
        <v>1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>
        <f>+base0!Q273</f>
        <v>8</v>
      </c>
      <c r="I16" s="93">
        <f>+base0!R273</f>
        <v>15</v>
      </c>
      <c r="J16" s="93">
        <f>+base0!S273</f>
        <v>7</v>
      </c>
      <c r="K16" s="93">
        <f>+base0!T273</f>
        <v>1</v>
      </c>
      <c r="L16" s="93">
        <f>+base0!U273</f>
        <v>16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>
        <f>+base0!Q274</f>
        <v>11</v>
      </c>
      <c r="I17" s="93">
        <f>+base0!R274</f>
        <v>12</v>
      </c>
      <c r="J17" s="93">
        <f>+base0!S274</f>
        <v>2</v>
      </c>
      <c r="K17" s="93">
        <f>+base0!T274</f>
        <v>9</v>
      </c>
      <c r="L17" s="93">
        <f>+base0!U274</f>
        <v>1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>
        <f>+base0!Q275</f>
        <v>1</v>
      </c>
      <c r="I18" s="93">
        <f>+base0!R275</f>
        <v>6</v>
      </c>
      <c r="J18" s="93">
        <f>+base0!S275</f>
        <v>15</v>
      </c>
      <c r="K18" s="93">
        <f>+base0!T275</f>
        <v>4</v>
      </c>
      <c r="L18" s="93">
        <f>+base0!U275</f>
        <v>10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>
        <f>+base0!Q276</f>
        <v>15</v>
      </c>
      <c r="I19" s="93">
        <f>+base0!R276</f>
        <v>16</v>
      </c>
      <c r="J19" s="93">
        <f>+base0!S276</f>
        <v>9</v>
      </c>
      <c r="K19" s="93">
        <f>+base0!T276</f>
        <v>4</v>
      </c>
      <c r="L19" s="93">
        <f>+base0!U276</f>
        <v>2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>
        <f>+base0!Q277</f>
        <v>2</v>
      </c>
      <c r="I20" s="93">
        <f>+base0!R277</f>
        <v>15</v>
      </c>
      <c r="J20" s="93">
        <f>+base0!S277</f>
        <v>7</v>
      </c>
      <c r="K20" s="93">
        <f>+base0!T277</f>
        <v>5</v>
      </c>
      <c r="L20" s="93">
        <f>+base0!U277</f>
        <v>9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>
        <f>+base0!Q278</f>
        <v>8</v>
      </c>
      <c r="I21" s="93">
        <f>+base0!R278</f>
        <v>2</v>
      </c>
      <c r="J21" s="93">
        <f>+base0!S278</f>
        <v>3</v>
      </c>
      <c r="K21" s="93">
        <f>+base0!T278</f>
        <v>7</v>
      </c>
      <c r="L21" s="93">
        <f>+base0!U278</f>
        <v>10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12</v>
      </c>
      <c r="F22" s="93">
        <f>+base0!G279</f>
        <v>9</v>
      </c>
      <c r="G22" s="93">
        <f>+base0!H279</f>
        <v>1</v>
      </c>
      <c r="H22" s="93">
        <f>+base0!Q279</f>
        <v>14</v>
      </c>
      <c r="I22" s="93">
        <f>+base0!R279</f>
        <v>1</v>
      </c>
      <c r="J22" s="93">
        <f>+base0!S279</f>
        <v>4</v>
      </c>
      <c r="K22" s="93">
        <f>+base0!T279</f>
        <v>5</v>
      </c>
      <c r="L22" s="93">
        <f>+base0!U279</f>
        <v>13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11</v>
      </c>
      <c r="F23" s="93">
        <f>+base0!G280</f>
        <v>14</v>
      </c>
      <c r="G23" s="93">
        <f>+base0!H280</f>
        <v>1</v>
      </c>
      <c r="H23" s="93">
        <f>+base0!Q280</f>
        <v>11</v>
      </c>
      <c r="I23" s="93">
        <f>+base0!R280</f>
        <v>15</v>
      </c>
      <c r="J23" s="93">
        <f>+base0!S280</f>
        <v>4</v>
      </c>
      <c r="K23" s="93">
        <f>+base0!T280</f>
        <v>9</v>
      </c>
      <c r="L23" s="93">
        <f>+base0!U280</f>
        <v>13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6</v>
      </c>
      <c r="F24" s="93">
        <f>+base0!G281</f>
        <v>16</v>
      </c>
      <c r="G24" s="93">
        <f>+base0!H281</f>
        <v>1</v>
      </c>
      <c r="H24" s="93">
        <f>+base0!Q281</f>
        <v>15</v>
      </c>
      <c r="I24" s="93">
        <f>+base0!R281</f>
        <v>6</v>
      </c>
      <c r="J24" s="93">
        <f>+base0!S281</f>
        <v>5</v>
      </c>
      <c r="K24" s="93">
        <f>+base0!T281</f>
        <v>14</v>
      </c>
      <c r="L24" s="93">
        <f>+base0!U281</f>
        <v>13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9</v>
      </c>
      <c r="F25" s="93">
        <f>+base0!G282</f>
        <v>11</v>
      </c>
      <c r="G25" s="93">
        <f>+base0!H282</f>
        <v>16</v>
      </c>
      <c r="H25" s="93">
        <f>+base0!Q282</f>
        <v>12</v>
      </c>
      <c r="I25" s="93">
        <f>+base0!R282</f>
        <v>11</v>
      </c>
      <c r="J25" s="93">
        <f>+base0!S282</f>
        <v>16</v>
      </c>
      <c r="K25" s="93">
        <f>+base0!T282</f>
        <v>13</v>
      </c>
      <c r="L25" s="93">
        <f>+base0!U282</f>
        <v>6</v>
      </c>
      <c r="M25" s="93">
        <f>+base0!V282</f>
        <v>19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9</v>
      </c>
      <c r="F26" s="93">
        <f>+base0!G283</f>
        <v>13</v>
      </c>
      <c r="G26" s="93">
        <f>+base0!H283</f>
        <v>16</v>
      </c>
      <c r="H26" s="93">
        <f>+base0!Q283</f>
        <v>11</v>
      </c>
      <c r="I26" s="93">
        <f>+base0!R283</f>
        <v>3</v>
      </c>
      <c r="J26" s="93">
        <f>+base0!S283</f>
        <v>16</v>
      </c>
      <c r="K26" s="93">
        <f>+base0!T283</f>
        <v>1</v>
      </c>
      <c r="L26" s="93">
        <f>+base0!U283</f>
        <v>6</v>
      </c>
      <c r="M26" s="93">
        <f>+base0!V283</f>
        <v>19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2</v>
      </c>
      <c r="F27" s="93">
        <f>+base0!G284</f>
        <v>13</v>
      </c>
      <c r="G27" s="93">
        <f>+base0!H284</f>
        <v>16</v>
      </c>
      <c r="H27" s="93">
        <f>+base0!Q284</f>
        <v>11</v>
      </c>
      <c r="I27" s="93">
        <f>+base0!R284</f>
        <v>3</v>
      </c>
      <c r="J27" s="93">
        <f>+base0!S284</f>
        <v>16</v>
      </c>
      <c r="K27" s="93">
        <f>+base0!T284</f>
        <v>1</v>
      </c>
      <c r="L27" s="93">
        <f>+base0!U284</f>
        <v>14</v>
      </c>
      <c r="M27" s="93">
        <f>+base0!V284</f>
        <v>19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5</v>
      </c>
      <c r="F28" s="93">
        <f>+base0!G285</f>
        <v>14</v>
      </c>
      <c r="G28" s="93">
        <f>+base0!H285</f>
        <v>7</v>
      </c>
      <c r="H28" s="93">
        <f>+base0!Q285</f>
        <v>15</v>
      </c>
      <c r="I28" s="93">
        <f>+base0!R285</f>
        <v>8</v>
      </c>
      <c r="J28" s="93">
        <f>+base0!S285</f>
        <v>1</v>
      </c>
      <c r="K28" s="93">
        <f>+base0!T285</f>
        <v>13</v>
      </c>
      <c r="L28" s="93">
        <f>+base0!U285</f>
        <v>6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</v>
      </c>
      <c r="F29" s="93">
        <f>+base0!G286</f>
        <v>11</v>
      </c>
      <c r="G29" s="93">
        <f>+base0!H286</f>
        <v>7</v>
      </c>
      <c r="H29" s="93">
        <f>+base0!Q286</f>
        <v>15</v>
      </c>
      <c r="I29" s="93">
        <f>+base0!R286</f>
        <v>2</v>
      </c>
      <c r="J29" s="93">
        <f>+base0!S286</f>
        <v>9</v>
      </c>
      <c r="K29" s="93">
        <f>+base0!T286</f>
        <v>13</v>
      </c>
      <c r="L29" s="93">
        <f>+base0!U286</f>
        <v>6</v>
      </c>
      <c r="M29" s="93">
        <f>+base0!V286</f>
        <v>18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</v>
      </c>
      <c r="F30" s="93">
        <f>+base0!G287</f>
        <v>13</v>
      </c>
      <c r="G30" s="93">
        <f>+base0!H287</f>
        <v>7</v>
      </c>
      <c r="H30" s="93">
        <f>+base0!Q287</f>
        <v>8</v>
      </c>
      <c r="I30" s="93">
        <f>+base0!R287</f>
        <v>11</v>
      </c>
      <c r="J30" s="93">
        <f>+base0!S287</f>
        <v>2</v>
      </c>
      <c r="K30" s="93">
        <f>+base0!T287</f>
        <v>16</v>
      </c>
      <c r="L30" s="93">
        <f>+base0!U287</f>
        <v>6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7</v>
      </c>
      <c r="F31" s="93">
        <f>+base0!G288</f>
        <v>14</v>
      </c>
      <c r="G31" s="93">
        <f>+base0!H288</f>
        <v>13</v>
      </c>
      <c r="H31" s="93">
        <f>+base0!Q288</f>
        <v>8</v>
      </c>
      <c r="I31" s="93">
        <f>+base0!R288</f>
        <v>11</v>
      </c>
      <c r="J31" s="93">
        <f>+base0!S288</f>
        <v>10</v>
      </c>
      <c r="K31" s="93">
        <f>+base0!T288</f>
        <v>11</v>
      </c>
      <c r="L31" s="93">
        <f>+base0!U288</f>
        <v>1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12</v>
      </c>
      <c r="F32" s="93">
        <f>+base0!G289</f>
        <v>6</v>
      </c>
      <c r="G32" s="93">
        <f>+base0!H289</f>
        <v>13</v>
      </c>
      <c r="H32" s="93">
        <f>+base0!Q289</f>
        <v>12</v>
      </c>
      <c r="I32" s="93">
        <f>+base0!R289</f>
        <v>2</v>
      </c>
      <c r="J32" s="93">
        <f>+base0!S289</f>
        <v>3</v>
      </c>
      <c r="K32" s="93">
        <f>+base0!T289</f>
        <v>16</v>
      </c>
      <c r="L32" s="93">
        <f>+base0!U289</f>
        <v>1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7</v>
      </c>
      <c r="F33" s="93">
        <f>+base0!G290</f>
        <v>14</v>
      </c>
      <c r="G33" s="93">
        <f>+base0!H290</f>
        <v>13</v>
      </c>
      <c r="H33" s="93">
        <f>+base0!Q290</f>
        <v>2</v>
      </c>
      <c r="I33" s="93">
        <f>+base0!R290</f>
        <v>6</v>
      </c>
      <c r="J33" s="93">
        <f>+base0!S290</f>
        <v>10</v>
      </c>
      <c r="K33" s="93">
        <f>+base0!T290</f>
        <v>11</v>
      </c>
      <c r="L33" s="93">
        <f>+base0!U290</f>
        <v>1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11</v>
      </c>
      <c r="F34" s="93">
        <f>+base0!G291</f>
        <v>16</v>
      </c>
      <c r="G34" s="93">
        <f>+base0!H291</f>
        <v>1</v>
      </c>
      <c r="H34" s="93">
        <f>+base0!Q291</f>
        <v>14</v>
      </c>
      <c r="I34" s="93">
        <f>+base0!R291</f>
        <v>3</v>
      </c>
      <c r="J34" s="93">
        <f>+base0!S291</f>
        <v>3</v>
      </c>
      <c r="K34" s="93">
        <f>+base0!T291</f>
        <v>14</v>
      </c>
      <c r="L34" s="93">
        <f>+base0!U291</f>
        <v>13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3</v>
      </c>
      <c r="F35" s="93">
        <f>+base0!G292</f>
        <v>16</v>
      </c>
      <c r="G35" s="93">
        <f>+base0!H292</f>
        <v>1</v>
      </c>
      <c r="H35" s="93">
        <f>+base0!Q292</f>
        <v>8</v>
      </c>
      <c r="I35" s="93">
        <f>+base0!R292</f>
        <v>15</v>
      </c>
      <c r="J35" s="93">
        <f>+base0!S292</f>
        <v>4</v>
      </c>
      <c r="K35" s="93">
        <f>+base0!T292</f>
        <v>14</v>
      </c>
      <c r="L35" s="93">
        <f>+base0!U292</f>
        <v>13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2</v>
      </c>
      <c r="F36" s="93">
        <f>+base0!G293</f>
        <v>9</v>
      </c>
      <c r="G36" s="93">
        <f>+base0!H293</f>
        <v>1</v>
      </c>
      <c r="H36" s="93">
        <f>+base0!Q293</f>
        <v>14</v>
      </c>
      <c r="I36" s="93">
        <f>+base0!R293</f>
        <v>2</v>
      </c>
      <c r="J36" s="93">
        <f>+base0!S293</f>
        <v>8</v>
      </c>
      <c r="K36" s="93">
        <f>+base0!T293</f>
        <v>11</v>
      </c>
      <c r="L36" s="93">
        <f>+base0!U293</f>
        <v>16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9</v>
      </c>
      <c r="F37" s="93">
        <f>+base0!G294</f>
        <v>1</v>
      </c>
      <c r="G37" s="93">
        <f>+base0!H294</f>
        <v>14</v>
      </c>
      <c r="H37" s="93">
        <f>+base0!Q294</f>
        <v>14</v>
      </c>
      <c r="I37" s="93">
        <f>+base0!R294</f>
        <v>8</v>
      </c>
      <c r="J37" s="93">
        <f>+base0!S294</f>
        <v>16</v>
      </c>
      <c r="K37" s="93">
        <f>+base0!T294</f>
        <v>13</v>
      </c>
      <c r="L37" s="93">
        <f>+base0!U294</f>
        <v>10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2</v>
      </c>
      <c r="F38" s="93">
        <f>+base0!G295</f>
        <v>6</v>
      </c>
      <c r="G38" s="93">
        <f>+base0!H295</f>
        <v>7</v>
      </c>
      <c r="H38" s="93">
        <f>+base0!Q295</f>
        <v>11</v>
      </c>
      <c r="I38" s="93">
        <f>+base0!R295</f>
        <v>2</v>
      </c>
      <c r="J38" s="93">
        <f>+base0!S295</f>
        <v>16</v>
      </c>
      <c r="K38" s="93">
        <f>+base0!T295</f>
        <v>1</v>
      </c>
      <c r="L38" s="93">
        <f>+base0!U295</f>
        <v>14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9</v>
      </c>
      <c r="F39" s="93">
        <f>+base0!G296</f>
        <v>1</v>
      </c>
      <c r="G39" s="93">
        <f>+base0!H296</f>
        <v>7</v>
      </c>
      <c r="H39" s="93">
        <f>+base0!Q296</f>
        <v>2</v>
      </c>
      <c r="I39" s="93">
        <f>+base0!R296</f>
        <v>15</v>
      </c>
      <c r="J39" s="93">
        <f>+base0!S296</f>
        <v>16</v>
      </c>
      <c r="K39" s="93">
        <f>+base0!T296</f>
        <v>13</v>
      </c>
      <c r="L39" s="93">
        <f>+base0!U296</f>
        <v>14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>
        <f>+base0!Q297</f>
        <v>8</v>
      </c>
      <c r="I40" s="93">
        <f>+base0!R297</f>
        <v>15</v>
      </c>
      <c r="J40" s="93">
        <f>+base0!S297</f>
        <v>6</v>
      </c>
      <c r="K40" s="93">
        <f>+base0!T297</f>
        <v>7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7</v>
      </c>
      <c r="G41" s="93">
        <f>+base0!H298</f>
        <v>16</v>
      </c>
      <c r="H41" s="93">
        <f>+base0!Q298</f>
        <v>14</v>
      </c>
      <c r="I41" s="93">
        <f>+base0!R298</f>
        <v>2</v>
      </c>
      <c r="J41" s="93">
        <f>+base0!S298</f>
        <v>6</v>
      </c>
      <c r="K41" s="93">
        <f>+base0!T298</f>
        <v>13</v>
      </c>
      <c r="L41" s="93">
        <f>+base0!U298</f>
        <v>14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9</v>
      </c>
      <c r="G42" s="93">
        <f>+base0!H299</f>
        <v>16</v>
      </c>
      <c r="H42" s="93">
        <f>+base0!Q299</f>
        <v>12</v>
      </c>
      <c r="I42" s="93">
        <f>+base0!R299</f>
        <v>15</v>
      </c>
      <c r="J42" s="93">
        <f>+base0!S299</f>
        <v>1</v>
      </c>
      <c r="K42" s="93">
        <f>+base0!T299</f>
        <v>7</v>
      </c>
      <c r="L42" s="93">
        <f>+base0!U299</f>
        <v>14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6</v>
      </c>
      <c r="F43" s="93">
        <f>+base0!G300</f>
        <v>11</v>
      </c>
      <c r="G43" s="93">
        <f>+base0!H300</f>
        <v>13</v>
      </c>
      <c r="H43" s="93">
        <f>+base0!Q300</f>
        <v>14</v>
      </c>
      <c r="I43" s="93">
        <f>+base0!R300</f>
        <v>2</v>
      </c>
      <c r="J43" s="93">
        <f>+base0!S300</f>
        <v>7</v>
      </c>
      <c r="K43" s="93">
        <f>+base0!T300</f>
        <v>1</v>
      </c>
      <c r="L43" s="93">
        <f>+base0!U300</f>
        <v>14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1</v>
      </c>
      <c r="F44" s="93">
        <f>+base0!G301</f>
        <v>9</v>
      </c>
      <c r="G44" s="93">
        <f>+base0!H301</f>
        <v>17</v>
      </c>
      <c r="H44" s="93">
        <f>+base0!Q301</f>
        <v>6</v>
      </c>
      <c r="I44" s="93">
        <f>+base0!R301</f>
        <v>1</v>
      </c>
      <c r="J44" s="93">
        <f>+base0!S301</f>
        <v>10</v>
      </c>
      <c r="K44" s="93">
        <f>+base0!T301</f>
        <v>8</v>
      </c>
      <c r="L44" s="93">
        <f>+base0!U301</f>
        <v>16</v>
      </c>
      <c r="M44" s="93">
        <f>+base0!V301</f>
        <v>19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11</v>
      </c>
      <c r="G45" s="93">
        <f>+base0!H302</f>
        <v>13</v>
      </c>
      <c r="H45" s="93">
        <f>+base0!Q302</f>
        <v>3</v>
      </c>
      <c r="I45" s="93">
        <f>+base0!R302</f>
        <v>15</v>
      </c>
      <c r="J45" s="93">
        <f>+base0!S302</f>
        <v>3</v>
      </c>
      <c r="K45" s="93">
        <f>+base0!T302</f>
        <v>1</v>
      </c>
      <c r="L45" s="93">
        <f>+base0!U302</f>
        <v>14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7</v>
      </c>
      <c r="F46" s="93">
        <f>+base0!G303</f>
        <v>9</v>
      </c>
      <c r="G46" s="93">
        <f>+base0!H303</f>
        <v>16</v>
      </c>
      <c r="H46" s="93">
        <f>+base0!Q303</f>
        <v>6</v>
      </c>
      <c r="I46" s="93">
        <f>+base0!R303</f>
        <v>11</v>
      </c>
      <c r="J46" s="93">
        <f>+base0!S303</f>
        <v>6</v>
      </c>
      <c r="K46" s="93">
        <f>+base0!T303</f>
        <v>14</v>
      </c>
      <c r="L46" s="93">
        <f>+base0!U303</f>
        <v>13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7</v>
      </c>
      <c r="F47" s="93">
        <f>+base0!G304</f>
        <v>9</v>
      </c>
      <c r="G47" s="93">
        <f>+base0!H304</f>
        <v>16</v>
      </c>
      <c r="H47" s="93">
        <f>+base0!Q304</f>
        <v>3</v>
      </c>
      <c r="I47" s="93">
        <f>+base0!R304</f>
        <v>11</v>
      </c>
      <c r="J47" s="93">
        <f>+base0!S304</f>
        <v>6</v>
      </c>
      <c r="K47" s="93">
        <f>+base0!T304</f>
        <v>14</v>
      </c>
      <c r="L47" s="93">
        <f>+base0!U304</f>
        <v>13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7</v>
      </c>
      <c r="F48" s="93">
        <f>+base0!G305</f>
        <v>9</v>
      </c>
      <c r="G48" s="93">
        <f>+base0!H305</f>
        <v>16</v>
      </c>
      <c r="H48" s="93">
        <f>+base0!Q305</f>
        <v>8</v>
      </c>
      <c r="I48" s="93">
        <f>+base0!R305</f>
        <v>12</v>
      </c>
      <c r="J48" s="93">
        <f>+base0!S305</f>
        <v>6</v>
      </c>
      <c r="K48" s="93">
        <f>+base0!T305</f>
        <v>14</v>
      </c>
      <c r="L48" s="93">
        <f>+base0!U305</f>
        <v>13</v>
      </c>
      <c r="M48" s="93">
        <f>+base0!V305</f>
        <v>18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14</v>
      </c>
      <c r="F49" s="93">
        <f>+base0!G306</f>
        <v>1</v>
      </c>
      <c r="G49" s="93">
        <f>+base0!H306</f>
        <v>13</v>
      </c>
      <c r="H49" s="93">
        <f>+base0!Q306</f>
        <v>11</v>
      </c>
      <c r="I49" s="93">
        <f>+base0!R306</f>
        <v>15</v>
      </c>
      <c r="J49" s="93">
        <f>+base0!S306</f>
        <v>6</v>
      </c>
      <c r="K49" s="93">
        <f>+base0!T306</f>
        <v>9</v>
      </c>
      <c r="L49" s="93">
        <f>+base0!U306</f>
        <v>11</v>
      </c>
      <c r="M49" s="93">
        <f>+base0!V306</f>
        <v>18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9</v>
      </c>
      <c r="G50" s="93">
        <f>+base0!H307</f>
        <v>13</v>
      </c>
      <c r="H50" s="93">
        <f>+base0!Q307</f>
        <v>3</v>
      </c>
      <c r="I50" s="93">
        <f>+base0!R307</f>
        <v>9</v>
      </c>
      <c r="J50" s="93">
        <f>+base0!S307</f>
        <v>14</v>
      </c>
      <c r="K50" s="93">
        <f>+base0!T307</f>
        <v>7</v>
      </c>
      <c r="L50" s="93">
        <f>+base0!U307</f>
        <v>2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10</v>
      </c>
      <c r="F51" s="93">
        <f>+base0!G308</f>
        <v>5</v>
      </c>
      <c r="G51" s="93">
        <f>+base0!H308</f>
        <v>13</v>
      </c>
      <c r="H51" s="93">
        <f>+base0!Q308</f>
        <v>2</v>
      </c>
      <c r="I51" s="93">
        <f>+base0!R308</f>
        <v>6</v>
      </c>
      <c r="J51" s="93">
        <f>+base0!S308</f>
        <v>14</v>
      </c>
      <c r="K51" s="93">
        <f>+base0!T308</f>
        <v>2</v>
      </c>
      <c r="L51" s="93">
        <f>+base0!U308</f>
        <v>11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34" priority="16" operator="equal">
      <formula>#REF!</formula>
    </cfRule>
    <cfRule type="cellIs" dxfId="433" priority="17" operator="equal">
      <formula>#REF!</formula>
    </cfRule>
    <cfRule type="cellIs" dxfId="432" priority="18" operator="equal">
      <formula>#REF!</formula>
    </cfRule>
    <cfRule type="cellIs" dxfId="431" priority="19" operator="equal">
      <formula>#REF!</formula>
    </cfRule>
    <cfRule type="cellIs" dxfId="430" priority="20" operator="equal">
      <formula>#REF!</formula>
    </cfRule>
  </conditionalFormatting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0928AE5-4F0B-40DB-BC86-241E41507A8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09621C4-01D2-4B66-B0F1-6B5C9E86F5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9DC8CA7-3ABA-4A9F-B61A-7ABCA4983B8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767BB8-8E4F-42F4-B186-DCDDB57B83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7C843AA-040A-4C46-AAD9-721E86D30BB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88ED68E9-6258-4BB2-8E22-787312F60F7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AD04E80-EB36-4B06-A01F-413222987D6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496119-77CE-4F1F-895A-BCC2028DC80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ABF171-DA7B-48EC-8C07-CFC27B0A73B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E59CEF-5E69-440F-A4ED-62D6338B19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0990355-236C-4CF0-80A1-DEA9ECE9A31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F77EE04-BF32-4278-A12D-7DE834E521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08A261D-CD37-46A0-A1D0-B27D5103F01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0F0D91-A753-4BC2-96D7-8B2A01EA98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87AD2C-BEB0-4858-B483-E84AFE3FF6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V17" sqref="V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+base0!J259</f>
        <v>12</v>
      </c>
      <c r="C2" s="93">
        <f>+base0!K259</f>
        <v>13</v>
      </c>
      <c r="D2" s="93">
        <f>+base0!L259</f>
        <v>7</v>
      </c>
      <c r="E2" s="93">
        <f>+base0!M259</f>
        <v>14</v>
      </c>
      <c r="F2" s="93">
        <f>+base0!N259</f>
        <v>5</v>
      </c>
      <c r="G2" s="93">
        <f>+base0!O259</f>
        <v>17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+base0!J260</f>
        <v>4</v>
      </c>
      <c r="C3" s="93">
        <f>+base0!K260</f>
        <v>6</v>
      </c>
      <c r="D3" s="93">
        <f>+base0!L260</f>
        <v>1</v>
      </c>
      <c r="E3" s="93">
        <f>+base0!M260</f>
        <v>9</v>
      </c>
      <c r="F3" s="93">
        <f>+base0!N260</f>
        <v>13</v>
      </c>
      <c r="G3" s="93">
        <f>+base0!O260</f>
        <v>17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+base0!J261</f>
        <v>7</v>
      </c>
      <c r="C4" s="93">
        <f>+base0!K261</f>
        <v>3</v>
      </c>
      <c r="D4" s="93">
        <f>+base0!L261</f>
        <v>4</v>
      </c>
      <c r="E4" s="93">
        <f>+base0!M261</f>
        <v>9</v>
      </c>
      <c r="F4" s="93">
        <f>+base0!N261</f>
        <v>13</v>
      </c>
      <c r="G4" s="93">
        <f>+base0!O261</f>
        <v>17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+base0!J262</f>
        <v>14</v>
      </c>
      <c r="C5" s="93">
        <f>+base0!K262</f>
        <v>3</v>
      </c>
      <c r="D5" s="93">
        <f>+base0!L262</f>
        <v>9</v>
      </c>
      <c r="E5" s="93">
        <f>+base0!M262</f>
        <v>2</v>
      </c>
      <c r="F5" s="93">
        <f>+base0!N262</f>
        <v>4</v>
      </c>
      <c r="G5" s="93">
        <f>+base0!O262</f>
        <v>17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+base0!J263</f>
        <v>3</v>
      </c>
      <c r="C6" s="93">
        <f>+base0!K263</f>
        <v>6</v>
      </c>
      <c r="D6" s="93">
        <f>+base0!L263</f>
        <v>5</v>
      </c>
      <c r="E6" s="93">
        <f>+base0!M263</f>
        <v>9</v>
      </c>
      <c r="F6" s="93">
        <f>+base0!N263</f>
        <v>13</v>
      </c>
      <c r="G6" s="93">
        <f>+base0!O263</f>
        <v>17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+base0!J264</f>
        <v>4</v>
      </c>
      <c r="C7" s="93">
        <f>+base0!K264</f>
        <v>5</v>
      </c>
      <c r="D7" s="93">
        <f>+base0!L264</f>
        <v>14</v>
      </c>
      <c r="E7" s="93">
        <f>+base0!M264</f>
        <v>13</v>
      </c>
      <c r="F7" s="93">
        <f>+base0!N264</f>
        <v>15</v>
      </c>
      <c r="G7" s="93">
        <f>+base0!O264</f>
        <v>17</v>
      </c>
      <c r="H7" s="93">
        <f>+base0!Q264</f>
        <v>3</v>
      </c>
      <c r="I7" s="93">
        <f>+base0!R264</f>
        <v>9</v>
      </c>
      <c r="J7" s="93">
        <f>+base0!S264</f>
        <v>2</v>
      </c>
      <c r="K7" s="93">
        <f>+base0!T264</f>
        <v>1</v>
      </c>
      <c r="L7" s="93">
        <f>+base0!U264</f>
        <v>11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+base0!J265</f>
        <v>3</v>
      </c>
      <c r="C8" s="93">
        <f>+base0!K265</f>
        <v>5</v>
      </c>
      <c r="D8" s="93">
        <f>+base0!L265</f>
        <v>6</v>
      </c>
      <c r="E8" s="93">
        <f>+base0!M265</f>
        <v>9</v>
      </c>
      <c r="F8" s="93">
        <f>+base0!N265</f>
        <v>14</v>
      </c>
      <c r="G8" s="93">
        <f>+base0!O265</f>
        <v>17</v>
      </c>
      <c r="H8" s="93">
        <f>+base0!Q265</f>
        <v>2</v>
      </c>
      <c r="I8" s="93">
        <f>+base0!R265</f>
        <v>15</v>
      </c>
      <c r="J8" s="93">
        <f>+base0!S265</f>
        <v>12</v>
      </c>
      <c r="K8" s="93">
        <f>+base0!T265</f>
        <v>11</v>
      </c>
      <c r="L8" s="93">
        <f>+base0!U265</f>
        <v>13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+base0!J266</f>
        <v>15</v>
      </c>
      <c r="C9" s="93">
        <f>+base0!K266</f>
        <v>3</v>
      </c>
      <c r="D9" s="93">
        <f>+base0!L266</f>
        <v>10</v>
      </c>
      <c r="E9" s="93">
        <f>+base0!M266</f>
        <v>11</v>
      </c>
      <c r="F9" s="93">
        <f>+base0!N266</f>
        <v>14</v>
      </c>
      <c r="G9" s="93">
        <f>+base0!O266</f>
        <v>17</v>
      </c>
      <c r="H9" s="93">
        <f>+base0!Q266</f>
        <v>2</v>
      </c>
      <c r="I9" s="93">
        <f>+base0!R266</f>
        <v>12</v>
      </c>
      <c r="J9" s="93">
        <f>+base0!S266</f>
        <v>6</v>
      </c>
      <c r="K9" s="93">
        <f>+base0!T266</f>
        <v>16</v>
      </c>
      <c r="L9" s="93">
        <f>+base0!U266</f>
        <v>1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+base0!J267</f>
        <v>4</v>
      </c>
      <c r="C10" s="93">
        <f>+base0!K267</f>
        <v>12</v>
      </c>
      <c r="D10" s="93">
        <f>+base0!L267</f>
        <v>10</v>
      </c>
      <c r="E10" s="93">
        <f>+base0!M267</f>
        <v>6</v>
      </c>
      <c r="F10" s="93">
        <f>+base0!N267</f>
        <v>9</v>
      </c>
      <c r="G10" s="93">
        <f>+base0!O267</f>
        <v>17</v>
      </c>
      <c r="H10" s="93">
        <f>+base0!Q267</f>
        <v>3</v>
      </c>
      <c r="I10" s="93">
        <f>+base0!R267</f>
        <v>5</v>
      </c>
      <c r="J10" s="93">
        <f>+base0!S267</f>
        <v>7</v>
      </c>
      <c r="K10" s="93">
        <f>+base0!T267</f>
        <v>11</v>
      </c>
      <c r="L10" s="93">
        <f>+base0!U267</f>
        <v>1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+base0!J268</f>
        <v>13</v>
      </c>
      <c r="C11" s="93">
        <f>+base0!K268</f>
        <v>7</v>
      </c>
      <c r="D11" s="93">
        <f>+base0!L268</f>
        <v>3</v>
      </c>
      <c r="E11" s="93">
        <f>+base0!M268</f>
        <v>12</v>
      </c>
      <c r="F11" s="93">
        <f>+base0!N268</f>
        <v>15</v>
      </c>
      <c r="G11" s="93">
        <f>+base0!O268</f>
        <v>17</v>
      </c>
      <c r="H11" s="93">
        <f>+base0!Q268</f>
        <v>1</v>
      </c>
      <c r="I11" s="93">
        <f>+base0!R268</f>
        <v>14</v>
      </c>
      <c r="J11" s="93">
        <f>+base0!S268</f>
        <v>8</v>
      </c>
      <c r="K11" s="93">
        <f>+base0!T268</f>
        <v>2</v>
      </c>
      <c r="L11" s="93">
        <f>+base0!U268</f>
        <v>9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+base0!J269</f>
        <v>9</v>
      </c>
      <c r="C12" s="93">
        <f>+base0!K269</f>
        <v>4</v>
      </c>
      <c r="D12" s="93">
        <f>+base0!L269</f>
        <v>15</v>
      </c>
      <c r="E12" s="93">
        <f>+base0!M269</f>
        <v>11</v>
      </c>
      <c r="F12" s="93">
        <f>+base0!N269</f>
        <v>12</v>
      </c>
      <c r="G12" s="93">
        <f>+base0!O269</f>
        <v>17</v>
      </c>
      <c r="H12" s="93">
        <f>+base0!Q269</f>
        <v>7</v>
      </c>
      <c r="I12" s="93">
        <f>+base0!R269</f>
        <v>8</v>
      </c>
      <c r="J12" s="93">
        <f>+base0!S269</f>
        <v>2</v>
      </c>
      <c r="K12" s="93">
        <f>+base0!T269</f>
        <v>5</v>
      </c>
      <c r="L12" s="93">
        <f>+base0!U269</f>
        <v>13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+base0!J270</f>
        <v>8</v>
      </c>
      <c r="C13" s="93">
        <f>+base0!K270</f>
        <v>15</v>
      </c>
      <c r="D13" s="93">
        <f>+base0!L270</f>
        <v>2</v>
      </c>
      <c r="E13" s="93">
        <f>+base0!M270</f>
        <v>6</v>
      </c>
      <c r="F13" s="93">
        <f>+base0!N270</f>
        <v>12</v>
      </c>
      <c r="G13" s="93">
        <f>+base0!O270</f>
        <v>19</v>
      </c>
      <c r="H13" s="93">
        <f>+base0!Q270</f>
        <v>10</v>
      </c>
      <c r="I13" s="93">
        <f>+base0!R270</f>
        <v>14</v>
      </c>
      <c r="J13" s="93">
        <f>+base0!S270</f>
        <v>13</v>
      </c>
      <c r="K13" s="93">
        <f>+base0!T270</f>
        <v>7</v>
      </c>
      <c r="L13" s="93">
        <f>+base0!U270</f>
        <v>1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+base0!J271</f>
        <v>14</v>
      </c>
      <c r="C14" s="93">
        <f>+base0!K271</f>
        <v>16</v>
      </c>
      <c r="D14" s="93">
        <f>+base0!L271</f>
        <v>3</v>
      </c>
      <c r="E14" s="93">
        <f>+base0!M271</f>
        <v>2</v>
      </c>
      <c r="F14" s="93">
        <f>+base0!N271</f>
        <v>6</v>
      </c>
      <c r="G14" s="93">
        <f>+base0!O271</f>
        <v>20</v>
      </c>
      <c r="H14" s="93">
        <f>+base0!Q271</f>
        <v>4</v>
      </c>
      <c r="I14" s="93">
        <f>+base0!R271</f>
        <v>12</v>
      </c>
      <c r="J14" s="93">
        <f>+base0!S271</f>
        <v>5</v>
      </c>
      <c r="K14" s="93">
        <f>+base0!T271</f>
        <v>7</v>
      </c>
      <c r="L14" s="93">
        <f>+base0!U271</f>
        <v>9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+base0!J272</f>
        <v>12</v>
      </c>
      <c r="C15" s="93">
        <f>+base0!K272</f>
        <v>14</v>
      </c>
      <c r="D15" s="93">
        <f>+base0!L272</f>
        <v>11</v>
      </c>
      <c r="E15" s="93">
        <f>+base0!M272</f>
        <v>7</v>
      </c>
      <c r="F15" s="93">
        <f>+base0!N272</f>
        <v>9</v>
      </c>
      <c r="G15" s="93">
        <f>+base0!O272</f>
        <v>20</v>
      </c>
      <c r="H15" s="93">
        <f>+base0!Q272</f>
        <v>10</v>
      </c>
      <c r="I15" s="93">
        <f>+base0!R272</f>
        <v>15</v>
      </c>
      <c r="J15" s="93">
        <f>+base0!S272</f>
        <v>3</v>
      </c>
      <c r="K15" s="93">
        <f>+base0!T272</f>
        <v>13</v>
      </c>
      <c r="L15" s="93">
        <f>+base0!U272</f>
        <v>1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+base0!J273</f>
        <v>12</v>
      </c>
      <c r="C16" s="93">
        <f>+base0!K273</f>
        <v>2</v>
      </c>
      <c r="D16" s="93">
        <f>+base0!L273</f>
        <v>6</v>
      </c>
      <c r="E16" s="93">
        <f>+base0!M273</f>
        <v>13</v>
      </c>
      <c r="F16" s="93">
        <f>+base0!N273</f>
        <v>10</v>
      </c>
      <c r="G16" s="93">
        <f>+base0!O273</f>
        <v>17</v>
      </c>
      <c r="H16" s="93">
        <f>+base0!Q273</f>
        <v>8</v>
      </c>
      <c r="I16" s="93">
        <f>+base0!R273</f>
        <v>15</v>
      </c>
      <c r="J16" s="93">
        <f>+base0!S273</f>
        <v>7</v>
      </c>
      <c r="K16" s="93">
        <f>+base0!T273</f>
        <v>1</v>
      </c>
      <c r="L16" s="93">
        <f>+base0!U273</f>
        <v>16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+base0!J274</f>
        <v>14</v>
      </c>
      <c r="C17" s="93">
        <f>+base0!K274</f>
        <v>8</v>
      </c>
      <c r="D17" s="93">
        <f>+base0!L274</f>
        <v>7</v>
      </c>
      <c r="E17" s="93">
        <f>+base0!M274</f>
        <v>16</v>
      </c>
      <c r="F17" s="93">
        <f>+base0!N274</f>
        <v>6</v>
      </c>
      <c r="G17" s="93">
        <f>+base0!O274</f>
        <v>17</v>
      </c>
      <c r="H17" s="93">
        <f>+base0!Q274</f>
        <v>11</v>
      </c>
      <c r="I17" s="93">
        <f>+base0!R274</f>
        <v>12</v>
      </c>
      <c r="J17" s="93">
        <f>+base0!S274</f>
        <v>2</v>
      </c>
      <c r="K17" s="93">
        <f>+base0!T274</f>
        <v>9</v>
      </c>
      <c r="L17" s="93">
        <f>+base0!U274</f>
        <v>1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+base0!J275</f>
        <v>11</v>
      </c>
      <c r="C18" s="93">
        <f>+base0!K275</f>
        <v>5</v>
      </c>
      <c r="D18" s="93">
        <f>+base0!L275</f>
        <v>2</v>
      </c>
      <c r="E18" s="93">
        <f>+base0!M275</f>
        <v>13</v>
      </c>
      <c r="F18" s="93">
        <f>+base0!N275</f>
        <v>3</v>
      </c>
      <c r="G18" s="93">
        <f>+base0!O275</f>
        <v>17</v>
      </c>
      <c r="H18" s="93">
        <f>+base0!Q275</f>
        <v>1</v>
      </c>
      <c r="I18" s="93">
        <f>+base0!R275</f>
        <v>6</v>
      </c>
      <c r="J18" s="93">
        <f>+base0!S275</f>
        <v>15</v>
      </c>
      <c r="K18" s="93">
        <f>+base0!T275</f>
        <v>4</v>
      </c>
      <c r="L18" s="93">
        <f>+base0!U275</f>
        <v>10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+base0!J276</f>
        <v>14</v>
      </c>
      <c r="C19" s="93">
        <f>+base0!K276</f>
        <v>10</v>
      </c>
      <c r="D19" s="93">
        <f>+base0!L276</f>
        <v>13</v>
      </c>
      <c r="E19" s="93">
        <f>+base0!M276</f>
        <v>1</v>
      </c>
      <c r="F19" s="93">
        <f>+base0!N276</f>
        <v>8</v>
      </c>
      <c r="G19" s="93">
        <f>+base0!O276</f>
        <v>17</v>
      </c>
      <c r="H19" s="93">
        <f>+base0!Q276</f>
        <v>15</v>
      </c>
      <c r="I19" s="93">
        <f>+base0!R276</f>
        <v>16</v>
      </c>
      <c r="J19" s="93">
        <f>+base0!S276</f>
        <v>9</v>
      </c>
      <c r="K19" s="93">
        <f>+base0!T276</f>
        <v>4</v>
      </c>
      <c r="L19" s="93">
        <f>+base0!U276</f>
        <v>2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+base0!J277</f>
        <v>16</v>
      </c>
      <c r="C20" s="93">
        <f>+base0!K277</f>
        <v>3</v>
      </c>
      <c r="D20" s="93">
        <f>+base0!L277</f>
        <v>8</v>
      </c>
      <c r="E20" s="93">
        <f>+base0!M277</f>
        <v>12</v>
      </c>
      <c r="F20" s="93">
        <f>+base0!N277</f>
        <v>6</v>
      </c>
      <c r="G20" s="93">
        <f>+base0!O277</f>
        <v>17</v>
      </c>
      <c r="H20" s="93">
        <f>+base0!Q277</f>
        <v>2</v>
      </c>
      <c r="I20" s="93">
        <f>+base0!R277</f>
        <v>15</v>
      </c>
      <c r="J20" s="93">
        <f>+base0!S277</f>
        <v>7</v>
      </c>
      <c r="K20" s="93">
        <f>+base0!T277</f>
        <v>5</v>
      </c>
      <c r="L20" s="93">
        <f>+base0!U277</f>
        <v>9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+base0!J278</f>
        <v>12</v>
      </c>
      <c r="C21" s="93">
        <f>+base0!K278</f>
        <v>15</v>
      </c>
      <c r="D21" s="93">
        <f>+base0!L278</f>
        <v>6</v>
      </c>
      <c r="E21" s="93">
        <f>+base0!M278</f>
        <v>1</v>
      </c>
      <c r="F21" s="93">
        <f>+base0!N278</f>
        <v>16</v>
      </c>
      <c r="G21" s="93">
        <f>+base0!O278</f>
        <v>17</v>
      </c>
      <c r="H21" s="93">
        <f>+base0!Q278</f>
        <v>8</v>
      </c>
      <c r="I21" s="93">
        <f>+base0!R278</f>
        <v>2</v>
      </c>
      <c r="J21" s="93">
        <f>+base0!S278</f>
        <v>3</v>
      </c>
      <c r="K21" s="93">
        <f>+base0!T278</f>
        <v>7</v>
      </c>
      <c r="L21" s="93">
        <f>+base0!U278</f>
        <v>10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+base0!J279</f>
        <v>7</v>
      </c>
      <c r="C22" s="93">
        <f>+base0!K279</f>
        <v>11</v>
      </c>
      <c r="D22" s="93">
        <f>+base0!L279</f>
        <v>10</v>
      </c>
      <c r="E22" s="93">
        <f>+base0!M279</f>
        <v>2</v>
      </c>
      <c r="F22" s="93">
        <f>+base0!N279</f>
        <v>14</v>
      </c>
      <c r="G22" s="93">
        <f>+base0!O279</f>
        <v>17</v>
      </c>
      <c r="H22" s="93">
        <f>+base0!Q279</f>
        <v>14</v>
      </c>
      <c r="I22" s="93">
        <f>+base0!R279</f>
        <v>1</v>
      </c>
      <c r="J22" s="93">
        <f>+base0!S279</f>
        <v>4</v>
      </c>
      <c r="K22" s="93">
        <f>+base0!T279</f>
        <v>5</v>
      </c>
      <c r="L22" s="93">
        <f>+base0!U279</f>
        <v>13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+base0!J280</f>
        <v>14</v>
      </c>
      <c r="C23" s="93">
        <f>+base0!K280</f>
        <v>2</v>
      </c>
      <c r="D23" s="93">
        <f>+base0!L280</f>
        <v>7</v>
      </c>
      <c r="E23" s="93">
        <f>+base0!M280</f>
        <v>6</v>
      </c>
      <c r="F23" s="93">
        <f>+base0!N280</f>
        <v>7</v>
      </c>
      <c r="G23" s="93">
        <f>+base0!O280</f>
        <v>17</v>
      </c>
      <c r="H23" s="93">
        <f>+base0!Q280</f>
        <v>11</v>
      </c>
      <c r="I23" s="93">
        <f>+base0!R280</f>
        <v>15</v>
      </c>
      <c r="J23" s="93">
        <f>+base0!S280</f>
        <v>4</v>
      </c>
      <c r="K23" s="93">
        <f>+base0!T280</f>
        <v>9</v>
      </c>
      <c r="L23" s="93">
        <f>+base0!U280</f>
        <v>13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+base0!J281</f>
        <v>14</v>
      </c>
      <c r="C24" s="93">
        <f>+base0!K281</f>
        <v>2</v>
      </c>
      <c r="D24" s="93">
        <f>+base0!L281</f>
        <v>13</v>
      </c>
      <c r="E24" s="93">
        <f>+base0!M281</f>
        <v>9</v>
      </c>
      <c r="F24" s="93">
        <f>+base0!N281</f>
        <v>7</v>
      </c>
      <c r="G24" s="93">
        <f>+base0!O281</f>
        <v>17</v>
      </c>
      <c r="H24" s="93">
        <f>+base0!Q281</f>
        <v>15</v>
      </c>
      <c r="I24" s="93">
        <f>+base0!R281</f>
        <v>6</v>
      </c>
      <c r="J24" s="93">
        <f>+base0!S281</f>
        <v>5</v>
      </c>
      <c r="K24" s="93">
        <f>+base0!T281</f>
        <v>14</v>
      </c>
      <c r="L24" s="93">
        <f>+base0!U281</f>
        <v>13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+base0!J282</f>
        <v>15</v>
      </c>
      <c r="C25" s="93">
        <f>+base0!K282</f>
        <v>8</v>
      </c>
      <c r="D25" s="93">
        <f>+base0!L282</f>
        <v>3</v>
      </c>
      <c r="E25" s="93">
        <f>+base0!M282</f>
        <v>1</v>
      </c>
      <c r="F25" s="93">
        <f>+base0!N282</f>
        <v>14</v>
      </c>
      <c r="G25" s="93">
        <f>+base0!O282</f>
        <v>18</v>
      </c>
      <c r="H25" s="93">
        <f>+base0!Q282</f>
        <v>12</v>
      </c>
      <c r="I25" s="93">
        <f>+base0!R282</f>
        <v>11</v>
      </c>
      <c r="J25" s="93">
        <f>+base0!S282</f>
        <v>16</v>
      </c>
      <c r="K25" s="93">
        <f>+base0!T282</f>
        <v>13</v>
      </c>
      <c r="L25" s="93">
        <f>+base0!U282</f>
        <v>6</v>
      </c>
      <c r="M25" s="93">
        <f>+base0!V282</f>
        <v>19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+base0!J283</f>
        <v>12</v>
      </c>
      <c r="C26" s="93">
        <f>+base0!K283</f>
        <v>15</v>
      </c>
      <c r="D26" s="93">
        <f>+base0!L283</f>
        <v>8</v>
      </c>
      <c r="E26" s="93">
        <f>+base0!M283</f>
        <v>5</v>
      </c>
      <c r="F26" s="93">
        <f>+base0!N283</f>
        <v>14</v>
      </c>
      <c r="G26" s="93">
        <f>+base0!O283</f>
        <v>18</v>
      </c>
      <c r="H26" s="93">
        <f>+base0!Q283</f>
        <v>11</v>
      </c>
      <c r="I26" s="93">
        <f>+base0!R283</f>
        <v>3</v>
      </c>
      <c r="J26" s="93">
        <f>+base0!S283</f>
        <v>16</v>
      </c>
      <c r="K26" s="93">
        <f>+base0!T283</f>
        <v>1</v>
      </c>
      <c r="L26" s="93">
        <f>+base0!U283</f>
        <v>6</v>
      </c>
      <c r="M26" s="93">
        <f>+base0!V283</f>
        <v>19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+base0!J284</f>
        <v>12</v>
      </c>
      <c r="C27" s="93">
        <f>+base0!K284</f>
        <v>8</v>
      </c>
      <c r="D27" s="93">
        <f>+base0!L284</f>
        <v>5</v>
      </c>
      <c r="E27" s="93">
        <f>+base0!M284</f>
        <v>5</v>
      </c>
      <c r="F27" s="93">
        <f>+base0!N284</f>
        <v>11</v>
      </c>
      <c r="G27" s="93">
        <f>+base0!O284</f>
        <v>18</v>
      </c>
      <c r="H27" s="93">
        <f>+base0!Q284</f>
        <v>11</v>
      </c>
      <c r="I27" s="93">
        <f>+base0!R284</f>
        <v>3</v>
      </c>
      <c r="J27" s="93">
        <f>+base0!S284</f>
        <v>16</v>
      </c>
      <c r="K27" s="93">
        <f>+base0!T284</f>
        <v>1</v>
      </c>
      <c r="L27" s="93">
        <f>+base0!U284</f>
        <v>14</v>
      </c>
      <c r="M27" s="93">
        <f>+base0!V284</f>
        <v>19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+base0!J285</f>
        <v>11</v>
      </c>
      <c r="C28" s="93">
        <f>+base0!K285</f>
        <v>2</v>
      </c>
      <c r="D28" s="93">
        <f>+base0!L285</f>
        <v>6</v>
      </c>
      <c r="E28" s="93">
        <f>+base0!M285</f>
        <v>16</v>
      </c>
      <c r="F28" s="93">
        <f>+base0!N285</f>
        <v>8</v>
      </c>
      <c r="G28" s="93">
        <f>+base0!O285</f>
        <v>17</v>
      </c>
      <c r="H28" s="93">
        <f>+base0!Q285</f>
        <v>15</v>
      </c>
      <c r="I28" s="93">
        <f>+base0!R285</f>
        <v>8</v>
      </c>
      <c r="J28" s="93">
        <f>+base0!S285</f>
        <v>1</v>
      </c>
      <c r="K28" s="93">
        <f>+base0!T285</f>
        <v>13</v>
      </c>
      <c r="L28" s="93">
        <f>+base0!U285</f>
        <v>6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+base0!J286</f>
        <v>12</v>
      </c>
      <c r="C29" s="93">
        <f>+base0!K286</f>
        <v>8</v>
      </c>
      <c r="D29" s="93">
        <f>+base0!L286</f>
        <v>3</v>
      </c>
      <c r="E29" s="93">
        <f>+base0!M286</f>
        <v>16</v>
      </c>
      <c r="F29" s="93">
        <f>+base0!N286</f>
        <v>14</v>
      </c>
      <c r="G29" s="93">
        <f>+base0!O286</f>
        <v>17</v>
      </c>
      <c r="H29" s="93">
        <f>+base0!Q286</f>
        <v>15</v>
      </c>
      <c r="I29" s="93">
        <f>+base0!R286</f>
        <v>2</v>
      </c>
      <c r="J29" s="93">
        <f>+base0!S286</f>
        <v>9</v>
      </c>
      <c r="K29" s="93">
        <f>+base0!T286</f>
        <v>13</v>
      </c>
      <c r="L29" s="93">
        <f>+base0!U286</f>
        <v>6</v>
      </c>
      <c r="M29" s="93">
        <f>+base0!V286</f>
        <v>18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+base0!J287</f>
        <v>14</v>
      </c>
      <c r="C30" s="93">
        <f>+base0!K287</f>
        <v>15</v>
      </c>
      <c r="D30" s="93">
        <f>+base0!L287</f>
        <v>5</v>
      </c>
      <c r="E30" s="93">
        <f>+base0!M287</f>
        <v>5</v>
      </c>
      <c r="F30" s="93">
        <f>+base0!N287</f>
        <v>14</v>
      </c>
      <c r="G30" s="93">
        <f>+base0!O287</f>
        <v>17</v>
      </c>
      <c r="H30" s="93">
        <f>+base0!Q287</f>
        <v>8</v>
      </c>
      <c r="I30" s="93">
        <f>+base0!R287</f>
        <v>11</v>
      </c>
      <c r="J30" s="93">
        <f>+base0!S287</f>
        <v>2</v>
      </c>
      <c r="K30" s="93">
        <f>+base0!T287</f>
        <v>16</v>
      </c>
      <c r="L30" s="93">
        <f>+base0!U287</f>
        <v>6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+base0!J288</f>
        <v>14</v>
      </c>
      <c r="C31" s="93">
        <f>+base0!K288</f>
        <v>3</v>
      </c>
      <c r="D31" s="93">
        <f>+base0!L288</f>
        <v>1</v>
      </c>
      <c r="E31" s="93">
        <f>+base0!M288</f>
        <v>16</v>
      </c>
      <c r="F31" s="93">
        <f>+base0!N288</f>
        <v>9</v>
      </c>
      <c r="G31" s="93">
        <f>+base0!O288</f>
        <v>17</v>
      </c>
      <c r="H31" s="93">
        <f>+base0!Q288</f>
        <v>8</v>
      </c>
      <c r="I31" s="93">
        <f>+base0!R288</f>
        <v>11</v>
      </c>
      <c r="J31" s="93">
        <f>+base0!S288</f>
        <v>10</v>
      </c>
      <c r="K31" s="93">
        <f>+base0!T288</f>
        <v>11</v>
      </c>
      <c r="L31" s="93">
        <f>+base0!U288</f>
        <v>1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+base0!J289</f>
        <v>15</v>
      </c>
      <c r="C32" s="93">
        <f>+base0!K289</f>
        <v>8</v>
      </c>
      <c r="D32" s="93">
        <f>+base0!L289</f>
        <v>5</v>
      </c>
      <c r="E32" s="93">
        <f>+base0!M289</f>
        <v>7</v>
      </c>
      <c r="F32" s="93">
        <f>+base0!N289</f>
        <v>9</v>
      </c>
      <c r="G32" s="93">
        <f>+base0!O289</f>
        <v>17</v>
      </c>
      <c r="H32" s="93">
        <f>+base0!Q289</f>
        <v>12</v>
      </c>
      <c r="I32" s="93">
        <f>+base0!R289</f>
        <v>2</v>
      </c>
      <c r="J32" s="93">
        <f>+base0!S289</f>
        <v>3</v>
      </c>
      <c r="K32" s="93">
        <f>+base0!T289</f>
        <v>16</v>
      </c>
      <c r="L32" s="93">
        <f>+base0!U289</f>
        <v>1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+base0!J290</f>
        <v>3</v>
      </c>
      <c r="C33" s="93">
        <f>+base0!K290</f>
        <v>11</v>
      </c>
      <c r="D33" s="93">
        <f>+base0!L290</f>
        <v>15</v>
      </c>
      <c r="E33" s="93">
        <f>+base0!M290</f>
        <v>16</v>
      </c>
      <c r="F33" s="93">
        <f>+base0!N290</f>
        <v>9</v>
      </c>
      <c r="G33" s="93">
        <f>+base0!O290</f>
        <v>17</v>
      </c>
      <c r="H33" s="93">
        <f>+base0!Q290</f>
        <v>2</v>
      </c>
      <c r="I33" s="93">
        <f>+base0!R290</f>
        <v>6</v>
      </c>
      <c r="J33" s="93">
        <f>+base0!S290</f>
        <v>10</v>
      </c>
      <c r="K33" s="93">
        <f>+base0!T290</f>
        <v>11</v>
      </c>
      <c r="L33" s="93">
        <f>+base0!U290</f>
        <v>1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+base0!J291</f>
        <v>12</v>
      </c>
      <c r="C34" s="93">
        <f>+base0!K291</f>
        <v>13</v>
      </c>
      <c r="D34" s="93">
        <f>+base0!L291</f>
        <v>5</v>
      </c>
      <c r="E34" s="93">
        <f>+base0!M291</f>
        <v>9</v>
      </c>
      <c r="F34" s="93">
        <f>+base0!N291</f>
        <v>7</v>
      </c>
      <c r="G34" s="93">
        <f>+base0!O291</f>
        <v>17</v>
      </c>
      <c r="H34" s="93">
        <f>+base0!Q291</f>
        <v>14</v>
      </c>
      <c r="I34" s="93">
        <f>+base0!R291</f>
        <v>3</v>
      </c>
      <c r="J34" s="93">
        <f>+base0!S291</f>
        <v>3</v>
      </c>
      <c r="K34" s="93">
        <f>+base0!T291</f>
        <v>14</v>
      </c>
      <c r="L34" s="93">
        <f>+base0!U291</f>
        <v>13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+base0!J292</f>
        <v>2</v>
      </c>
      <c r="C35" s="93">
        <f>+base0!K292</f>
        <v>12</v>
      </c>
      <c r="D35" s="93">
        <f>+base0!L292</f>
        <v>13</v>
      </c>
      <c r="E35" s="93">
        <f>+base0!M292</f>
        <v>6</v>
      </c>
      <c r="F35" s="93">
        <f>+base0!N292</f>
        <v>7</v>
      </c>
      <c r="G35" s="93">
        <f>+base0!O292</f>
        <v>17</v>
      </c>
      <c r="H35" s="93">
        <f>+base0!Q292</f>
        <v>8</v>
      </c>
      <c r="I35" s="93">
        <f>+base0!R292</f>
        <v>15</v>
      </c>
      <c r="J35" s="93">
        <f>+base0!S292</f>
        <v>4</v>
      </c>
      <c r="K35" s="93">
        <f>+base0!T292</f>
        <v>14</v>
      </c>
      <c r="L35" s="93">
        <f>+base0!U292</f>
        <v>13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+base0!J293</f>
        <v>3</v>
      </c>
      <c r="C36" s="93">
        <f>+base0!K293</f>
        <v>6</v>
      </c>
      <c r="D36" s="93">
        <f>+base0!L293</f>
        <v>1</v>
      </c>
      <c r="E36" s="93">
        <f>+base0!M293</f>
        <v>5</v>
      </c>
      <c r="F36" s="93">
        <f>+base0!N293</f>
        <v>14</v>
      </c>
      <c r="G36" s="93">
        <f>+base0!O293</f>
        <v>17</v>
      </c>
      <c r="H36" s="93">
        <f>+base0!Q293</f>
        <v>14</v>
      </c>
      <c r="I36" s="93">
        <f>+base0!R293</f>
        <v>2</v>
      </c>
      <c r="J36" s="93">
        <f>+base0!S293</f>
        <v>8</v>
      </c>
      <c r="K36" s="93">
        <f>+base0!T293</f>
        <v>11</v>
      </c>
      <c r="L36" s="93">
        <f>+base0!U293</f>
        <v>16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+base0!J294</f>
        <v>12</v>
      </c>
      <c r="C37" s="93">
        <f>+base0!K294</f>
        <v>11</v>
      </c>
      <c r="D37" s="93">
        <f>+base0!L294</f>
        <v>1</v>
      </c>
      <c r="E37" s="93">
        <f>+base0!M294</f>
        <v>2</v>
      </c>
      <c r="F37" s="93">
        <f>+base0!N294</f>
        <v>6</v>
      </c>
      <c r="G37" s="93">
        <f>+base0!O294</f>
        <v>17</v>
      </c>
      <c r="H37" s="93">
        <f>+base0!Q294</f>
        <v>14</v>
      </c>
      <c r="I37" s="93">
        <f>+base0!R294</f>
        <v>8</v>
      </c>
      <c r="J37" s="93">
        <f>+base0!S294</f>
        <v>16</v>
      </c>
      <c r="K37" s="93">
        <f>+base0!T294</f>
        <v>13</v>
      </c>
      <c r="L37" s="93">
        <f>+base0!U294</f>
        <v>10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+base0!J295</f>
        <v>12</v>
      </c>
      <c r="C38" s="93">
        <f>+base0!K295</f>
        <v>3</v>
      </c>
      <c r="D38" s="93">
        <f>+base0!L295</f>
        <v>15</v>
      </c>
      <c r="E38" s="93">
        <f>+base0!M295</f>
        <v>13</v>
      </c>
      <c r="F38" s="93">
        <f>+base0!N295</f>
        <v>5</v>
      </c>
      <c r="G38" s="93">
        <f>+base0!O295</f>
        <v>17</v>
      </c>
      <c r="H38" s="93">
        <f>+base0!Q295</f>
        <v>11</v>
      </c>
      <c r="I38" s="93">
        <f>+base0!R295</f>
        <v>2</v>
      </c>
      <c r="J38" s="93">
        <f>+base0!S295</f>
        <v>16</v>
      </c>
      <c r="K38" s="93">
        <f>+base0!T295</f>
        <v>1</v>
      </c>
      <c r="L38" s="93">
        <f>+base0!U295</f>
        <v>14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+base0!J296</f>
        <v>12</v>
      </c>
      <c r="C39" s="93">
        <f>+base0!K296</f>
        <v>11</v>
      </c>
      <c r="D39" s="93">
        <f>+base0!L296</f>
        <v>6</v>
      </c>
      <c r="E39" s="93">
        <f>+base0!M296</f>
        <v>2</v>
      </c>
      <c r="F39" s="93">
        <f>+base0!N296</f>
        <v>6</v>
      </c>
      <c r="G39" s="93">
        <f>+base0!O296</f>
        <v>17</v>
      </c>
      <c r="H39" s="93">
        <f>+base0!Q296</f>
        <v>2</v>
      </c>
      <c r="I39" s="93">
        <f>+base0!R296</f>
        <v>15</v>
      </c>
      <c r="J39" s="93">
        <f>+base0!S296</f>
        <v>16</v>
      </c>
      <c r="K39" s="93">
        <f>+base0!T296</f>
        <v>13</v>
      </c>
      <c r="L39" s="93">
        <f>+base0!U296</f>
        <v>14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+base0!J297</f>
        <v>2</v>
      </c>
      <c r="C40" s="93">
        <f>+base0!K297</f>
        <v>12</v>
      </c>
      <c r="D40" s="93">
        <f>+base0!L297</f>
        <v>13</v>
      </c>
      <c r="E40" s="93">
        <f>+base0!M297</f>
        <v>13</v>
      </c>
      <c r="F40" s="93">
        <f>+base0!N297</f>
        <v>2</v>
      </c>
      <c r="G40" s="93">
        <f>+base0!O297</f>
        <v>17</v>
      </c>
      <c r="H40" s="93">
        <f>+base0!Q297</f>
        <v>8</v>
      </c>
      <c r="I40" s="93">
        <f>+base0!R297</f>
        <v>15</v>
      </c>
      <c r="J40" s="93">
        <f>+base0!S297</f>
        <v>6</v>
      </c>
      <c r="K40" s="93">
        <f>+base0!T297</f>
        <v>7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+base0!J298</f>
        <v>8</v>
      </c>
      <c r="C41" s="93">
        <f>+base0!K298</f>
        <v>7</v>
      </c>
      <c r="D41" s="93">
        <f>+base0!L298</f>
        <v>5</v>
      </c>
      <c r="E41" s="93">
        <f>+base0!M298</f>
        <v>8</v>
      </c>
      <c r="F41" s="93">
        <f>+base0!N298</f>
        <v>10</v>
      </c>
      <c r="G41" s="93">
        <f>+base0!O298</f>
        <v>17</v>
      </c>
      <c r="H41" s="93">
        <f>+base0!Q298</f>
        <v>14</v>
      </c>
      <c r="I41" s="93">
        <f>+base0!R298</f>
        <v>2</v>
      </c>
      <c r="J41" s="93">
        <f>+base0!S298</f>
        <v>6</v>
      </c>
      <c r="K41" s="93">
        <f>+base0!T298</f>
        <v>13</v>
      </c>
      <c r="L41" s="93">
        <f>+base0!U298</f>
        <v>14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+base0!J299</f>
        <v>14</v>
      </c>
      <c r="C42" s="93">
        <f>+base0!K299</f>
        <v>2</v>
      </c>
      <c r="D42" s="93">
        <f>+base0!L299</f>
        <v>3</v>
      </c>
      <c r="E42" s="93">
        <f>+base0!M299</f>
        <v>11</v>
      </c>
      <c r="F42" s="93">
        <f>+base0!N299</f>
        <v>10</v>
      </c>
      <c r="G42" s="93">
        <f>+base0!O299</f>
        <v>17</v>
      </c>
      <c r="H42" s="93">
        <f>+base0!Q299</f>
        <v>12</v>
      </c>
      <c r="I42" s="93">
        <f>+base0!R299</f>
        <v>15</v>
      </c>
      <c r="J42" s="93">
        <f>+base0!S299</f>
        <v>1</v>
      </c>
      <c r="K42" s="93">
        <f>+base0!T299</f>
        <v>7</v>
      </c>
      <c r="L42" s="93">
        <f>+base0!U299</f>
        <v>14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+base0!J300</f>
        <v>12</v>
      </c>
      <c r="C43" s="93">
        <f>+base0!K300</f>
        <v>15</v>
      </c>
      <c r="D43" s="93">
        <f>+base0!L300</f>
        <v>6</v>
      </c>
      <c r="E43" s="93">
        <f>+base0!M300</f>
        <v>2</v>
      </c>
      <c r="F43" s="93">
        <f>+base0!N300</f>
        <v>9</v>
      </c>
      <c r="G43" s="93">
        <f>+base0!O300</f>
        <v>17</v>
      </c>
      <c r="H43" s="93">
        <f>+base0!Q300</f>
        <v>14</v>
      </c>
      <c r="I43" s="93">
        <f>+base0!R300</f>
        <v>2</v>
      </c>
      <c r="J43" s="93">
        <f>+base0!S300</f>
        <v>7</v>
      </c>
      <c r="K43" s="93">
        <f>+base0!T300</f>
        <v>1</v>
      </c>
      <c r="L43" s="93">
        <f>+base0!U300</f>
        <v>14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+base0!J301</f>
        <v>8</v>
      </c>
      <c r="C44" s="93">
        <f>+base0!K301</f>
        <v>12</v>
      </c>
      <c r="D44" s="93">
        <f>+base0!L301</f>
        <v>3</v>
      </c>
      <c r="E44" s="93">
        <f>+base0!M301</f>
        <v>11</v>
      </c>
      <c r="F44" s="93">
        <f>+base0!N301</f>
        <v>13</v>
      </c>
      <c r="G44" s="93">
        <f>+base0!O301</f>
        <v>18</v>
      </c>
      <c r="H44" s="93">
        <f>+base0!Q301</f>
        <v>6</v>
      </c>
      <c r="I44" s="93">
        <f>+base0!R301</f>
        <v>1</v>
      </c>
      <c r="J44" s="93">
        <f>+base0!S301</f>
        <v>10</v>
      </c>
      <c r="K44" s="93">
        <f>+base0!T301</f>
        <v>8</v>
      </c>
      <c r="L44" s="93">
        <f>+base0!U301</f>
        <v>16</v>
      </c>
      <c r="M44" s="93">
        <f>+base0!V301</f>
        <v>19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+base0!J302</f>
        <v>8</v>
      </c>
      <c r="C45" s="93">
        <f>+base0!K302</f>
        <v>14</v>
      </c>
      <c r="D45" s="93">
        <f>+base0!L302</f>
        <v>5</v>
      </c>
      <c r="E45" s="93">
        <f>+base0!M302</f>
        <v>6</v>
      </c>
      <c r="F45" s="93">
        <f>+base0!N302</f>
        <v>9</v>
      </c>
      <c r="G45" s="93">
        <f>+base0!O302</f>
        <v>17</v>
      </c>
      <c r="H45" s="93">
        <f>+base0!Q302</f>
        <v>3</v>
      </c>
      <c r="I45" s="93">
        <f>+base0!R302</f>
        <v>15</v>
      </c>
      <c r="J45" s="93">
        <f>+base0!S302</f>
        <v>3</v>
      </c>
      <c r="K45" s="93">
        <f>+base0!T302</f>
        <v>1</v>
      </c>
      <c r="L45" s="93">
        <f>+base0!U302</f>
        <v>14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+base0!J303</f>
        <v>14</v>
      </c>
      <c r="C46" s="93">
        <f>+base0!K303</f>
        <v>2</v>
      </c>
      <c r="D46" s="93">
        <f>+base0!L303</f>
        <v>15</v>
      </c>
      <c r="E46" s="93">
        <f>+base0!M303</f>
        <v>1</v>
      </c>
      <c r="F46" s="93">
        <f>+base0!N303</f>
        <v>11</v>
      </c>
      <c r="G46" s="93">
        <f>+base0!O303</f>
        <v>17</v>
      </c>
      <c r="H46" s="93">
        <f>+base0!Q303</f>
        <v>6</v>
      </c>
      <c r="I46" s="93">
        <f>+base0!R303</f>
        <v>11</v>
      </c>
      <c r="J46" s="93">
        <f>+base0!S303</f>
        <v>6</v>
      </c>
      <c r="K46" s="93">
        <f>+base0!T303</f>
        <v>14</v>
      </c>
      <c r="L46" s="93">
        <f>+base0!U303</f>
        <v>13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+base0!J304</f>
        <v>12</v>
      </c>
      <c r="C47" s="93">
        <f>+base0!K304</f>
        <v>15</v>
      </c>
      <c r="D47" s="93">
        <f>+base0!L304</f>
        <v>13</v>
      </c>
      <c r="E47" s="93">
        <f>+base0!M304</f>
        <v>1</v>
      </c>
      <c r="F47" s="93">
        <f>+base0!N304</f>
        <v>11</v>
      </c>
      <c r="G47" s="93">
        <f>+base0!O304</f>
        <v>17</v>
      </c>
      <c r="H47" s="93">
        <f>+base0!Q304</f>
        <v>3</v>
      </c>
      <c r="I47" s="93">
        <f>+base0!R304</f>
        <v>11</v>
      </c>
      <c r="J47" s="93">
        <f>+base0!S304</f>
        <v>6</v>
      </c>
      <c r="K47" s="93">
        <f>+base0!T304</f>
        <v>14</v>
      </c>
      <c r="L47" s="93">
        <f>+base0!U304</f>
        <v>13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+base0!J305</f>
        <v>11</v>
      </c>
      <c r="C48" s="93">
        <f>+base0!K305</f>
        <v>15</v>
      </c>
      <c r="D48" s="93">
        <f>+base0!L305</f>
        <v>6</v>
      </c>
      <c r="E48" s="93">
        <f>+base0!M305</f>
        <v>1</v>
      </c>
      <c r="F48" s="93">
        <f>+base0!N305</f>
        <v>11</v>
      </c>
      <c r="G48" s="93">
        <f>+base0!O305</f>
        <v>17</v>
      </c>
      <c r="H48" s="93">
        <f>+base0!Q305</f>
        <v>8</v>
      </c>
      <c r="I48" s="93">
        <f>+base0!R305</f>
        <v>12</v>
      </c>
      <c r="J48" s="93">
        <f>+base0!S305</f>
        <v>6</v>
      </c>
      <c r="K48" s="93">
        <f>+base0!T305</f>
        <v>14</v>
      </c>
      <c r="L48" s="93">
        <f>+base0!U305</f>
        <v>13</v>
      </c>
      <c r="M48" s="93">
        <f>+base0!V305</f>
        <v>18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+base0!J306</f>
        <v>14</v>
      </c>
      <c r="C49" s="93">
        <f>+base0!K306</f>
        <v>2</v>
      </c>
      <c r="D49" s="93">
        <f>+base0!L306</f>
        <v>6</v>
      </c>
      <c r="E49" s="93">
        <f>+base0!M306</f>
        <v>7</v>
      </c>
      <c r="F49" s="93">
        <f>+base0!N306</f>
        <v>16</v>
      </c>
      <c r="G49" s="93">
        <f>+base0!O306</f>
        <v>17</v>
      </c>
      <c r="H49" s="93">
        <f>+base0!Q306</f>
        <v>11</v>
      </c>
      <c r="I49" s="93">
        <f>+base0!R306</f>
        <v>15</v>
      </c>
      <c r="J49" s="93">
        <f>+base0!S306</f>
        <v>6</v>
      </c>
      <c r="K49" s="93">
        <f>+base0!T306</f>
        <v>9</v>
      </c>
      <c r="L49" s="93">
        <f>+base0!U306</f>
        <v>11</v>
      </c>
      <c r="M49" s="93">
        <f>+base0!V306</f>
        <v>18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+base0!J307</f>
        <v>8</v>
      </c>
      <c r="C50" s="93">
        <f>+base0!K307</f>
        <v>7</v>
      </c>
      <c r="D50" s="93">
        <f>+base0!L307</f>
        <v>11</v>
      </c>
      <c r="E50" s="93">
        <f>+base0!M307</f>
        <v>12</v>
      </c>
      <c r="F50" s="93">
        <f>+base0!N307</f>
        <v>1</v>
      </c>
      <c r="G50" s="93">
        <f>+base0!O307</f>
        <v>17</v>
      </c>
      <c r="H50" s="93">
        <f>+base0!Q307</f>
        <v>3</v>
      </c>
      <c r="I50" s="93">
        <f>+base0!R307</f>
        <v>9</v>
      </c>
      <c r="J50" s="93">
        <f>+base0!S307</f>
        <v>14</v>
      </c>
      <c r="K50" s="93">
        <f>+base0!T307</f>
        <v>7</v>
      </c>
      <c r="L50" s="93">
        <f>+base0!U307</f>
        <v>2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+base0!J308</f>
        <v>12</v>
      </c>
      <c r="C51" s="93">
        <f>+base0!K308</f>
        <v>15</v>
      </c>
      <c r="D51" s="93">
        <f>+base0!L308</f>
        <v>11</v>
      </c>
      <c r="E51" s="93">
        <f>+base0!M308</f>
        <v>1</v>
      </c>
      <c r="F51" s="93">
        <f>+base0!N308</f>
        <v>16</v>
      </c>
      <c r="G51" s="93">
        <f>+base0!O308</f>
        <v>17</v>
      </c>
      <c r="H51" s="93">
        <f>+base0!Q308</f>
        <v>2</v>
      </c>
      <c r="I51" s="93">
        <f>+base0!R308</f>
        <v>6</v>
      </c>
      <c r="J51" s="93">
        <f>+base0!S308</f>
        <v>14</v>
      </c>
      <c r="K51" s="93">
        <f>+base0!T308</f>
        <v>2</v>
      </c>
      <c r="L51" s="93">
        <f>+base0!U308</f>
        <v>11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conditionalFormatting sqref="B1:P1"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  <cfRule type="cellIs" dxfId="401" priority="24" operator="equal">
      <formula>#REF!</formula>
    </cfRule>
    <cfRule type="cellIs" dxfId="40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CD3D72B-DE85-4D07-8BD7-A8FBFB39D2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1D2F4AE-699E-4095-B60F-BE957776CE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0109213-757A-4007-A725-4BBC02B88D9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7C4691-FBEF-40E1-ACBE-2E46EACC10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39DFD2-1A7A-4F8F-86DE-00CDAB09E5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262F25E5-44A8-473C-AB09-A4C37CABBE8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056D2A6-4AA5-4F0F-AD7F-819B1E85531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C84C5F-49A9-402E-856C-B0DD89B656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CFAB65-211C-4419-88D9-4CBFF91FD51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FEF081-DEF7-4642-899F-6F0F49E32A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97EF52-F5BB-4F80-B963-F9AC7C4AAAA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02BC173-FF98-4880-BFE8-2CF3B86B9FE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EF3D67-57C7-4B43-990D-4723CED04F0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CC0113-F8D8-4896-A36A-D1D6D6704D0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C1ABC8-F07A-408C-8AA9-7B7D54B27E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5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+base0!C318</f>
        <v>4</v>
      </c>
      <c r="C8" s="93">
        <f>+base0!D318</f>
        <v>5</v>
      </c>
      <c r="D8" s="93">
        <f>+base0!E318</f>
        <v>12</v>
      </c>
      <c r="E8" s="93">
        <f>+base0!F318</f>
        <v>7</v>
      </c>
      <c r="F8" s="93">
        <f>+base0!G318</f>
        <v>17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+base0!C319</f>
        <v>4</v>
      </c>
      <c r="C9" s="93">
        <f>+base0!D319</f>
        <v>3</v>
      </c>
      <c r="D9" s="93">
        <f>+base0!E319</f>
        <v>6</v>
      </c>
      <c r="E9" s="93">
        <f>+base0!F319</f>
        <v>9</v>
      </c>
      <c r="F9" s="93">
        <f>+base0!G319</f>
        <v>17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+base0!C320</f>
        <v>15</v>
      </c>
      <c r="C10" s="93">
        <f>+base0!D320</f>
        <v>12</v>
      </c>
      <c r="D10" s="93">
        <f>+base0!E320</f>
        <v>7</v>
      </c>
      <c r="E10" s="93">
        <f>+base0!F320</f>
        <v>14</v>
      </c>
      <c r="F10" s="93">
        <f>+base0!G320</f>
        <v>17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+base0!C321</f>
        <v>4</v>
      </c>
      <c r="C11" s="93">
        <f>+base0!D321</f>
        <v>7</v>
      </c>
      <c r="D11" s="93">
        <f>+base0!E321</f>
        <v>8</v>
      </c>
      <c r="E11" s="93">
        <f>+base0!F321</f>
        <v>10</v>
      </c>
      <c r="F11" s="93">
        <f>+base0!G321</f>
        <v>17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+base0!C322</f>
        <v>10</v>
      </c>
      <c r="C12" s="93">
        <f>+base0!D322</f>
        <v>4</v>
      </c>
      <c r="D12" s="93">
        <f>+base0!E322</f>
        <v>2</v>
      </c>
      <c r="E12" s="93">
        <f>+base0!F322</f>
        <v>16</v>
      </c>
      <c r="F12" s="93">
        <f>+base0!G322</f>
        <v>17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+base0!C323</f>
        <v>5</v>
      </c>
      <c r="C13" s="93">
        <f>+base0!D323</f>
        <v>15</v>
      </c>
      <c r="D13" s="93">
        <f>+base0!E323</f>
        <v>13</v>
      </c>
      <c r="E13" s="93">
        <f>+base0!F323</f>
        <v>9</v>
      </c>
      <c r="F13" s="93">
        <f>+base0!G323</f>
        <v>19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+base0!C324</f>
        <v>8</v>
      </c>
      <c r="C14" s="93">
        <f>+base0!D324</f>
        <v>16</v>
      </c>
      <c r="D14" s="93">
        <f>+base0!E324</f>
        <v>5</v>
      </c>
      <c r="E14" s="93">
        <f>+base0!F324</f>
        <v>13</v>
      </c>
      <c r="F14" s="93">
        <f>+base0!G324</f>
        <v>20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+base0!C325</f>
        <v>8</v>
      </c>
      <c r="C15" s="93">
        <f>+base0!D325</f>
        <v>14</v>
      </c>
      <c r="D15" s="93">
        <f>+base0!E325</f>
        <v>3</v>
      </c>
      <c r="E15" s="93">
        <f>+base0!F325</f>
        <v>6</v>
      </c>
      <c r="F15" s="93">
        <f>+base0!G325</f>
        <v>20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+base0!C326</f>
        <v>14</v>
      </c>
      <c r="C16" s="93">
        <f>+base0!D326</f>
        <v>2</v>
      </c>
      <c r="D16" s="93">
        <f>+base0!E326</f>
        <v>7</v>
      </c>
      <c r="E16" s="93">
        <f>+base0!F326</f>
        <v>9</v>
      </c>
      <c r="F16" s="93">
        <f>+base0!G326</f>
        <v>17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+base0!C327</f>
        <v>5</v>
      </c>
      <c r="C17" s="93">
        <f>+base0!D327</f>
        <v>8</v>
      </c>
      <c r="D17" s="93">
        <f>+base0!E327</f>
        <v>2</v>
      </c>
      <c r="E17" s="93">
        <f>+base0!F327</f>
        <v>13</v>
      </c>
      <c r="F17" s="93">
        <f>+base0!G327</f>
        <v>17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+base0!C328</f>
        <v>8</v>
      </c>
      <c r="C18" s="93">
        <f>+base0!D328</f>
        <v>5</v>
      </c>
      <c r="D18" s="93">
        <f>+base0!E328</f>
        <v>15</v>
      </c>
      <c r="E18" s="93">
        <f>+base0!F328</f>
        <v>14</v>
      </c>
      <c r="F18" s="93">
        <f>+base0!G328</f>
        <v>17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+base0!C329</f>
        <v>5</v>
      </c>
      <c r="C19" s="93">
        <f>+base0!D329</f>
        <v>10</v>
      </c>
      <c r="D19" s="93">
        <f>+base0!E329</f>
        <v>9</v>
      </c>
      <c r="E19" s="93">
        <f>+base0!F329</f>
        <v>7</v>
      </c>
      <c r="F19" s="93">
        <f>+base0!G329</f>
        <v>17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+base0!C330</f>
        <v>14</v>
      </c>
      <c r="C20" s="93">
        <f>+base0!D330</f>
        <v>3</v>
      </c>
      <c r="D20" s="93">
        <f>+base0!E330</f>
        <v>7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+base0!C331</f>
        <v>4</v>
      </c>
      <c r="C21" s="93">
        <f>+base0!D331</f>
        <v>15</v>
      </c>
      <c r="D21" s="93">
        <f>+base0!E331</f>
        <v>3</v>
      </c>
      <c r="E21" s="93">
        <f>+base0!F331</f>
        <v>9</v>
      </c>
      <c r="F21" s="93">
        <f>+base0!G331</f>
        <v>17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+base0!C332</f>
        <v>8</v>
      </c>
      <c r="C22" s="93">
        <f>+base0!D332</f>
        <v>11</v>
      </c>
      <c r="D22" s="93">
        <f>+base0!E332</f>
        <v>4</v>
      </c>
      <c r="E22" s="93">
        <f>+base0!F332</f>
        <v>9</v>
      </c>
      <c r="F22" s="93">
        <f>+base0!G332</f>
        <v>17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+base0!C333</f>
        <v>8</v>
      </c>
      <c r="C23" s="93">
        <f>+base0!D333</f>
        <v>2</v>
      </c>
      <c r="D23" s="93">
        <f>+base0!E333</f>
        <v>4</v>
      </c>
      <c r="E23" s="93">
        <f>+base0!F333</f>
        <v>14</v>
      </c>
      <c r="F23" s="93">
        <f>+base0!G333</f>
        <v>17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+base0!C334</f>
        <v>12</v>
      </c>
      <c r="C24" s="93">
        <f>+base0!D334</f>
        <v>2</v>
      </c>
      <c r="D24" s="93">
        <f>+base0!E334</f>
        <v>5</v>
      </c>
      <c r="E24" s="93">
        <f>+base0!F334</f>
        <v>16</v>
      </c>
      <c r="F24" s="93">
        <f>+base0!G334</f>
        <v>17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+base0!C335</f>
        <v>14</v>
      </c>
      <c r="C25" s="93">
        <f>+base0!D335</f>
        <v>8</v>
      </c>
      <c r="D25" s="93">
        <f>+base0!E335</f>
        <v>16</v>
      </c>
      <c r="E25" s="93">
        <f>+base0!F335</f>
        <v>11</v>
      </c>
      <c r="F25" s="93">
        <f>+base0!G335</f>
        <v>18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+base0!C336</f>
        <v>14</v>
      </c>
      <c r="C26" s="93">
        <f>+base0!D336</f>
        <v>15</v>
      </c>
      <c r="D26" s="93">
        <f>+base0!E336</f>
        <v>16</v>
      </c>
      <c r="E26" s="93">
        <f>+base0!F336</f>
        <v>13</v>
      </c>
      <c r="F26" s="93">
        <f>+base0!G336</f>
        <v>18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+base0!C337</f>
        <v>14</v>
      </c>
      <c r="C27" s="93">
        <f>+base0!D337</f>
        <v>8</v>
      </c>
      <c r="D27" s="93">
        <f>+base0!E337</f>
        <v>16</v>
      </c>
      <c r="E27" s="93">
        <f>+base0!F337</f>
        <v>13</v>
      </c>
      <c r="F27" s="93">
        <f>+base0!G337</f>
        <v>18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+base0!C338</f>
        <v>14</v>
      </c>
      <c r="C28" s="93">
        <f>+base0!D338</f>
        <v>2</v>
      </c>
      <c r="D28" s="93">
        <f>+base0!E338</f>
        <v>1</v>
      </c>
      <c r="E28" s="93">
        <f>+base0!F338</f>
        <v>14</v>
      </c>
      <c r="F28" s="93">
        <f>+base0!G338</f>
        <v>17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+base0!C339</f>
        <v>14</v>
      </c>
      <c r="C29" s="93">
        <f>+base0!D339</f>
        <v>8</v>
      </c>
      <c r="D29" s="93">
        <f>+base0!E339</f>
        <v>9</v>
      </c>
      <c r="E29" s="93">
        <f>+base0!F339</f>
        <v>11</v>
      </c>
      <c r="F29" s="93">
        <f>+base0!G339</f>
        <v>17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+base0!C340</f>
        <v>12</v>
      </c>
      <c r="C30" s="93">
        <f>+base0!D340</f>
        <v>15</v>
      </c>
      <c r="D30" s="93">
        <f>+base0!E340</f>
        <v>2</v>
      </c>
      <c r="E30" s="93">
        <f>+base0!F340</f>
        <v>13</v>
      </c>
      <c r="F30" s="93">
        <f>+base0!G340</f>
        <v>17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+base0!C341</f>
        <v>12</v>
      </c>
      <c r="C31" s="93">
        <f>+base0!D341</f>
        <v>3</v>
      </c>
      <c r="D31" s="93">
        <f>+base0!E341</f>
        <v>10</v>
      </c>
      <c r="E31" s="93">
        <f>+base0!F341</f>
        <v>14</v>
      </c>
      <c r="F31" s="93">
        <f>+base0!G341</f>
        <v>17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+base0!C342</f>
        <v>14</v>
      </c>
      <c r="C32" s="93">
        <f>+base0!D342</f>
        <v>8</v>
      </c>
      <c r="D32" s="93">
        <f>+base0!E342</f>
        <v>3</v>
      </c>
      <c r="E32" s="93">
        <f>+base0!F342</f>
        <v>6</v>
      </c>
      <c r="F32" s="93">
        <f>+base0!G342</f>
        <v>17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+base0!C343</f>
        <v>12</v>
      </c>
      <c r="C33" s="93">
        <f>+base0!D343</f>
        <v>11</v>
      </c>
      <c r="D33" s="93">
        <f>+base0!E343</f>
        <v>10</v>
      </c>
      <c r="E33" s="93">
        <f>+base0!F343</f>
        <v>14</v>
      </c>
      <c r="F33" s="93">
        <f>+base0!G343</f>
        <v>17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+base0!C344</f>
        <v>15</v>
      </c>
      <c r="C34" s="93">
        <f>+base0!D344</f>
        <v>13</v>
      </c>
      <c r="D34" s="93">
        <f>+base0!E344</f>
        <v>3</v>
      </c>
      <c r="E34" s="93">
        <f>+base0!F344</f>
        <v>16</v>
      </c>
      <c r="F34" s="93">
        <f>+base0!G344</f>
        <v>17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+base0!C345</f>
        <v>14</v>
      </c>
      <c r="C35" s="93">
        <f>+base0!D345</f>
        <v>12</v>
      </c>
      <c r="D35" s="93">
        <f>+base0!E345</f>
        <v>4</v>
      </c>
      <c r="E35" s="93">
        <f>+base0!F345</f>
        <v>16</v>
      </c>
      <c r="F35" s="93">
        <f>+base0!G345</f>
        <v>17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+base0!C346</f>
        <v>8</v>
      </c>
      <c r="C36" s="93">
        <f>+base0!D346</f>
        <v>6</v>
      </c>
      <c r="D36" s="93">
        <f>+base0!E346</f>
        <v>8</v>
      </c>
      <c r="E36" s="93">
        <f>+base0!F346</f>
        <v>9</v>
      </c>
      <c r="F36" s="93">
        <f>+base0!G346</f>
        <v>17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+base0!C347</f>
        <v>3</v>
      </c>
      <c r="C37" s="93">
        <f>+base0!D347</f>
        <v>11</v>
      </c>
      <c r="D37" s="93">
        <f>+base0!E347</f>
        <v>16</v>
      </c>
      <c r="E37" s="93">
        <f>+base0!F347</f>
        <v>1</v>
      </c>
      <c r="F37" s="93">
        <f>+base0!G347</f>
        <v>17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+base0!C348</f>
        <v>8</v>
      </c>
      <c r="C38" s="93">
        <f>+base0!D348</f>
        <v>3</v>
      </c>
      <c r="D38" s="93">
        <f>+base0!E348</f>
        <v>16</v>
      </c>
      <c r="E38" s="93">
        <f>+base0!F348</f>
        <v>6</v>
      </c>
      <c r="F38" s="93">
        <f>+base0!G348</f>
        <v>17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+base0!C349</f>
        <v>14</v>
      </c>
      <c r="C39" s="93">
        <f>+base0!D349</f>
        <v>11</v>
      </c>
      <c r="D39" s="93">
        <f>+base0!E349</f>
        <v>16</v>
      </c>
      <c r="E39" s="93">
        <f>+base0!F349</f>
        <v>1</v>
      </c>
      <c r="F39" s="93">
        <f>+base0!G349</f>
        <v>17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+base0!C350</f>
        <v>14</v>
      </c>
      <c r="C40" s="93">
        <f>+base0!D350</f>
        <v>12</v>
      </c>
      <c r="D40" s="93">
        <f>+base0!E350</f>
        <v>6</v>
      </c>
      <c r="E40" s="93">
        <f>+base0!F350</f>
        <v>9</v>
      </c>
      <c r="F40" s="93">
        <f>+base0!G350</f>
        <v>17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+base0!C351</f>
        <v>11</v>
      </c>
      <c r="C41" s="93">
        <f>+base0!D351</f>
        <v>7</v>
      </c>
      <c r="D41" s="93">
        <f>+base0!E351</f>
        <v>6</v>
      </c>
      <c r="E41" s="93">
        <f>+base0!F351</f>
        <v>7</v>
      </c>
      <c r="F41" s="93">
        <f>+base0!G351</f>
        <v>17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+base0!C352</f>
        <v>8</v>
      </c>
      <c r="C42" s="93">
        <f>+base0!D352</f>
        <v>2</v>
      </c>
      <c r="D42" s="93">
        <f>+base0!E352</f>
        <v>1</v>
      </c>
      <c r="E42" s="93">
        <f>+base0!F352</f>
        <v>9</v>
      </c>
      <c r="F42" s="93">
        <f>+base0!G352</f>
        <v>17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+base0!C353</f>
        <v>8</v>
      </c>
      <c r="C43" s="93">
        <f>+base0!D353</f>
        <v>15</v>
      </c>
      <c r="D43" s="93">
        <f>+base0!E353</f>
        <v>7</v>
      </c>
      <c r="E43" s="93">
        <f>+base0!F353</f>
        <v>11</v>
      </c>
      <c r="F43" s="93">
        <f>+base0!G353</f>
        <v>17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+base0!C354</f>
        <v>14</v>
      </c>
      <c r="C44" s="93">
        <f>+base0!D354</f>
        <v>12</v>
      </c>
      <c r="D44" s="93">
        <f>+base0!E354</f>
        <v>10</v>
      </c>
      <c r="E44" s="93">
        <f>+base0!F354</f>
        <v>9</v>
      </c>
      <c r="F44" s="93">
        <f>+base0!G354</f>
        <v>18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+base0!C355</f>
        <v>12</v>
      </c>
      <c r="C45" s="93">
        <f>+base0!D355</f>
        <v>14</v>
      </c>
      <c r="D45" s="93">
        <f>+base0!E355</f>
        <v>3</v>
      </c>
      <c r="E45" s="93">
        <f>+base0!F355</f>
        <v>11</v>
      </c>
      <c r="F45" s="93">
        <f>+base0!G355</f>
        <v>17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+base0!C356</f>
        <v>12</v>
      </c>
      <c r="C46" s="93">
        <f>+base0!D356</f>
        <v>2</v>
      </c>
      <c r="D46" s="93">
        <f>+base0!E356</f>
        <v>6</v>
      </c>
      <c r="E46" s="93">
        <f>+base0!F356</f>
        <v>9</v>
      </c>
      <c r="F46" s="93">
        <f>+base0!G356</f>
        <v>17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+base0!C357</f>
        <v>14</v>
      </c>
      <c r="C47" s="93">
        <f>+base0!D357</f>
        <v>15</v>
      </c>
      <c r="D47" s="93">
        <f>+base0!E357</f>
        <v>6</v>
      </c>
      <c r="E47" s="93">
        <f>+base0!F357</f>
        <v>9</v>
      </c>
      <c r="F47" s="93">
        <f>+base0!G357</f>
        <v>17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+base0!C358</f>
        <v>14</v>
      </c>
      <c r="C48" s="93">
        <f>+base0!D358</f>
        <v>15</v>
      </c>
      <c r="D48" s="93">
        <f>+base0!E358</f>
        <v>6</v>
      </c>
      <c r="E48" s="93">
        <f>+base0!F358</f>
        <v>9</v>
      </c>
      <c r="F48" s="93">
        <f>+base0!G358</f>
        <v>17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+base0!C359</f>
        <v>8</v>
      </c>
      <c r="C49" s="93">
        <f>+base0!D359</f>
        <v>2</v>
      </c>
      <c r="D49" s="93">
        <f>+base0!E359</f>
        <v>6</v>
      </c>
      <c r="E49" s="93">
        <f>+base0!F359</f>
        <v>1</v>
      </c>
      <c r="F49" s="93">
        <f>+base0!G359</f>
        <v>17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+base0!C360</f>
        <v>14</v>
      </c>
      <c r="C50" s="93">
        <f>+base0!D360</f>
        <v>7</v>
      </c>
      <c r="D50" s="93">
        <f>+base0!E360</f>
        <v>14</v>
      </c>
      <c r="E50" s="93">
        <f>+base0!F360</f>
        <v>9</v>
      </c>
      <c r="F50" s="93">
        <f>+base0!G360</f>
        <v>17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+base0!C361</f>
        <v>14</v>
      </c>
      <c r="C51" s="93">
        <f>+base0!D361</f>
        <v>15</v>
      </c>
      <c r="D51" s="93">
        <f>+base0!E361</f>
        <v>14</v>
      </c>
      <c r="E51" s="93">
        <f>+base0!F361</f>
        <v>5</v>
      </c>
      <c r="F51" s="93">
        <f>+base0!G361</f>
        <v>17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conditionalFormatting sqref="B1:P1">
    <cfRule type="cellIs" dxfId="379" priority="21" operator="equal">
      <formula>#REF!</formula>
    </cfRule>
    <cfRule type="cellIs" dxfId="378" priority="22" operator="equal">
      <formula>#REF!</formula>
    </cfRule>
    <cfRule type="cellIs" dxfId="377" priority="23" operator="equal">
      <formula>#REF!</formula>
    </cfRule>
    <cfRule type="cellIs" dxfId="376" priority="24" operator="equal">
      <formula>#REF!</formula>
    </cfRule>
    <cfRule type="cellIs" dxfId="37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F61658-786C-431C-AACC-7FBA4803787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E7D9FF9-8A43-489F-BE62-B44FF8E0F2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79BDC7B-6B4F-4F52-9222-4B85089043C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FA01AB-DE0C-4D3F-9620-D15C90ED15D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5DC5A9E-795D-4F4F-9DAC-9FE12982D0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5CCDCC7E-C545-4486-9AE8-074A5C9E23B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87AA80A-EAA5-4A56-8570-EA9BD9EBAE9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33CDF4-9B02-4358-99F6-92C1C2FA03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4B3AE3-CE72-484E-937A-38BFC36A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2C0850-C7D7-43A4-BAB7-FBBF2B27AA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3192441-3F32-4581-81FF-540684B920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FFAFC0A-9FFB-48D1-AAEE-1DDB4BC0435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76F4D8-912E-405D-924D-24FB9A18485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935FDB-B90B-4D2E-810C-96153D65154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CDC255-243B-410A-9FEB-5936021573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2"/>
  <sheetViews>
    <sheetView zoomScale="85" zoomScaleNormal="85" workbookViewId="0">
      <selection activeCell="R15" sqref="R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base0!C26</f>
        <v>14</v>
      </c>
      <c r="C2" s="93">
        <f>base0!D26</f>
        <v>12</v>
      </c>
      <c r="D2" s="93">
        <f>base0!E26</f>
        <v>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87">
        <v>1</v>
      </c>
      <c r="Y2" s="150" t="s">
        <v>421</v>
      </c>
      <c r="Z2" s="150">
        <v>1</v>
      </c>
    </row>
    <row r="3" spans="1:26" ht="15.75" thickBot="1" x14ac:dyDescent="0.3">
      <c r="A3" s="107"/>
      <c r="B3" s="93">
        <f>base0!C26</f>
        <v>14</v>
      </c>
      <c r="C3" s="93">
        <f>base0!D26</f>
        <v>12</v>
      </c>
      <c r="D3" s="93">
        <f>base0!E26</f>
        <v>8</v>
      </c>
      <c r="E3" s="93">
        <f>base0!F26</f>
        <v>11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W3" s="150" t="s">
        <v>441</v>
      </c>
      <c r="X3" s="187">
        <v>1</v>
      </c>
      <c r="Z3" s="150">
        <v>1</v>
      </c>
    </row>
    <row r="4" spans="1:26" ht="15.75" thickBot="1" x14ac:dyDescent="0.3">
      <c r="A4" s="107"/>
      <c r="B4" s="93">
        <f>base0!C26</f>
        <v>14</v>
      </c>
      <c r="C4" s="93">
        <f>base0!D26</f>
        <v>12</v>
      </c>
      <c r="D4" s="93">
        <f>base0!E26</f>
        <v>8</v>
      </c>
      <c r="E4" s="93">
        <f>base0!F26</f>
        <v>11</v>
      </c>
      <c r="F4" s="93">
        <f>base0!G26</f>
        <v>2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W4" s="150" t="s">
        <v>441</v>
      </c>
      <c r="X4" s="187">
        <v>1</v>
      </c>
      <c r="Z4" s="150">
        <v>1</v>
      </c>
    </row>
    <row r="5" spans="1:26" ht="15.75" thickBot="1" x14ac:dyDescent="0.3">
      <c r="A5" s="107"/>
      <c r="B5" s="93">
        <f>base0!C26</f>
        <v>14</v>
      </c>
      <c r="C5" s="93">
        <f>base0!D26</f>
        <v>12</v>
      </c>
      <c r="D5" s="93">
        <f>base0!E26</f>
        <v>8</v>
      </c>
      <c r="E5" s="93">
        <f>base0!F26</f>
        <v>11</v>
      </c>
      <c r="F5" s="93">
        <f>base0!G26</f>
        <v>2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W5" s="150" t="s">
        <v>441</v>
      </c>
      <c r="X5" s="188">
        <v>2</v>
      </c>
      <c r="Z5" s="150">
        <v>1</v>
      </c>
    </row>
    <row r="6" spans="1:26" ht="15.75" thickBot="1" x14ac:dyDescent="0.3">
      <c r="A6" s="107"/>
      <c r="B6" s="93">
        <f>base0!C26</f>
        <v>14</v>
      </c>
      <c r="C6" s="93">
        <f>base0!D26</f>
        <v>12</v>
      </c>
      <c r="D6" s="93">
        <f>base0!E26</f>
        <v>8</v>
      </c>
      <c r="E6" s="93">
        <f>base0!F26</f>
        <v>11</v>
      </c>
      <c r="F6" s="93">
        <f>base0!G26</f>
        <v>2</v>
      </c>
      <c r="G6" s="93">
        <f>base0!H26</f>
        <v>15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W6" s="150" t="s">
        <v>441</v>
      </c>
      <c r="X6" s="188">
        <v>2</v>
      </c>
      <c r="Z6" s="150">
        <v>1</v>
      </c>
    </row>
    <row r="7" spans="1:26" ht="15.75" thickBot="1" x14ac:dyDescent="0.3">
      <c r="A7" s="107"/>
      <c r="B7" s="93">
        <f>base0!C26</f>
        <v>14</v>
      </c>
      <c r="C7" s="93">
        <f>base0!D26</f>
        <v>12</v>
      </c>
      <c r="D7" s="93">
        <f>base0!E26</f>
        <v>8</v>
      </c>
      <c r="E7" s="93">
        <f>base0!F26</f>
        <v>11</v>
      </c>
      <c r="F7" s="93">
        <f>base0!G26</f>
        <v>2</v>
      </c>
      <c r="G7" s="93">
        <f>base0!H26</f>
        <v>15</v>
      </c>
      <c r="H7" s="93">
        <f>base0!I26</f>
        <v>3</v>
      </c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W7" s="150" t="s">
        <v>441</v>
      </c>
      <c r="X7" s="188">
        <v>2</v>
      </c>
      <c r="Z7" s="150">
        <v>1</v>
      </c>
    </row>
    <row r="8" spans="1:26" ht="15.75" thickBot="1" x14ac:dyDescent="0.3">
      <c r="A8" s="107"/>
      <c r="B8" s="93">
        <f>base0!C26</f>
        <v>14</v>
      </c>
      <c r="C8" s="93">
        <f>base0!D26</f>
        <v>12</v>
      </c>
      <c r="D8" s="93">
        <f>base0!E26</f>
        <v>8</v>
      </c>
      <c r="E8" s="93">
        <f>base0!F26</f>
        <v>11</v>
      </c>
      <c r="F8" s="93">
        <f>base0!G26</f>
        <v>2</v>
      </c>
      <c r="G8" s="93">
        <f>base0!H26</f>
        <v>15</v>
      </c>
      <c r="H8" s="93">
        <f>base0!I26</f>
        <v>3</v>
      </c>
      <c r="I8" s="93">
        <f>base0!J26</f>
        <v>6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W8" s="150" t="s">
        <v>441</v>
      </c>
      <c r="X8" s="187">
        <v>3</v>
      </c>
      <c r="Z8" s="150">
        <v>1</v>
      </c>
    </row>
    <row r="9" spans="1:26" ht="15.75" thickBot="1" x14ac:dyDescent="0.3">
      <c r="A9" s="107"/>
      <c r="B9" s="93">
        <f>base0!C26</f>
        <v>14</v>
      </c>
      <c r="C9" s="93">
        <f>base0!D26</f>
        <v>12</v>
      </c>
      <c r="D9" s="93">
        <f>base0!E26</f>
        <v>8</v>
      </c>
      <c r="E9" s="93">
        <f>base0!F26</f>
        <v>11</v>
      </c>
      <c r="F9" s="93">
        <f>base0!G26</f>
        <v>2</v>
      </c>
      <c r="G9" s="93">
        <f>base0!H26</f>
        <v>15</v>
      </c>
      <c r="H9" s="93">
        <f>base0!I26</f>
        <v>3</v>
      </c>
      <c r="I9" s="93">
        <f>base0!J26</f>
        <v>6</v>
      </c>
      <c r="J9" s="93">
        <f>base0!K26</f>
        <v>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W9" s="150" t="s">
        <v>441</v>
      </c>
      <c r="X9" s="187">
        <v>3</v>
      </c>
      <c r="Z9" s="150">
        <v>1</v>
      </c>
    </row>
    <row r="10" spans="1:26" ht="15.75" thickBot="1" x14ac:dyDescent="0.3">
      <c r="A10" s="107"/>
      <c r="B10" s="93">
        <f>base0!C26</f>
        <v>14</v>
      </c>
      <c r="C10" s="93">
        <f>base0!D26</f>
        <v>12</v>
      </c>
      <c r="D10" s="93">
        <f>base0!E26</f>
        <v>8</v>
      </c>
      <c r="E10" s="93">
        <f>base0!F26</f>
        <v>11</v>
      </c>
      <c r="F10" s="93">
        <f>base0!G26</f>
        <v>2</v>
      </c>
      <c r="G10" s="93">
        <f>base0!H26</f>
        <v>15</v>
      </c>
      <c r="H10" s="93">
        <f>base0!I26</f>
        <v>3</v>
      </c>
      <c r="I10" s="93">
        <f>base0!J26</f>
        <v>6</v>
      </c>
      <c r="J10" s="93">
        <f>base0!K26</f>
        <v>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W10" s="150" t="s">
        <v>441</v>
      </c>
      <c r="X10" s="187">
        <v>3</v>
      </c>
      <c r="Z10" s="150">
        <v>1</v>
      </c>
    </row>
    <row r="11" spans="1:26" ht="15.75" thickBot="1" x14ac:dyDescent="0.3">
      <c r="A11" s="107"/>
      <c r="B11" s="93">
        <f>base0!C26</f>
        <v>14</v>
      </c>
      <c r="C11" s="93">
        <f>base0!D26</f>
        <v>12</v>
      </c>
      <c r="D11" s="93">
        <f>base0!E26</f>
        <v>8</v>
      </c>
      <c r="E11" s="93">
        <f>base0!F26</f>
        <v>11</v>
      </c>
      <c r="F11" s="93">
        <f>base0!G26</f>
        <v>2</v>
      </c>
      <c r="G11" s="93">
        <f>base0!H26</f>
        <v>15</v>
      </c>
      <c r="H11" s="93">
        <f>base0!I26</f>
        <v>3</v>
      </c>
      <c r="I11" s="93">
        <f>base0!J26</f>
        <v>6</v>
      </c>
      <c r="J11" s="93">
        <f>base0!K26</f>
        <v>7</v>
      </c>
      <c r="K11" s="93">
        <f>base0!L26</f>
        <v>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W11" s="150" t="s">
        <v>441</v>
      </c>
      <c r="X11" s="188">
        <v>4</v>
      </c>
      <c r="Z11" s="150">
        <v>1</v>
      </c>
    </row>
    <row r="12" spans="1:26" ht="15.75" thickBot="1" x14ac:dyDescent="0.3">
      <c r="A12" s="107"/>
      <c r="B12" s="93">
        <f>base0!C26</f>
        <v>14</v>
      </c>
      <c r="C12" s="93">
        <f>base0!D26</f>
        <v>12</v>
      </c>
      <c r="D12" s="93">
        <f>base0!E26</f>
        <v>8</v>
      </c>
      <c r="E12" s="93">
        <f>base0!F26</f>
        <v>11</v>
      </c>
      <c r="F12" s="93">
        <f>base0!G26</f>
        <v>2</v>
      </c>
      <c r="G12" s="93">
        <f>base0!H26</f>
        <v>15</v>
      </c>
      <c r="H12" s="93">
        <f>base0!I26</f>
        <v>3</v>
      </c>
      <c r="I12" s="93">
        <f>base0!J26</f>
        <v>6</v>
      </c>
      <c r="J12" s="93">
        <f>base0!K26</f>
        <v>7</v>
      </c>
      <c r="K12" s="93">
        <f>base0!L26</f>
        <v>5</v>
      </c>
      <c r="L12" s="93">
        <f>base0!M26</f>
        <v>13</v>
      </c>
      <c r="M12" s="93"/>
      <c r="N12" s="93"/>
      <c r="O12" s="93"/>
      <c r="P12" s="93"/>
      <c r="Q12" s="93"/>
      <c r="R12" s="93"/>
      <c r="S12" s="93"/>
      <c r="T12" s="93"/>
      <c r="U12" s="93"/>
      <c r="W12" s="150" t="s">
        <v>441</v>
      </c>
      <c r="X12" s="188">
        <v>4</v>
      </c>
      <c r="Z12" s="150">
        <v>1</v>
      </c>
    </row>
    <row r="13" spans="1:26" ht="15.75" thickBot="1" x14ac:dyDescent="0.3">
      <c r="A13" s="107"/>
      <c r="B13" s="93">
        <f>base0!C26</f>
        <v>14</v>
      </c>
      <c r="C13" s="93">
        <f>base0!D26</f>
        <v>12</v>
      </c>
      <c r="D13" s="93">
        <f>base0!E26</f>
        <v>8</v>
      </c>
      <c r="E13" s="93">
        <f>base0!F26</f>
        <v>11</v>
      </c>
      <c r="F13" s="93">
        <f>base0!G26</f>
        <v>2</v>
      </c>
      <c r="G13" s="93">
        <f>base0!H26</f>
        <v>15</v>
      </c>
      <c r="H13" s="93">
        <f>base0!I26</f>
        <v>3</v>
      </c>
      <c r="I13" s="93">
        <f>base0!J26</f>
        <v>6</v>
      </c>
      <c r="J13" s="93">
        <f>base0!K26</f>
        <v>7</v>
      </c>
      <c r="K13" s="93">
        <f>base0!L26</f>
        <v>5</v>
      </c>
      <c r="L13" s="93">
        <f>base0!M26</f>
        <v>13</v>
      </c>
      <c r="M13" s="93">
        <f>base0!N26</f>
        <v>1</v>
      </c>
      <c r="N13" s="93"/>
      <c r="O13" s="93"/>
      <c r="P13" s="93"/>
      <c r="Q13" s="93"/>
      <c r="R13" s="93"/>
      <c r="S13" s="93"/>
      <c r="T13" s="93"/>
      <c r="U13" s="93"/>
      <c r="W13" s="150" t="s">
        <v>441</v>
      </c>
      <c r="X13" s="188">
        <v>4</v>
      </c>
      <c r="Z13" s="150">
        <v>1</v>
      </c>
    </row>
    <row r="14" spans="1:26" ht="15.75" thickBot="1" x14ac:dyDescent="0.3">
      <c r="A14" s="107" t="s">
        <v>54</v>
      </c>
      <c r="B14" s="93">
        <f>base0!C26</f>
        <v>14</v>
      </c>
      <c r="C14" s="93">
        <f>base0!D26</f>
        <v>12</v>
      </c>
      <c r="D14" s="93">
        <f>base0!E26</f>
        <v>8</v>
      </c>
      <c r="E14" s="93">
        <f>base0!F26</f>
        <v>11</v>
      </c>
      <c r="F14" s="93">
        <f>base0!G26</f>
        <v>2</v>
      </c>
      <c r="G14" s="93">
        <f>base0!H26</f>
        <v>15</v>
      </c>
      <c r="H14" s="93">
        <f>base0!I26</f>
        <v>3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2</v>
      </c>
      <c r="W14" s="150" t="s">
        <v>441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base0!C26</f>
        <v>14</v>
      </c>
      <c r="C15" s="93">
        <f>base0!D26</f>
        <v>12</v>
      </c>
      <c r="D15" s="93">
        <f>base0!E26</f>
        <v>8</v>
      </c>
      <c r="E15" s="93">
        <f>base0!F26</f>
        <v>11</v>
      </c>
      <c r="F15" s="93">
        <f>base0!G26</f>
        <v>2</v>
      </c>
      <c r="G15" s="93">
        <f>base0!H26</f>
        <v>15</v>
      </c>
      <c r="H15" s="93">
        <f>base0!I26</f>
        <v>3</v>
      </c>
      <c r="I15" s="93">
        <f>base0!J26</f>
        <v>6</v>
      </c>
      <c r="J15" s="93">
        <f>base0!K26</f>
        <v>7</v>
      </c>
      <c r="K15" s="93">
        <f>base0!L26</f>
        <v>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3</v>
      </c>
      <c r="W15" s="150" t="s">
        <v>441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base0!C17</f>
        <v>5</v>
      </c>
      <c r="C16" s="93">
        <f>base0!D17</f>
        <v>8</v>
      </c>
      <c r="D16" s="93">
        <f>base0!E17</f>
        <v>10</v>
      </c>
      <c r="E16" s="93">
        <f>base0!F17</f>
        <v>4</v>
      </c>
      <c r="F16" s="93">
        <f>base0!G17</f>
        <v>15</v>
      </c>
      <c r="G16" s="93">
        <f>base0!H17</f>
        <v>14</v>
      </c>
      <c r="H16" s="93">
        <f>base0!I17</f>
        <v>11</v>
      </c>
      <c r="I16" s="93">
        <f>base0!J17</f>
        <v>2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4</v>
      </c>
      <c r="W16" s="150" t="s">
        <v>441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base0!C18</f>
        <v>8</v>
      </c>
      <c r="C17" s="93">
        <f>base0!D18</f>
        <v>14</v>
      </c>
      <c r="D17" s="93">
        <f>base0!E18</f>
        <v>4</v>
      </c>
      <c r="E17" s="93">
        <f>base0!F18</f>
        <v>10</v>
      </c>
      <c r="F17" s="93">
        <f>base0!G18</f>
        <v>16</v>
      </c>
      <c r="G17" s="93">
        <f>base0!H18</f>
        <v>12</v>
      </c>
      <c r="H17" s="93">
        <f>base0!I18</f>
        <v>15</v>
      </c>
      <c r="I17" s="93">
        <f>base0!J18</f>
        <v>3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5</v>
      </c>
      <c r="W17" s="150" t="s">
        <v>441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base0!C19</f>
        <v>8</v>
      </c>
      <c r="C18" s="93">
        <f>base0!D19</f>
        <v>12</v>
      </c>
      <c r="D18" s="93">
        <f>base0!E19</f>
        <v>10</v>
      </c>
      <c r="E18" s="93">
        <f>base0!F19</f>
        <v>4</v>
      </c>
      <c r="F18" s="93">
        <f>base0!G19</f>
        <v>14</v>
      </c>
      <c r="G18" s="93">
        <f>base0!H19</f>
        <v>15</v>
      </c>
      <c r="H18" s="93">
        <f>base0!I19</f>
        <v>5</v>
      </c>
      <c r="I18" s="93">
        <f>base0!J19</f>
        <v>11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6</v>
      </c>
      <c r="W18" s="150" t="s">
        <v>441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base0!C17</f>
        <v>5</v>
      </c>
      <c r="C19" s="93">
        <f>base0!D17</f>
        <v>8</v>
      </c>
      <c r="D19" s="93">
        <f>base0!E17</f>
        <v>10</v>
      </c>
      <c r="E19" s="93">
        <f>base0!F17</f>
        <v>4</v>
      </c>
      <c r="F19" s="93">
        <f>base0!G17</f>
        <v>15</v>
      </c>
      <c r="G19" s="93">
        <f>base0!H17</f>
        <v>14</v>
      </c>
      <c r="H19" s="93">
        <f>base0!I17</f>
        <v>11</v>
      </c>
      <c r="I19" s="93">
        <f>base0!J17</f>
        <v>2</v>
      </c>
      <c r="J19" s="93">
        <f>base0!K17</f>
        <v>13</v>
      </c>
      <c r="K19" s="93">
        <f>base0!L17</f>
        <v>3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7</v>
      </c>
      <c r="W19" s="150" t="s">
        <v>441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base0!C18</f>
        <v>8</v>
      </c>
      <c r="C20" s="93">
        <f>base0!D18</f>
        <v>14</v>
      </c>
      <c r="D20" s="93">
        <f>base0!E18</f>
        <v>4</v>
      </c>
      <c r="E20" s="93">
        <f>base0!F18</f>
        <v>10</v>
      </c>
      <c r="F20" s="93">
        <f>base0!G18</f>
        <v>16</v>
      </c>
      <c r="G20" s="93">
        <f>base0!H18</f>
        <v>12</v>
      </c>
      <c r="H20" s="93">
        <f>base0!I18</f>
        <v>15</v>
      </c>
      <c r="I20" s="93">
        <f>base0!J18</f>
        <v>3</v>
      </c>
      <c r="J20" s="93">
        <f>base0!K18</f>
        <v>5</v>
      </c>
      <c r="K20" s="93">
        <f>base0!L18</f>
        <v>11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8</v>
      </c>
      <c r="W20" s="150" t="s">
        <v>441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base0!C19</f>
        <v>8</v>
      </c>
      <c r="C21" s="93">
        <f>base0!D19</f>
        <v>12</v>
      </c>
      <c r="D21" s="93">
        <f>base0!E19</f>
        <v>10</v>
      </c>
      <c r="E21" s="93">
        <f>base0!F19</f>
        <v>4</v>
      </c>
      <c r="F21" s="93">
        <f>base0!G19</f>
        <v>14</v>
      </c>
      <c r="G21" s="93">
        <f>base0!H19</f>
        <v>15</v>
      </c>
      <c r="H21" s="93">
        <f>base0!I19</f>
        <v>5</v>
      </c>
      <c r="I21" s="93">
        <f>base0!J19</f>
        <v>11</v>
      </c>
      <c r="J21" s="93">
        <f>base0!K19</f>
        <v>3</v>
      </c>
      <c r="K21" s="93">
        <f>base0!L19</f>
        <v>2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9</v>
      </c>
      <c r="W21" s="150" t="s">
        <v>441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base0!C17</f>
        <v>5</v>
      </c>
      <c r="C22" s="93">
        <f>base0!D17</f>
        <v>8</v>
      </c>
      <c r="D22" s="93">
        <f>base0!E17</f>
        <v>10</v>
      </c>
      <c r="E22" s="93">
        <f>base0!F17</f>
        <v>4</v>
      </c>
      <c r="F22" s="93">
        <f>base0!G17</f>
        <v>15</v>
      </c>
      <c r="G22" s="93">
        <f>base0!H17</f>
        <v>14</v>
      </c>
      <c r="H22" s="93">
        <f>base0!I17</f>
        <v>11</v>
      </c>
      <c r="I22" s="93">
        <f>base0!J17</f>
        <v>2</v>
      </c>
      <c r="J22" s="93">
        <f>base0!K17</f>
        <v>13</v>
      </c>
      <c r="K22" s="93">
        <f>base0!L17</f>
        <v>3</v>
      </c>
      <c r="L22" s="93">
        <f>base0!M17</f>
        <v>6</v>
      </c>
      <c r="M22" s="93">
        <f>base0!N17</f>
        <v>7</v>
      </c>
      <c r="N22" s="93"/>
      <c r="O22" s="93"/>
      <c r="P22" s="93"/>
      <c r="Q22" s="93"/>
      <c r="R22" s="93"/>
      <c r="S22" s="93"/>
      <c r="T22" s="93"/>
      <c r="U22" s="93"/>
      <c r="V22" s="150">
        <v>10</v>
      </c>
      <c r="W22" s="150" t="s">
        <v>441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base0!C18</f>
        <v>8</v>
      </c>
      <c r="C23" s="93">
        <f>base0!D18</f>
        <v>14</v>
      </c>
      <c r="D23" s="93">
        <f>base0!E18</f>
        <v>4</v>
      </c>
      <c r="E23" s="93">
        <f>base0!F18</f>
        <v>10</v>
      </c>
      <c r="F23" s="93">
        <f>base0!G18</f>
        <v>16</v>
      </c>
      <c r="G23" s="93">
        <f>base0!H18</f>
        <v>12</v>
      </c>
      <c r="H23" s="93">
        <f>base0!I18</f>
        <v>15</v>
      </c>
      <c r="I23" s="93">
        <f>base0!J18</f>
        <v>3</v>
      </c>
      <c r="J23" s="93">
        <f>base0!K18</f>
        <v>5</v>
      </c>
      <c r="K23" s="93">
        <f>base0!L18</f>
        <v>11</v>
      </c>
      <c r="L23" s="93">
        <f>base0!M18</f>
        <v>2</v>
      </c>
      <c r="M23" s="93">
        <f>base0!N18</f>
        <v>7</v>
      </c>
      <c r="N23" s="93"/>
      <c r="O23" s="93"/>
      <c r="P23" s="93"/>
      <c r="Q23" s="93"/>
      <c r="R23" s="93"/>
      <c r="S23" s="93"/>
      <c r="T23" s="93"/>
      <c r="U23" s="93"/>
      <c r="V23" s="150">
        <v>11</v>
      </c>
      <c r="W23" s="150" t="s">
        <v>441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base0!C19</f>
        <v>8</v>
      </c>
      <c r="C24" s="93">
        <f>base0!D19</f>
        <v>12</v>
      </c>
      <c r="D24" s="93">
        <f>base0!E19</f>
        <v>10</v>
      </c>
      <c r="E24" s="93">
        <f>base0!F19</f>
        <v>4</v>
      </c>
      <c r="F24" s="93">
        <f>base0!G19</f>
        <v>14</v>
      </c>
      <c r="G24" s="93">
        <f>base0!H19</f>
        <v>15</v>
      </c>
      <c r="H24" s="93">
        <f>base0!I19</f>
        <v>5</v>
      </c>
      <c r="I24" s="93">
        <f>base0!J19</f>
        <v>11</v>
      </c>
      <c r="J24" s="93">
        <f>base0!K19</f>
        <v>3</v>
      </c>
      <c r="K24" s="93">
        <f>base0!L19</f>
        <v>2</v>
      </c>
      <c r="L24" s="93">
        <f>base0!M19</f>
        <v>7</v>
      </c>
      <c r="M24" s="93">
        <f>base0!N19</f>
        <v>13</v>
      </c>
      <c r="N24" s="93"/>
      <c r="O24" s="93"/>
      <c r="P24" s="93"/>
      <c r="Q24" s="93"/>
      <c r="R24" s="93"/>
      <c r="S24" s="93"/>
      <c r="T24" s="93"/>
      <c r="U24" s="93"/>
      <c r="V24" s="150">
        <v>12</v>
      </c>
      <c r="W24" s="150" t="s">
        <v>441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v>1</v>
      </c>
      <c r="C25" s="93">
        <v>2</v>
      </c>
      <c r="D25" s="93">
        <v>3</v>
      </c>
      <c r="E25" s="93">
        <v>4</v>
      </c>
      <c r="F25" s="93">
        <v>5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13</v>
      </c>
      <c r="W25" s="150" t="s">
        <v>441</v>
      </c>
      <c r="X25" s="150">
        <v>1</v>
      </c>
      <c r="Y25" s="150" t="s">
        <v>442</v>
      </c>
      <c r="Z25" s="150">
        <v>1</v>
      </c>
    </row>
    <row r="26" spans="1:26" ht="15.75" thickBot="1" x14ac:dyDescent="0.3">
      <c r="A26" s="107" t="s">
        <v>54</v>
      </c>
      <c r="B26" s="93">
        <v>6</v>
      </c>
      <c r="C26" s="93">
        <v>7</v>
      </c>
      <c r="D26" s="93">
        <v>8</v>
      </c>
      <c r="E26" s="93">
        <v>9</v>
      </c>
      <c r="F26" s="93">
        <v>10</v>
      </c>
      <c r="G26" s="93">
        <v>11</v>
      </c>
      <c r="H26" s="93">
        <v>12</v>
      </c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14</v>
      </c>
      <c r="W26" s="150" t="s">
        <v>441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v>10</v>
      </c>
      <c r="C27" s="93">
        <v>11</v>
      </c>
      <c r="D27" s="93">
        <v>12</v>
      </c>
      <c r="E27" s="93">
        <v>13</v>
      </c>
      <c r="F27" s="93">
        <v>14</v>
      </c>
      <c r="G27" s="93">
        <v>15</v>
      </c>
      <c r="H27" s="93">
        <v>16</v>
      </c>
      <c r="I27" s="93">
        <v>17</v>
      </c>
      <c r="J27" s="93">
        <v>18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15</v>
      </c>
      <c r="W27" s="150" t="s">
        <v>414</v>
      </c>
      <c r="X27" s="150">
        <v>3</v>
      </c>
      <c r="Y27" s="150" t="s">
        <v>443</v>
      </c>
      <c r="Z27" s="150">
        <v>1</v>
      </c>
    </row>
    <row r="28" spans="1:26" ht="15.75" thickBot="1" x14ac:dyDescent="0.3">
      <c r="A28" s="107" t="s">
        <v>54</v>
      </c>
      <c r="B28" s="93">
        <v>2</v>
      </c>
      <c r="C28" s="93">
        <v>4</v>
      </c>
      <c r="D28" s="93">
        <v>6</v>
      </c>
      <c r="E28" s="93">
        <v>8</v>
      </c>
      <c r="F28" s="93">
        <v>10</v>
      </c>
      <c r="G28" s="93">
        <v>12</v>
      </c>
      <c r="H28" s="93">
        <v>14</v>
      </c>
      <c r="I28" s="93">
        <v>16</v>
      </c>
      <c r="J28" s="93">
        <v>18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16</v>
      </c>
      <c r="W28" s="150" t="s">
        <v>414</v>
      </c>
      <c r="X28" s="150">
        <v>4</v>
      </c>
      <c r="Y28" s="150" t="s">
        <v>399</v>
      </c>
      <c r="Z28" s="150">
        <v>1</v>
      </c>
    </row>
    <row r="29" spans="1:26" ht="15.75" thickBot="1" x14ac:dyDescent="0.3">
      <c r="A29" s="107" t="s">
        <v>54</v>
      </c>
      <c r="B29" s="93">
        <v>1</v>
      </c>
      <c r="C29" s="93">
        <v>3</v>
      </c>
      <c r="D29" s="93">
        <v>5</v>
      </c>
      <c r="E29" s="93">
        <v>7</v>
      </c>
      <c r="F29" s="93">
        <v>9</v>
      </c>
      <c r="G29" s="93">
        <v>11</v>
      </c>
      <c r="H29" s="93">
        <v>13</v>
      </c>
      <c r="I29" s="93">
        <v>15</v>
      </c>
      <c r="J29" s="93"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17</v>
      </c>
      <c r="W29" s="150" t="s">
        <v>414</v>
      </c>
      <c r="X29" s="150">
        <v>4</v>
      </c>
      <c r="Y29" s="150" t="s">
        <v>401</v>
      </c>
      <c r="Z29" s="150">
        <v>1</v>
      </c>
    </row>
    <row r="30" spans="1:26" ht="15.75" thickBot="1" x14ac:dyDescent="0.3">
      <c r="A30" s="107" t="s">
        <v>54</v>
      </c>
      <c r="B30" s="93">
        <v>3</v>
      </c>
      <c r="C30" s="93">
        <v>6</v>
      </c>
      <c r="D30" s="93">
        <v>9</v>
      </c>
      <c r="E30" s="93">
        <v>12</v>
      </c>
      <c r="F30" s="93">
        <v>15</v>
      </c>
      <c r="G30" s="93">
        <v>18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18</v>
      </c>
      <c r="W30" s="150" t="s">
        <v>414</v>
      </c>
      <c r="X30" s="150">
        <v>3</v>
      </c>
      <c r="Y30" s="150" t="s">
        <v>444</v>
      </c>
      <c r="Z30" s="150">
        <v>1</v>
      </c>
    </row>
    <row r="31" spans="1:26" ht="15.75" thickBot="1" x14ac:dyDescent="0.3">
      <c r="A31" s="107" t="s">
        <v>54</v>
      </c>
      <c r="B31" s="93">
        <f>base0!M26</f>
        <v>13</v>
      </c>
      <c r="C31" s="93">
        <f>base0!N26</f>
        <v>1</v>
      </c>
      <c r="D31" s="93">
        <f>base0!O26</f>
        <v>9</v>
      </c>
      <c r="E31" s="93">
        <f>base0!P26</f>
        <v>10</v>
      </c>
      <c r="F31" s="93">
        <f>base0!Q26</f>
        <v>16</v>
      </c>
      <c r="G31" s="93">
        <f>base0!R26</f>
        <v>4</v>
      </c>
      <c r="H31" s="93">
        <f>base0!S26</f>
        <v>17</v>
      </c>
      <c r="I31" s="93">
        <f>base0!T26</f>
        <v>18</v>
      </c>
      <c r="J31" s="93">
        <f>base0!U26</f>
        <v>19</v>
      </c>
      <c r="K31" s="93">
        <f>base0!V26</f>
        <v>20</v>
      </c>
      <c r="L31" s="93">
        <f>base0!M25</f>
        <v>1</v>
      </c>
      <c r="M31" s="93">
        <f>base0!N25</f>
        <v>10</v>
      </c>
      <c r="N31" s="93">
        <f>base0!O25</f>
        <v>4</v>
      </c>
      <c r="O31" s="93">
        <f>base0!P25</f>
        <v>9</v>
      </c>
      <c r="P31" s="93">
        <f>base0!Q25</f>
        <v>13</v>
      </c>
      <c r="Q31" s="93">
        <f>base0!R25</f>
        <v>16</v>
      </c>
      <c r="R31" s="93">
        <f>base0!S25</f>
        <v>0</v>
      </c>
      <c r="S31" s="93"/>
      <c r="T31" s="93"/>
      <c r="U31" s="93"/>
      <c r="V31" s="150">
        <v>19</v>
      </c>
      <c r="W31" s="150" t="s">
        <v>414</v>
      </c>
      <c r="X31" s="150">
        <v>4</v>
      </c>
      <c r="Y31" s="150" t="s">
        <v>445</v>
      </c>
      <c r="Z31" s="150">
        <v>1</v>
      </c>
    </row>
    <row r="32" spans="1:26" ht="15.75" thickBot="1" x14ac:dyDescent="0.3">
      <c r="A32" s="107" t="s">
        <v>54</v>
      </c>
      <c r="B32" s="93">
        <f>base0!I77</f>
        <v>3</v>
      </c>
      <c r="C32" s="93">
        <f>base0!J77</f>
        <v>7</v>
      </c>
      <c r="D32" s="93">
        <f>base0!K77</f>
        <v>9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20</v>
      </c>
      <c r="W32" s="150" t="s">
        <v>414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base0!I78</f>
        <v>10</v>
      </c>
      <c r="C33" s="93">
        <f>base0!J78</f>
        <v>1</v>
      </c>
      <c r="D33" s="93">
        <f>base0!K78</f>
        <v>11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21</v>
      </c>
      <c r="W33" s="150" t="s">
        <v>414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base0!I79</f>
        <v>14</v>
      </c>
      <c r="C34" s="93">
        <f>base0!J79</f>
        <v>4</v>
      </c>
      <c r="D34" s="93">
        <f>base0!K79</f>
        <v>2</v>
      </c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22</v>
      </c>
      <c r="W34" s="150" t="s">
        <v>414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base0!I80</f>
        <v>8</v>
      </c>
      <c r="C35" s="93">
        <f>base0!J80</f>
        <v>9</v>
      </c>
      <c r="D35" s="93">
        <f>base0!K80</f>
        <v>15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23</v>
      </c>
      <c r="W35" s="150" t="s">
        <v>414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base0!I81</f>
        <v>15</v>
      </c>
      <c r="C36" s="93">
        <f>base0!J81</f>
        <v>5</v>
      </c>
      <c r="D36" s="93">
        <f>base0!K81</f>
        <v>14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24</v>
      </c>
      <c r="W36" s="150" t="s">
        <v>414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base0!I82</f>
        <v>10</v>
      </c>
      <c r="C37" s="93">
        <f>base0!J82</f>
        <v>14</v>
      </c>
      <c r="D37" s="93">
        <f>base0!K82</f>
        <v>2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25</v>
      </c>
      <c r="W37" s="150" t="s">
        <v>414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base0!I83</f>
        <v>10</v>
      </c>
      <c r="C38" s="93">
        <f>base0!J83</f>
        <v>6</v>
      </c>
      <c r="D38" s="93">
        <f>base0!K83</f>
        <v>12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26</v>
      </c>
      <c r="W38" s="150" t="s">
        <v>414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base0!I84</f>
        <v>8</v>
      </c>
      <c r="C39" s="93">
        <f>base0!J84</f>
        <v>10</v>
      </c>
      <c r="D39" s="93">
        <f>base0!K84</f>
        <v>6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27</v>
      </c>
      <c r="W39" s="150" t="s">
        <v>414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base0!I85</f>
        <v>8</v>
      </c>
      <c r="C40" s="93">
        <f>base0!J85</f>
        <v>10</v>
      </c>
      <c r="D40" s="93">
        <f>base0!K85</f>
        <v>7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28</v>
      </c>
      <c r="W40" s="150" t="s">
        <v>414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base0!I86</f>
        <v>5</v>
      </c>
      <c r="C41" s="93">
        <f>base0!J86</f>
        <v>3</v>
      </c>
      <c r="D41" s="93">
        <f>base0!K86</f>
        <v>8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29</v>
      </c>
      <c r="W41" s="150" t="s">
        <v>414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base0!I87</f>
        <v>14</v>
      </c>
      <c r="C42" s="93">
        <f>base0!J87</f>
        <v>15</v>
      </c>
      <c r="D42" s="93">
        <f>base0!K87</f>
        <v>2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30</v>
      </c>
      <c r="W42" s="150" t="s">
        <v>414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base0!I88</f>
        <v>11</v>
      </c>
      <c r="C43" s="93">
        <f>base0!J88</f>
        <v>2</v>
      </c>
      <c r="D43" s="93">
        <f>base0!K88</f>
        <v>13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31</v>
      </c>
      <c r="W43" s="150" t="s">
        <v>414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base0!I89</f>
        <v>15</v>
      </c>
      <c r="C44" s="93">
        <f>base0!J89</f>
        <v>3</v>
      </c>
      <c r="D44" s="93">
        <f>base0!K89</f>
        <v>5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32</v>
      </c>
      <c r="W44" s="150" t="s">
        <v>414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base0!I90</f>
        <v>5</v>
      </c>
      <c r="C45" s="93">
        <f>base0!J90</f>
        <v>11</v>
      </c>
      <c r="D45" s="93">
        <f>base0!K90</f>
        <v>3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33</v>
      </c>
      <c r="W45" s="150" t="s">
        <v>414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base0!I91</f>
        <v>3</v>
      </c>
      <c r="C46" s="93">
        <f>base0!J91</f>
        <v>6</v>
      </c>
      <c r="D46" s="93">
        <f>base0!K91</f>
        <v>7</v>
      </c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34</v>
      </c>
      <c r="W46" s="150" t="s">
        <v>414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base0!I92</f>
        <v>15</v>
      </c>
      <c r="C47" s="93">
        <f>base0!J92</f>
        <v>7</v>
      </c>
      <c r="D47" s="93">
        <f>base0!K92</f>
        <v>2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35</v>
      </c>
      <c r="W47" s="150" t="s">
        <v>414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base0!I93</f>
        <v>9</v>
      </c>
      <c r="C48" s="93">
        <f>base0!J93</f>
        <v>2</v>
      </c>
      <c r="D48" s="93">
        <f>base0!K93</f>
        <v>15</v>
      </c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36</v>
      </c>
      <c r="W48" s="150" t="s">
        <v>414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base0!I94</f>
        <v>11</v>
      </c>
      <c r="C49" s="93">
        <f>base0!J94</f>
        <v>13</v>
      </c>
      <c r="D49" s="93">
        <f>base0!K94</f>
        <v>9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37</v>
      </c>
      <c r="W49" s="150" t="s">
        <v>414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base0!I95</f>
        <v>13</v>
      </c>
      <c r="C50" s="93">
        <f>base0!J95</f>
        <v>8</v>
      </c>
      <c r="D50" s="93">
        <f>base0!K95</f>
        <v>7</v>
      </c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38</v>
      </c>
      <c r="W50" s="150" t="s">
        <v>414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base0!I96</f>
        <v>5</v>
      </c>
      <c r="C51" s="93">
        <f>base0!J96</f>
        <v>6</v>
      </c>
      <c r="D51" s="93">
        <f>base0!K96</f>
        <v>3</v>
      </c>
      <c r="V51" s="150">
        <v>39</v>
      </c>
      <c r="W51" s="150" t="s">
        <v>414</v>
      </c>
      <c r="X51" s="150">
        <v>2</v>
      </c>
      <c r="Z51" s="150">
        <v>1</v>
      </c>
    </row>
    <row r="52" spans="1:26" ht="15.75" thickBot="1" x14ac:dyDescent="0.3">
      <c r="A52" s="107" t="s">
        <v>54</v>
      </c>
      <c r="B52" s="93">
        <f>base0!I97</f>
        <v>12</v>
      </c>
      <c r="C52" s="93">
        <f>base0!J97</f>
        <v>10</v>
      </c>
      <c r="D52" s="93">
        <f>base0!K97</f>
        <v>4</v>
      </c>
      <c r="V52" s="150">
        <v>40</v>
      </c>
      <c r="W52" s="150" t="s">
        <v>414</v>
      </c>
      <c r="X52" s="150">
        <v>2</v>
      </c>
      <c r="Z52" s="150">
        <v>1</v>
      </c>
    </row>
    <row r="53" spans="1:26" ht="15.75" thickBot="1" x14ac:dyDescent="0.3">
      <c r="A53" s="107" t="s">
        <v>54</v>
      </c>
      <c r="B53" s="93">
        <f>base0!I98</f>
        <v>3</v>
      </c>
      <c r="C53" s="93">
        <f>base0!J98</f>
        <v>7</v>
      </c>
      <c r="D53" s="93">
        <f>base0!K98</f>
        <v>4</v>
      </c>
      <c r="V53" s="150">
        <v>41</v>
      </c>
      <c r="W53" s="150" t="s">
        <v>414</v>
      </c>
      <c r="X53" s="150">
        <v>2</v>
      </c>
      <c r="Z53" s="150">
        <v>1</v>
      </c>
    </row>
    <row r="54" spans="1:26" ht="15.75" thickBot="1" x14ac:dyDescent="0.3">
      <c r="A54" s="107" t="s">
        <v>54</v>
      </c>
      <c r="B54" s="93">
        <f>base0!I99</f>
        <v>3</v>
      </c>
      <c r="C54" s="93">
        <f>base0!J99</f>
        <v>13</v>
      </c>
      <c r="D54" s="93">
        <f>base0!K99</f>
        <v>5</v>
      </c>
      <c r="V54" s="150">
        <v>42</v>
      </c>
      <c r="W54" s="150" t="s">
        <v>414</v>
      </c>
      <c r="X54" s="150">
        <v>2</v>
      </c>
      <c r="Z54" s="150">
        <v>1</v>
      </c>
    </row>
    <row r="55" spans="1:26" ht="15.75" thickBot="1" x14ac:dyDescent="0.3">
      <c r="A55" s="107" t="s">
        <v>54</v>
      </c>
      <c r="B55" s="93">
        <f>base0!I100</f>
        <v>7</v>
      </c>
      <c r="C55" s="93">
        <f>base0!J100</f>
        <v>3</v>
      </c>
      <c r="D55" s="93">
        <f>base0!K100</f>
        <v>16</v>
      </c>
      <c r="V55" s="150">
        <v>43</v>
      </c>
      <c r="W55" s="150" t="s">
        <v>414</v>
      </c>
      <c r="X55" s="150">
        <v>2</v>
      </c>
      <c r="Z55" s="150">
        <v>1</v>
      </c>
    </row>
    <row r="56" spans="1:26" ht="15.75" thickBot="1" x14ac:dyDescent="0.3">
      <c r="A56" s="107" t="s">
        <v>54</v>
      </c>
      <c r="B56" s="93">
        <f>base0!I101</f>
        <v>6</v>
      </c>
      <c r="C56" s="93">
        <f>base0!J101</f>
        <v>8</v>
      </c>
      <c r="D56" s="93">
        <f>base0!K101</f>
        <v>16</v>
      </c>
      <c r="V56" s="150">
        <v>44</v>
      </c>
      <c r="W56" s="150" t="s">
        <v>414</v>
      </c>
      <c r="X56" s="150">
        <v>2</v>
      </c>
      <c r="Z56" s="150">
        <v>1</v>
      </c>
    </row>
    <row r="57" spans="1:26" ht="15.75" thickBot="1" x14ac:dyDescent="0.3">
      <c r="A57" s="107" t="s">
        <v>54</v>
      </c>
      <c r="B57" s="93">
        <f>base0!I102</f>
        <v>2</v>
      </c>
      <c r="C57" s="93">
        <f>base0!J102</f>
        <v>5</v>
      </c>
      <c r="D57" s="93">
        <f>base0!K102</f>
        <v>16</v>
      </c>
      <c r="V57" s="150">
        <v>45</v>
      </c>
      <c r="W57" s="150" t="s">
        <v>414</v>
      </c>
      <c r="X57" s="150">
        <v>2</v>
      </c>
      <c r="Z57" s="150">
        <v>1</v>
      </c>
    </row>
    <row r="58" spans="1:26" ht="15.75" thickBot="1" x14ac:dyDescent="0.3">
      <c r="A58" s="107" t="s">
        <v>54</v>
      </c>
      <c r="B58" s="93">
        <f>base0!I103</f>
        <v>5</v>
      </c>
      <c r="C58" s="93">
        <f>base0!J103</f>
        <v>6</v>
      </c>
      <c r="D58" s="93">
        <f>base0!K103</f>
        <v>1</v>
      </c>
      <c r="V58" s="150">
        <v>46</v>
      </c>
      <c r="W58" s="150" t="s">
        <v>414</v>
      </c>
      <c r="X58" s="150">
        <v>2</v>
      </c>
      <c r="Z58" s="150">
        <v>1</v>
      </c>
    </row>
    <row r="59" spans="1:26" ht="15.75" thickBot="1" x14ac:dyDescent="0.3">
      <c r="A59" s="107" t="s">
        <v>54</v>
      </c>
      <c r="B59" s="93">
        <f>base0!I104</f>
        <v>7</v>
      </c>
      <c r="C59" s="93">
        <f>base0!J104</f>
        <v>3</v>
      </c>
      <c r="D59" s="93">
        <f>base0!K104</f>
        <v>9</v>
      </c>
      <c r="V59" s="150">
        <v>47</v>
      </c>
      <c r="W59" s="150" t="s">
        <v>414</v>
      </c>
      <c r="X59" s="150">
        <v>2</v>
      </c>
      <c r="Z59" s="150">
        <v>1</v>
      </c>
    </row>
    <row r="60" spans="1:26" ht="15.75" thickBot="1" x14ac:dyDescent="0.3">
      <c r="A60" s="107" t="s">
        <v>54</v>
      </c>
      <c r="B60" s="93">
        <f>base0!I105</f>
        <v>13</v>
      </c>
      <c r="C60" s="93">
        <f>base0!J105</f>
        <v>5</v>
      </c>
      <c r="D60" s="93">
        <f>base0!K105</f>
        <v>2</v>
      </c>
      <c r="V60" s="150">
        <v>48</v>
      </c>
      <c r="W60" s="150" t="s">
        <v>414</v>
      </c>
      <c r="X60" s="150">
        <v>2</v>
      </c>
      <c r="Z60" s="150">
        <v>1</v>
      </c>
    </row>
    <row r="61" spans="1:26" ht="15.75" thickBot="1" x14ac:dyDescent="0.3">
      <c r="A61" s="107" t="s">
        <v>54</v>
      </c>
      <c r="B61" s="93">
        <f>base0!I106</f>
        <v>15</v>
      </c>
      <c r="C61" s="93">
        <f>base0!J106</f>
        <v>1</v>
      </c>
      <c r="D61" s="93">
        <f>base0!K106</f>
        <v>10</v>
      </c>
      <c r="V61" s="150">
        <v>49</v>
      </c>
      <c r="W61" s="150" t="s">
        <v>414</v>
      </c>
      <c r="X61" s="150">
        <v>2</v>
      </c>
      <c r="Z61" s="150">
        <v>1</v>
      </c>
    </row>
    <row r="62" spans="1:26" ht="15.75" thickBot="1" x14ac:dyDescent="0.3">
      <c r="A62" s="107" t="s">
        <v>54</v>
      </c>
      <c r="B62" s="93">
        <f>base0!I107</f>
        <v>3</v>
      </c>
      <c r="C62" s="93">
        <f>base0!J107</f>
        <v>5</v>
      </c>
      <c r="D62" s="93">
        <f>base0!K107</f>
        <v>3</v>
      </c>
      <c r="V62" s="150">
        <v>50</v>
      </c>
      <c r="W62" s="150" t="s">
        <v>414</v>
      </c>
      <c r="X62" s="150">
        <v>2</v>
      </c>
      <c r="Z62" s="150">
        <v>1</v>
      </c>
    </row>
    <row r="63" spans="1:26" ht="15.75" thickBot="1" x14ac:dyDescent="0.3">
      <c r="A63" s="107" t="s">
        <v>54</v>
      </c>
      <c r="B63" s="93">
        <f>base0!I108</f>
        <v>8</v>
      </c>
      <c r="C63" s="93">
        <f>base0!J108</f>
        <v>15</v>
      </c>
      <c r="D63" s="93">
        <f>base0!K108</f>
        <v>10</v>
      </c>
      <c r="V63" s="150">
        <v>51</v>
      </c>
      <c r="W63" s="150" t="s">
        <v>414</v>
      </c>
      <c r="X63" s="150">
        <v>2</v>
      </c>
      <c r="Z63" s="150">
        <v>1</v>
      </c>
    </row>
    <row r="64" spans="1:26" ht="15.75" thickBot="1" x14ac:dyDescent="0.3">
      <c r="A64" s="107" t="s">
        <v>54</v>
      </c>
      <c r="B64" s="93">
        <f>base0!I109</f>
        <v>2</v>
      </c>
      <c r="C64" s="93">
        <f>base0!J109</f>
        <v>5</v>
      </c>
      <c r="D64" s="93">
        <f>base0!K109</f>
        <v>3</v>
      </c>
      <c r="V64" s="150">
        <v>52</v>
      </c>
      <c r="W64" s="150" t="s">
        <v>414</v>
      </c>
      <c r="X64" s="150">
        <v>2</v>
      </c>
      <c r="Z64" s="150">
        <v>1</v>
      </c>
    </row>
    <row r="65" spans="1:26" ht="15.75" thickBot="1" x14ac:dyDescent="0.3">
      <c r="A65" s="107" t="s">
        <v>54</v>
      </c>
      <c r="B65" s="93">
        <f>base0!I110</f>
        <v>11</v>
      </c>
      <c r="C65" s="93">
        <f>base0!J110</f>
        <v>13</v>
      </c>
      <c r="D65" s="93">
        <f>base0!K110</f>
        <v>4</v>
      </c>
      <c r="V65" s="150">
        <v>53</v>
      </c>
      <c r="W65" s="150" t="s">
        <v>414</v>
      </c>
      <c r="X65" s="150">
        <v>2</v>
      </c>
      <c r="Z65" s="150">
        <v>1</v>
      </c>
    </row>
    <row r="66" spans="1:26" ht="15.75" thickBot="1" x14ac:dyDescent="0.3">
      <c r="A66" s="107" t="s">
        <v>54</v>
      </c>
      <c r="B66" s="93">
        <f>base0!I111</f>
        <v>11</v>
      </c>
      <c r="C66" s="93">
        <f>base0!J111</f>
        <v>1</v>
      </c>
      <c r="D66" s="93">
        <f>base0!K111</f>
        <v>8</v>
      </c>
      <c r="V66" s="150">
        <v>54</v>
      </c>
      <c r="W66" s="150" t="s">
        <v>414</v>
      </c>
      <c r="X66" s="150">
        <v>2</v>
      </c>
      <c r="Z66" s="150">
        <v>1</v>
      </c>
    </row>
    <row r="67" spans="1:26" ht="15.75" thickBot="1" x14ac:dyDescent="0.3">
      <c r="A67" s="107" t="s">
        <v>54</v>
      </c>
      <c r="B67" s="93">
        <f>base0!I112</f>
        <v>15</v>
      </c>
      <c r="C67" s="93">
        <f>base0!J112</f>
        <v>1</v>
      </c>
      <c r="D67" s="93">
        <f>base0!K112</f>
        <v>16</v>
      </c>
      <c r="V67" s="150">
        <v>55</v>
      </c>
      <c r="W67" s="150" t="s">
        <v>414</v>
      </c>
      <c r="X67" s="150">
        <v>2</v>
      </c>
      <c r="Z67" s="150">
        <v>1</v>
      </c>
    </row>
    <row r="68" spans="1:26" ht="15.75" thickBot="1" x14ac:dyDescent="0.3">
      <c r="A68" s="107" t="s">
        <v>54</v>
      </c>
      <c r="B68" s="93">
        <f>base0!I113</f>
        <v>5</v>
      </c>
      <c r="C68" s="93">
        <f>base0!J113</f>
        <v>15</v>
      </c>
      <c r="D68" s="93">
        <f>base0!K113</f>
        <v>16</v>
      </c>
      <c r="V68" s="150">
        <v>56</v>
      </c>
      <c r="W68" s="150" t="s">
        <v>414</v>
      </c>
      <c r="X68" s="150">
        <v>2</v>
      </c>
      <c r="Z68" s="150">
        <v>1</v>
      </c>
    </row>
    <row r="69" spans="1:26" ht="15.75" thickBot="1" x14ac:dyDescent="0.3">
      <c r="A69" s="107" t="s">
        <v>54</v>
      </c>
      <c r="B69" s="93">
        <f>base0!I114</f>
        <v>3</v>
      </c>
      <c r="C69" s="93">
        <f>base0!J114</f>
        <v>6</v>
      </c>
      <c r="D69" s="93">
        <f>base0!K114</f>
        <v>16</v>
      </c>
      <c r="V69" s="150">
        <v>57</v>
      </c>
      <c r="W69" s="150" t="s">
        <v>414</v>
      </c>
      <c r="X69" s="150">
        <v>2</v>
      </c>
      <c r="Z69" s="150">
        <v>1</v>
      </c>
    </row>
    <row r="70" spans="1:26" ht="15.75" thickBot="1" x14ac:dyDescent="0.3">
      <c r="A70" s="107" t="s">
        <v>54</v>
      </c>
      <c r="B70" s="93">
        <f>base0!I115</f>
        <v>11</v>
      </c>
      <c r="C70" s="93">
        <f>base0!J115</f>
        <v>13</v>
      </c>
      <c r="D70" s="93">
        <f>base0!K115</f>
        <v>6</v>
      </c>
      <c r="V70" s="150">
        <v>58</v>
      </c>
      <c r="W70" s="150" t="s">
        <v>414</v>
      </c>
      <c r="X70" s="150">
        <v>2</v>
      </c>
      <c r="Z70" s="150">
        <v>1</v>
      </c>
    </row>
    <row r="71" spans="1:26" ht="15.75" thickBot="1" x14ac:dyDescent="0.3">
      <c r="A71" s="107" t="s">
        <v>54</v>
      </c>
      <c r="B71" s="93">
        <f>base0!I116</f>
        <v>15</v>
      </c>
      <c r="C71" s="93">
        <f>base0!J116</f>
        <v>5</v>
      </c>
      <c r="D71" s="93">
        <f>base0!K116</f>
        <v>6</v>
      </c>
      <c r="V71" s="150">
        <v>59</v>
      </c>
      <c r="W71" s="150" t="s">
        <v>414</v>
      </c>
      <c r="X71" s="150">
        <v>2</v>
      </c>
      <c r="Z71" s="150">
        <v>1</v>
      </c>
    </row>
    <row r="72" spans="1:26" ht="15.75" thickBot="1" x14ac:dyDescent="0.3">
      <c r="A72" s="107" t="s">
        <v>54</v>
      </c>
      <c r="B72" s="93">
        <f>base0!I117</f>
        <v>6</v>
      </c>
      <c r="C72" s="93">
        <f>base0!J117</f>
        <v>3</v>
      </c>
      <c r="D72" s="93">
        <f>base0!K117</f>
        <v>1</v>
      </c>
      <c r="V72" s="150">
        <v>60</v>
      </c>
      <c r="W72" s="150" t="s">
        <v>414</v>
      </c>
      <c r="X72" s="150">
        <v>2</v>
      </c>
      <c r="Z72" s="150">
        <v>1</v>
      </c>
    </row>
    <row r="73" spans="1:26" ht="15.75" thickBot="1" x14ac:dyDescent="0.3">
      <c r="A73" s="107" t="s">
        <v>54</v>
      </c>
      <c r="B73" s="93">
        <f>base0!I118</f>
        <v>5</v>
      </c>
      <c r="C73" s="93">
        <f>base0!J118</f>
        <v>6</v>
      </c>
      <c r="D73" s="93">
        <f>base0!K118</f>
        <v>7</v>
      </c>
      <c r="V73" s="150">
        <v>61</v>
      </c>
      <c r="W73" s="150" t="s">
        <v>414</v>
      </c>
      <c r="X73" s="150">
        <v>2</v>
      </c>
      <c r="Z73" s="150">
        <v>1</v>
      </c>
    </row>
    <row r="74" spans="1:26" ht="15.75" thickBot="1" x14ac:dyDescent="0.3">
      <c r="A74" s="107" t="s">
        <v>54</v>
      </c>
      <c r="B74" s="93">
        <f>base0!I119</f>
        <v>5</v>
      </c>
      <c r="C74" s="93">
        <f>base0!J119</f>
        <v>3</v>
      </c>
      <c r="D74" s="93">
        <f>base0!K119</f>
        <v>10</v>
      </c>
      <c r="V74" s="150">
        <v>62</v>
      </c>
      <c r="W74" s="150" t="s">
        <v>414</v>
      </c>
      <c r="X74" s="150">
        <v>2</v>
      </c>
      <c r="Z74" s="150">
        <v>1</v>
      </c>
    </row>
    <row r="75" spans="1:26" ht="15.75" thickBot="1" x14ac:dyDescent="0.3">
      <c r="A75" s="107" t="s">
        <v>54</v>
      </c>
      <c r="B75" s="93">
        <f>base0!I120</f>
        <v>11</v>
      </c>
      <c r="C75" s="93">
        <f>base0!J120</f>
        <v>5</v>
      </c>
      <c r="D75" s="93">
        <f>base0!K120</f>
        <v>3</v>
      </c>
      <c r="V75" s="150">
        <v>63</v>
      </c>
      <c r="W75" s="150" t="s">
        <v>414</v>
      </c>
      <c r="X75" s="150">
        <v>2</v>
      </c>
      <c r="Z75" s="150">
        <v>1</v>
      </c>
    </row>
    <row r="76" spans="1:26" ht="15.75" thickBot="1" x14ac:dyDescent="0.3">
      <c r="A76" s="107" t="s">
        <v>54</v>
      </c>
      <c r="B76" s="93">
        <f>base0!I121</f>
        <v>3</v>
      </c>
      <c r="C76" s="93">
        <f>base0!J121</f>
        <v>15</v>
      </c>
      <c r="D76" s="93">
        <f>base0!K121</f>
        <v>6</v>
      </c>
      <c r="V76" s="150">
        <v>64</v>
      </c>
      <c r="W76" s="150" t="s">
        <v>414</v>
      </c>
      <c r="X76" s="150">
        <v>2</v>
      </c>
      <c r="Z76" s="150">
        <v>1</v>
      </c>
    </row>
    <row r="77" spans="1:26" ht="15.75" thickBot="1" x14ac:dyDescent="0.3">
      <c r="A77" s="107" t="s">
        <v>54</v>
      </c>
      <c r="B77" s="93">
        <f>base0!I122</f>
        <v>6</v>
      </c>
      <c r="C77" s="93">
        <f>base0!J122</f>
        <v>13</v>
      </c>
      <c r="D77" s="93">
        <f>base0!K122</f>
        <v>6</v>
      </c>
      <c r="V77" s="150">
        <v>65</v>
      </c>
      <c r="W77" s="150" t="s">
        <v>414</v>
      </c>
      <c r="X77" s="150">
        <v>2</v>
      </c>
      <c r="Z77" s="150">
        <v>1</v>
      </c>
    </row>
    <row r="78" spans="1:26" ht="15.75" thickBot="1" x14ac:dyDescent="0.3">
      <c r="A78" s="107" t="s">
        <v>54</v>
      </c>
      <c r="B78" s="93">
        <f>base0!I123</f>
        <v>13</v>
      </c>
      <c r="C78" s="93">
        <f>base0!J123</f>
        <v>6</v>
      </c>
      <c r="D78" s="93">
        <f>base0!K123</f>
        <v>6</v>
      </c>
      <c r="V78" s="150">
        <v>66</v>
      </c>
      <c r="W78" s="150" t="s">
        <v>414</v>
      </c>
      <c r="X78" s="150">
        <v>2</v>
      </c>
      <c r="Z78" s="150">
        <v>1</v>
      </c>
    </row>
    <row r="79" spans="1:26" ht="15.75" thickBot="1" x14ac:dyDescent="0.3">
      <c r="A79" s="107" t="s">
        <v>54</v>
      </c>
      <c r="B79" s="93">
        <f>base0!I124</f>
        <v>3</v>
      </c>
      <c r="C79" s="93">
        <f>base0!J124</f>
        <v>6</v>
      </c>
      <c r="D79" s="93">
        <f>base0!K124</f>
        <v>6</v>
      </c>
      <c r="V79" s="150">
        <v>67</v>
      </c>
      <c r="W79" s="150" t="s">
        <v>414</v>
      </c>
      <c r="X79" s="150">
        <v>2</v>
      </c>
      <c r="Z79" s="150">
        <v>1</v>
      </c>
    </row>
    <row r="80" spans="1:26" ht="15.75" thickBot="1" x14ac:dyDescent="0.3">
      <c r="A80" s="107" t="s">
        <v>54</v>
      </c>
      <c r="B80" s="93">
        <f>base0!I125</f>
        <v>13</v>
      </c>
      <c r="C80" s="93">
        <f>base0!J125</f>
        <v>11</v>
      </c>
      <c r="D80" s="93">
        <f>base0!K125</f>
        <v>14</v>
      </c>
      <c r="V80" s="150">
        <v>68</v>
      </c>
      <c r="W80" s="150" t="s">
        <v>414</v>
      </c>
      <c r="X80" s="150">
        <v>2</v>
      </c>
      <c r="Z80" s="150">
        <v>1</v>
      </c>
    </row>
    <row r="81" spans="1:26" ht="15.75" thickBot="1" x14ac:dyDescent="0.3">
      <c r="A81" s="107" t="s">
        <v>54</v>
      </c>
      <c r="B81" s="93">
        <f>base0!I126</f>
        <v>8</v>
      </c>
      <c r="C81" s="93">
        <f>base0!J126</f>
        <v>11</v>
      </c>
      <c r="D81" s="93">
        <f>base0!K126</f>
        <v>14</v>
      </c>
      <c r="V81" s="150">
        <v>69</v>
      </c>
      <c r="W81" s="150" t="s">
        <v>414</v>
      </c>
      <c r="X81" s="150">
        <v>2</v>
      </c>
      <c r="Z81" s="150">
        <v>1</v>
      </c>
    </row>
    <row r="82" spans="1:26" ht="15.75" thickBot="1" x14ac:dyDescent="0.3">
      <c r="A82" s="107" t="s">
        <v>54</v>
      </c>
      <c r="B82" s="93">
        <f>base0!J77</f>
        <v>7</v>
      </c>
      <c r="C82" s="93">
        <f>base0!K77</f>
        <v>9</v>
      </c>
      <c r="D82" s="93">
        <f>base0!L77</f>
        <v>10</v>
      </c>
      <c r="V82" s="150">
        <v>70</v>
      </c>
      <c r="W82" s="150" t="s">
        <v>414</v>
      </c>
      <c r="X82" s="150">
        <v>2</v>
      </c>
      <c r="Z82" s="150">
        <v>1</v>
      </c>
    </row>
    <row r="83" spans="1:26" ht="15.75" thickBot="1" x14ac:dyDescent="0.3">
      <c r="A83" s="107" t="s">
        <v>54</v>
      </c>
      <c r="B83" s="93">
        <f>base0!J78</f>
        <v>1</v>
      </c>
      <c r="C83" s="93">
        <f>base0!K78</f>
        <v>11</v>
      </c>
      <c r="D83" s="93">
        <f>base0!L78</f>
        <v>8</v>
      </c>
      <c r="V83" s="150">
        <v>71</v>
      </c>
      <c r="W83" s="150" t="s">
        <v>414</v>
      </c>
      <c r="X83" s="150">
        <v>2</v>
      </c>
      <c r="Z83" s="150">
        <v>1</v>
      </c>
    </row>
    <row r="84" spans="1:26" ht="15.75" thickBot="1" x14ac:dyDescent="0.3">
      <c r="A84" s="107" t="s">
        <v>54</v>
      </c>
      <c r="B84" s="93">
        <f>base0!J79</f>
        <v>4</v>
      </c>
      <c r="C84" s="93">
        <f>base0!K79</f>
        <v>2</v>
      </c>
      <c r="D84" s="93">
        <f>base0!L79</f>
        <v>8</v>
      </c>
      <c r="V84" s="150">
        <v>72</v>
      </c>
      <c r="W84" s="150" t="s">
        <v>414</v>
      </c>
      <c r="X84" s="150">
        <v>2</v>
      </c>
      <c r="Z84" s="150">
        <v>1</v>
      </c>
    </row>
    <row r="85" spans="1:26" ht="15.75" thickBot="1" x14ac:dyDescent="0.3">
      <c r="A85" s="107" t="s">
        <v>54</v>
      </c>
      <c r="B85" s="93">
        <f>base0!J80</f>
        <v>9</v>
      </c>
      <c r="C85" s="93">
        <f>base0!K80</f>
        <v>15</v>
      </c>
      <c r="D85" s="93">
        <f>base0!L80</f>
        <v>1</v>
      </c>
      <c r="V85" s="150">
        <v>73</v>
      </c>
      <c r="W85" s="150" t="s">
        <v>414</v>
      </c>
      <c r="X85" s="150">
        <v>2</v>
      </c>
      <c r="Z85" s="150">
        <v>1</v>
      </c>
    </row>
    <row r="86" spans="1:26" ht="15.75" thickBot="1" x14ac:dyDescent="0.3">
      <c r="A86" s="107" t="s">
        <v>54</v>
      </c>
      <c r="B86" s="93">
        <f>base0!J81</f>
        <v>5</v>
      </c>
      <c r="C86" s="93">
        <f>base0!K81</f>
        <v>14</v>
      </c>
      <c r="D86" s="93">
        <f>base0!L81</f>
        <v>1</v>
      </c>
      <c r="V86" s="150">
        <v>74</v>
      </c>
      <c r="W86" s="150" t="s">
        <v>414</v>
      </c>
      <c r="X86" s="150">
        <v>2</v>
      </c>
      <c r="Z86" s="150">
        <v>1</v>
      </c>
    </row>
    <row r="87" spans="1:26" ht="15.75" thickBot="1" x14ac:dyDescent="0.3">
      <c r="A87" s="107" t="s">
        <v>54</v>
      </c>
      <c r="B87" s="93">
        <f>base0!J82</f>
        <v>14</v>
      </c>
      <c r="C87" s="93">
        <f>base0!K82</f>
        <v>2</v>
      </c>
      <c r="D87" s="93">
        <f>base0!L82</f>
        <v>7</v>
      </c>
      <c r="V87" s="150">
        <v>75</v>
      </c>
      <c r="W87" s="150" t="s">
        <v>414</v>
      </c>
      <c r="X87" s="150">
        <v>2</v>
      </c>
      <c r="Z87" s="150">
        <v>1</v>
      </c>
    </row>
    <row r="88" spans="1:26" ht="15.75" thickBot="1" x14ac:dyDescent="0.3">
      <c r="A88" s="107" t="s">
        <v>54</v>
      </c>
      <c r="B88" s="93">
        <f>base0!J83</f>
        <v>6</v>
      </c>
      <c r="C88" s="93">
        <f>base0!K83</f>
        <v>12</v>
      </c>
      <c r="D88" s="93">
        <f>base0!L83</f>
        <v>1</v>
      </c>
      <c r="V88" s="150">
        <v>76</v>
      </c>
      <c r="W88" s="150" t="s">
        <v>414</v>
      </c>
      <c r="X88" s="150">
        <v>2</v>
      </c>
      <c r="Z88" s="150">
        <v>1</v>
      </c>
    </row>
    <row r="89" spans="1:26" ht="15.75" thickBot="1" x14ac:dyDescent="0.3">
      <c r="A89" s="107" t="s">
        <v>54</v>
      </c>
      <c r="B89" s="93">
        <f>base0!J84</f>
        <v>10</v>
      </c>
      <c r="C89" s="93">
        <f>base0!K84</f>
        <v>6</v>
      </c>
      <c r="D89" s="93">
        <f>base0!L84</f>
        <v>7</v>
      </c>
      <c r="V89" s="150">
        <v>77</v>
      </c>
      <c r="W89" s="150" t="s">
        <v>414</v>
      </c>
      <c r="X89" s="150">
        <v>2</v>
      </c>
      <c r="Z89" s="150">
        <v>1</v>
      </c>
    </row>
    <row r="90" spans="1:26" ht="15.75" thickBot="1" x14ac:dyDescent="0.3">
      <c r="A90" s="107" t="s">
        <v>54</v>
      </c>
      <c r="B90" s="93">
        <f>base0!J85</f>
        <v>10</v>
      </c>
      <c r="C90" s="93">
        <f>base0!K85</f>
        <v>7</v>
      </c>
      <c r="D90" s="93">
        <f>base0!L85</f>
        <v>16</v>
      </c>
      <c r="V90" s="150">
        <v>78</v>
      </c>
      <c r="W90" s="150" t="s">
        <v>414</v>
      </c>
      <c r="X90" s="150">
        <v>2</v>
      </c>
      <c r="Z90" s="150">
        <v>1</v>
      </c>
    </row>
    <row r="91" spans="1:26" ht="15.75" thickBot="1" x14ac:dyDescent="0.3">
      <c r="A91" s="107" t="s">
        <v>54</v>
      </c>
      <c r="B91" s="93">
        <f>base0!J86</f>
        <v>3</v>
      </c>
      <c r="C91" s="93">
        <f>base0!K86</f>
        <v>8</v>
      </c>
      <c r="D91" s="93">
        <f>base0!L86</f>
        <v>6</v>
      </c>
      <c r="V91" s="150">
        <v>79</v>
      </c>
      <c r="W91" s="150" t="s">
        <v>414</v>
      </c>
      <c r="X91" s="150">
        <v>2</v>
      </c>
      <c r="Z91" s="150">
        <v>1</v>
      </c>
    </row>
    <row r="92" spans="1:26" ht="15.75" thickBot="1" x14ac:dyDescent="0.3">
      <c r="A92" s="107" t="s">
        <v>54</v>
      </c>
      <c r="B92" s="93">
        <f>base0!J87</f>
        <v>15</v>
      </c>
      <c r="C92" s="93">
        <f>base0!K87</f>
        <v>2</v>
      </c>
      <c r="D92" s="93">
        <f>base0!L87</f>
        <v>6</v>
      </c>
      <c r="V92" s="150">
        <v>80</v>
      </c>
      <c r="W92" s="150" t="s">
        <v>414</v>
      </c>
      <c r="X92" s="150">
        <v>2</v>
      </c>
      <c r="Z92" s="150">
        <v>1</v>
      </c>
    </row>
    <row r="93" spans="1:26" ht="15.75" thickBot="1" x14ac:dyDescent="0.3">
      <c r="A93" s="107" t="s">
        <v>54</v>
      </c>
      <c r="B93" s="93">
        <f>base0!J88</f>
        <v>2</v>
      </c>
      <c r="C93" s="93">
        <f>base0!K88</f>
        <v>13</v>
      </c>
      <c r="D93" s="93">
        <f>base0!L88</f>
        <v>3</v>
      </c>
      <c r="V93" s="150">
        <v>81</v>
      </c>
      <c r="W93" s="150" t="s">
        <v>414</v>
      </c>
      <c r="X93" s="150">
        <v>2</v>
      </c>
      <c r="Z93" s="150">
        <v>1</v>
      </c>
    </row>
    <row r="94" spans="1:26" ht="15.75" thickBot="1" x14ac:dyDescent="0.3">
      <c r="A94" s="107" t="s">
        <v>54</v>
      </c>
      <c r="B94" s="93">
        <f>base0!J89</f>
        <v>3</v>
      </c>
      <c r="C94" s="93">
        <f>base0!K89</f>
        <v>5</v>
      </c>
      <c r="D94" s="93">
        <f>base0!L89</f>
        <v>11</v>
      </c>
      <c r="V94" s="150">
        <v>82</v>
      </c>
      <c r="W94" s="150" t="s">
        <v>414</v>
      </c>
      <c r="X94" s="150">
        <v>2</v>
      </c>
      <c r="Z94" s="150">
        <v>1</v>
      </c>
    </row>
    <row r="95" spans="1:26" ht="15.75" thickBot="1" x14ac:dyDescent="0.3">
      <c r="A95" s="107" t="s">
        <v>54</v>
      </c>
      <c r="B95" s="93">
        <f>base0!J90</f>
        <v>11</v>
      </c>
      <c r="C95" s="93">
        <f>base0!K90</f>
        <v>3</v>
      </c>
      <c r="D95" s="93">
        <f>base0!L90</f>
        <v>2</v>
      </c>
      <c r="V95" s="150">
        <v>83</v>
      </c>
      <c r="W95" s="150" t="s">
        <v>414</v>
      </c>
      <c r="X95" s="150">
        <v>2</v>
      </c>
      <c r="Z95" s="150">
        <v>1</v>
      </c>
    </row>
    <row r="96" spans="1:26" ht="15.75" thickBot="1" x14ac:dyDescent="0.3">
      <c r="A96" s="107" t="s">
        <v>54</v>
      </c>
      <c r="B96" s="93">
        <f>base0!J91</f>
        <v>6</v>
      </c>
      <c r="C96" s="93">
        <f>base0!K91</f>
        <v>7</v>
      </c>
      <c r="D96" s="93">
        <f>base0!L91</f>
        <v>5</v>
      </c>
      <c r="V96" s="150">
        <v>84</v>
      </c>
      <c r="W96" s="150" t="s">
        <v>414</v>
      </c>
      <c r="X96" s="150">
        <v>2</v>
      </c>
      <c r="Z96" s="150">
        <v>1</v>
      </c>
    </row>
    <row r="97" spans="1:26" ht="15.75" thickBot="1" x14ac:dyDescent="0.3">
      <c r="A97" s="107" t="s">
        <v>54</v>
      </c>
      <c r="B97" s="93">
        <f>base0!J92</f>
        <v>7</v>
      </c>
      <c r="C97" s="93">
        <f>base0!K92</f>
        <v>2</v>
      </c>
      <c r="D97" s="93">
        <f>base0!L92</f>
        <v>10</v>
      </c>
      <c r="V97" s="150">
        <v>85</v>
      </c>
      <c r="W97" s="150" t="s">
        <v>414</v>
      </c>
      <c r="X97" s="150">
        <v>2</v>
      </c>
      <c r="Z97" s="150">
        <v>1</v>
      </c>
    </row>
    <row r="98" spans="1:26" ht="15.75" thickBot="1" x14ac:dyDescent="0.3">
      <c r="A98" s="107" t="s">
        <v>54</v>
      </c>
      <c r="B98" s="93">
        <f>base0!J93</f>
        <v>2</v>
      </c>
      <c r="C98" s="93">
        <f>base0!K93</f>
        <v>15</v>
      </c>
      <c r="D98" s="93">
        <f>base0!L93</f>
        <v>7</v>
      </c>
      <c r="V98" s="150">
        <v>86</v>
      </c>
      <c r="W98" s="150" t="s">
        <v>414</v>
      </c>
      <c r="X98" s="150">
        <v>2</v>
      </c>
      <c r="Z98" s="150">
        <v>1</v>
      </c>
    </row>
    <row r="99" spans="1:26" ht="15.75" thickBot="1" x14ac:dyDescent="0.3">
      <c r="A99" s="107" t="s">
        <v>54</v>
      </c>
      <c r="B99" s="93">
        <f>base0!J94</f>
        <v>13</v>
      </c>
      <c r="C99" s="93">
        <f>base0!K94</f>
        <v>9</v>
      </c>
      <c r="D99" s="93">
        <f>base0!L94</f>
        <v>6</v>
      </c>
      <c r="V99" s="150">
        <v>87</v>
      </c>
      <c r="W99" s="150" t="s">
        <v>414</v>
      </c>
      <c r="X99" s="150">
        <v>2</v>
      </c>
      <c r="Z99" s="150">
        <v>1</v>
      </c>
    </row>
    <row r="100" spans="1:26" ht="15.75" thickBot="1" x14ac:dyDescent="0.3">
      <c r="A100" s="107" t="s">
        <v>54</v>
      </c>
      <c r="B100" s="93">
        <f>base0!J95</f>
        <v>8</v>
      </c>
      <c r="C100" s="93">
        <f>base0!K95</f>
        <v>7</v>
      </c>
      <c r="D100" s="93">
        <f>base0!L95</f>
        <v>10</v>
      </c>
      <c r="V100" s="150">
        <v>88</v>
      </c>
      <c r="W100" s="150" t="s">
        <v>414</v>
      </c>
      <c r="X100" s="150">
        <v>2</v>
      </c>
      <c r="Z100" s="150">
        <v>1</v>
      </c>
    </row>
    <row r="101" spans="1:26" ht="15.75" thickBot="1" x14ac:dyDescent="0.3">
      <c r="A101" s="107" t="s">
        <v>54</v>
      </c>
      <c r="B101" s="93">
        <f>base0!J96</f>
        <v>6</v>
      </c>
      <c r="C101" s="93">
        <f>base0!K96</f>
        <v>3</v>
      </c>
      <c r="D101" s="93">
        <f>base0!L96</f>
        <v>13</v>
      </c>
      <c r="V101" s="150">
        <v>89</v>
      </c>
      <c r="W101" s="150" t="s">
        <v>414</v>
      </c>
      <c r="X101" s="150">
        <v>2</v>
      </c>
      <c r="Z101" s="150">
        <v>1</v>
      </c>
    </row>
    <row r="102" spans="1:26" ht="15.75" thickBot="1" x14ac:dyDescent="0.3">
      <c r="A102" s="107" t="s">
        <v>54</v>
      </c>
      <c r="B102" s="93">
        <f>base0!J97</f>
        <v>10</v>
      </c>
      <c r="C102" s="93">
        <f>base0!K97</f>
        <v>4</v>
      </c>
      <c r="D102" s="93">
        <f>base0!L97</f>
        <v>12</v>
      </c>
      <c r="V102" s="150">
        <v>90</v>
      </c>
      <c r="W102" s="150" t="s">
        <v>414</v>
      </c>
      <c r="X102" s="150">
        <v>2</v>
      </c>
      <c r="Z102" s="150">
        <v>1</v>
      </c>
    </row>
    <row r="103" spans="1:26" ht="15.75" thickBot="1" x14ac:dyDescent="0.3">
      <c r="A103" s="107" t="s">
        <v>54</v>
      </c>
      <c r="B103" s="93">
        <f>base0!J98</f>
        <v>7</v>
      </c>
      <c r="C103" s="93">
        <f>base0!K98</f>
        <v>4</v>
      </c>
      <c r="D103" s="93">
        <f>base0!L98</f>
        <v>11</v>
      </c>
      <c r="V103" s="150">
        <v>91</v>
      </c>
      <c r="W103" s="150" t="s">
        <v>414</v>
      </c>
      <c r="X103" s="150">
        <v>2</v>
      </c>
      <c r="Z103" s="150">
        <v>1</v>
      </c>
    </row>
    <row r="104" spans="1:26" ht="15.75" thickBot="1" x14ac:dyDescent="0.3">
      <c r="A104" s="107" t="s">
        <v>54</v>
      </c>
      <c r="B104" s="93">
        <f>base0!J99</f>
        <v>13</v>
      </c>
      <c r="C104" s="93">
        <f>base0!K99</f>
        <v>5</v>
      </c>
      <c r="D104" s="93">
        <f>base0!L99</f>
        <v>6</v>
      </c>
      <c r="V104" s="150">
        <v>92</v>
      </c>
      <c r="W104" s="150" t="s">
        <v>414</v>
      </c>
      <c r="X104" s="150">
        <v>2</v>
      </c>
      <c r="Z104" s="150">
        <v>1</v>
      </c>
    </row>
    <row r="105" spans="1:26" ht="15.75" thickBot="1" x14ac:dyDescent="0.3">
      <c r="A105" s="107" t="s">
        <v>54</v>
      </c>
      <c r="B105" s="93">
        <f>base0!J100</f>
        <v>3</v>
      </c>
      <c r="C105" s="93">
        <f>base0!K100</f>
        <v>16</v>
      </c>
      <c r="D105" s="93">
        <f>base0!L100</f>
        <v>9</v>
      </c>
      <c r="V105" s="150">
        <v>93</v>
      </c>
      <c r="W105" s="150" t="s">
        <v>414</v>
      </c>
      <c r="X105" s="150">
        <v>2</v>
      </c>
      <c r="Z105" s="150">
        <v>1</v>
      </c>
    </row>
    <row r="106" spans="1:26" ht="15.75" thickBot="1" x14ac:dyDescent="0.3">
      <c r="A106" s="107" t="s">
        <v>54</v>
      </c>
      <c r="B106" s="93">
        <f>base0!J101</f>
        <v>8</v>
      </c>
      <c r="C106" s="93">
        <f>base0!K101</f>
        <v>16</v>
      </c>
      <c r="D106" s="93">
        <f>base0!L101</f>
        <v>9</v>
      </c>
      <c r="V106" s="150">
        <v>94</v>
      </c>
      <c r="W106" s="150" t="s">
        <v>414</v>
      </c>
      <c r="X106" s="150">
        <v>2</v>
      </c>
      <c r="Z106" s="150">
        <v>1</v>
      </c>
    </row>
    <row r="107" spans="1:26" ht="15.75" thickBot="1" x14ac:dyDescent="0.3">
      <c r="A107" s="107" t="s">
        <v>54</v>
      </c>
      <c r="B107" s="93">
        <f>base0!J102</f>
        <v>5</v>
      </c>
      <c r="C107" s="93">
        <f>base0!K102</f>
        <v>16</v>
      </c>
      <c r="D107" s="93">
        <f>base0!L102</f>
        <v>2</v>
      </c>
      <c r="V107" s="150">
        <v>95</v>
      </c>
      <c r="W107" s="150" t="s">
        <v>414</v>
      </c>
      <c r="X107" s="150">
        <v>2</v>
      </c>
      <c r="Z107" s="150">
        <v>1</v>
      </c>
    </row>
    <row r="108" spans="1:26" ht="15.75" thickBot="1" x14ac:dyDescent="0.3">
      <c r="A108" s="107" t="s">
        <v>54</v>
      </c>
      <c r="B108" s="93">
        <f>base0!J103</f>
        <v>6</v>
      </c>
      <c r="C108" s="93">
        <f>base0!K103</f>
        <v>1</v>
      </c>
      <c r="D108" s="93">
        <f>base0!L103</f>
        <v>5</v>
      </c>
      <c r="V108" s="150">
        <v>96</v>
      </c>
      <c r="W108" s="150" t="s">
        <v>414</v>
      </c>
      <c r="X108" s="150">
        <v>2</v>
      </c>
      <c r="Z108" s="150">
        <v>1</v>
      </c>
    </row>
    <row r="109" spans="1:26" ht="15.75" thickBot="1" x14ac:dyDescent="0.3">
      <c r="A109" s="107" t="s">
        <v>54</v>
      </c>
      <c r="B109" s="93">
        <f>base0!J104</f>
        <v>3</v>
      </c>
      <c r="C109" s="93">
        <f>base0!K104</f>
        <v>9</v>
      </c>
      <c r="D109" s="93">
        <f>base0!L104</f>
        <v>1</v>
      </c>
      <c r="V109" s="150">
        <v>97</v>
      </c>
      <c r="W109" s="150" t="s">
        <v>414</v>
      </c>
      <c r="X109" s="150">
        <v>2</v>
      </c>
      <c r="Z109" s="150">
        <v>1</v>
      </c>
    </row>
    <row r="110" spans="1:26" ht="15.75" thickBot="1" x14ac:dyDescent="0.3">
      <c r="A110" s="107" t="s">
        <v>54</v>
      </c>
      <c r="B110" s="93">
        <f>base0!J105</f>
        <v>5</v>
      </c>
      <c r="C110" s="93">
        <f>base0!K105</f>
        <v>2</v>
      </c>
      <c r="D110" s="93">
        <f>base0!L105</f>
        <v>1</v>
      </c>
      <c r="V110" s="150">
        <v>98</v>
      </c>
      <c r="W110" s="150" t="s">
        <v>414</v>
      </c>
      <c r="X110" s="150">
        <v>2</v>
      </c>
      <c r="Z110" s="150">
        <v>1</v>
      </c>
    </row>
    <row r="111" spans="1:26" ht="15.75" thickBot="1" x14ac:dyDescent="0.3">
      <c r="A111" s="107" t="s">
        <v>54</v>
      </c>
      <c r="B111" s="93">
        <f>base0!J106</f>
        <v>1</v>
      </c>
      <c r="C111" s="93">
        <f>base0!K106</f>
        <v>10</v>
      </c>
      <c r="D111" s="93">
        <f>base0!L106</f>
        <v>7</v>
      </c>
      <c r="V111" s="150">
        <v>99</v>
      </c>
      <c r="W111" s="150" t="s">
        <v>414</v>
      </c>
      <c r="X111" s="150">
        <v>2</v>
      </c>
      <c r="Z111" s="150">
        <v>1</v>
      </c>
    </row>
    <row r="112" spans="1:26" ht="15.75" thickBot="1" x14ac:dyDescent="0.3">
      <c r="A112" s="107" t="s">
        <v>54</v>
      </c>
      <c r="B112" s="93">
        <f>base0!J107</f>
        <v>5</v>
      </c>
      <c r="C112" s="93">
        <f>base0!K107</f>
        <v>3</v>
      </c>
      <c r="D112" s="93">
        <f>base0!L107</f>
        <v>12</v>
      </c>
      <c r="V112" s="150">
        <v>100</v>
      </c>
      <c r="W112" s="150" t="s">
        <v>414</v>
      </c>
      <c r="X112" s="150">
        <v>2</v>
      </c>
      <c r="Z112" s="150">
        <v>1</v>
      </c>
    </row>
    <row r="113" spans="1:26" ht="15.75" thickBot="1" x14ac:dyDescent="0.3">
      <c r="A113" s="107" t="s">
        <v>54</v>
      </c>
      <c r="B113" s="93">
        <f>base0!J108</f>
        <v>15</v>
      </c>
      <c r="C113" s="93">
        <f>base0!K108</f>
        <v>10</v>
      </c>
      <c r="D113" s="93">
        <f>base0!L108</f>
        <v>7</v>
      </c>
      <c r="V113" s="150">
        <v>101</v>
      </c>
      <c r="W113" s="150" t="s">
        <v>414</v>
      </c>
      <c r="X113" s="150">
        <v>2</v>
      </c>
      <c r="Z113" s="150">
        <v>1</v>
      </c>
    </row>
    <row r="114" spans="1:26" ht="15.75" thickBot="1" x14ac:dyDescent="0.3">
      <c r="A114" s="107" t="s">
        <v>54</v>
      </c>
      <c r="B114" s="93">
        <f>base0!J109</f>
        <v>5</v>
      </c>
      <c r="C114" s="93">
        <f>base0!K109</f>
        <v>3</v>
      </c>
      <c r="D114" s="93">
        <f>base0!L109</f>
        <v>11</v>
      </c>
      <c r="V114" s="150">
        <v>102</v>
      </c>
      <c r="W114" s="150" t="s">
        <v>414</v>
      </c>
      <c r="X114" s="150">
        <v>2</v>
      </c>
      <c r="Z114" s="150">
        <v>1</v>
      </c>
    </row>
    <row r="115" spans="1:26" ht="15.75" thickBot="1" x14ac:dyDescent="0.3">
      <c r="A115" s="107" t="s">
        <v>54</v>
      </c>
      <c r="B115" s="93">
        <f>base0!J110</f>
        <v>13</v>
      </c>
      <c r="C115" s="93">
        <f>base0!K110</f>
        <v>4</v>
      </c>
      <c r="D115" s="93">
        <f>base0!L110</f>
        <v>3</v>
      </c>
      <c r="V115" s="150">
        <v>103</v>
      </c>
      <c r="W115" s="150" t="s">
        <v>414</v>
      </c>
      <c r="X115" s="150">
        <v>2</v>
      </c>
      <c r="Z115" s="150">
        <v>1</v>
      </c>
    </row>
    <row r="116" spans="1:26" ht="15.75" thickBot="1" x14ac:dyDescent="0.3">
      <c r="A116" s="107" t="s">
        <v>54</v>
      </c>
      <c r="B116" s="93">
        <f>base0!J111</f>
        <v>1</v>
      </c>
      <c r="C116" s="93">
        <f>base0!K111</f>
        <v>8</v>
      </c>
      <c r="D116" s="93">
        <f>base0!L111</f>
        <v>2</v>
      </c>
      <c r="V116" s="150">
        <v>104</v>
      </c>
      <c r="W116" s="150" t="s">
        <v>414</v>
      </c>
      <c r="X116" s="150">
        <v>2</v>
      </c>
      <c r="Z116" s="150">
        <v>1</v>
      </c>
    </row>
    <row r="117" spans="1:26" ht="15.75" thickBot="1" x14ac:dyDescent="0.3">
      <c r="A117" s="107" t="s">
        <v>54</v>
      </c>
      <c r="B117" s="93">
        <f>base0!J112</f>
        <v>1</v>
      </c>
      <c r="C117" s="93">
        <f>base0!K112</f>
        <v>16</v>
      </c>
      <c r="D117" s="93">
        <f>base0!L112</f>
        <v>9</v>
      </c>
      <c r="V117" s="150">
        <v>105</v>
      </c>
      <c r="W117" s="150" t="s">
        <v>414</v>
      </c>
      <c r="X117" s="150">
        <v>2</v>
      </c>
      <c r="Z117" s="150">
        <v>1</v>
      </c>
    </row>
    <row r="118" spans="1:26" ht="15.75" thickBot="1" x14ac:dyDescent="0.3">
      <c r="A118" s="107" t="s">
        <v>54</v>
      </c>
      <c r="B118" s="93">
        <f>base0!J113</f>
        <v>15</v>
      </c>
      <c r="C118" s="93">
        <f>base0!K113</f>
        <v>16</v>
      </c>
      <c r="D118" s="93">
        <f>base0!L113</f>
        <v>2</v>
      </c>
      <c r="V118" s="150">
        <v>106</v>
      </c>
      <c r="W118" s="150" t="s">
        <v>414</v>
      </c>
      <c r="X118" s="150">
        <v>2</v>
      </c>
      <c r="Z118" s="150">
        <v>1</v>
      </c>
    </row>
    <row r="119" spans="1:26" ht="15.75" thickBot="1" x14ac:dyDescent="0.3">
      <c r="A119" s="107" t="s">
        <v>54</v>
      </c>
      <c r="B119" s="93">
        <f>base0!J114</f>
        <v>6</v>
      </c>
      <c r="C119" s="93">
        <f>base0!K114</f>
        <v>16</v>
      </c>
      <c r="D119" s="93">
        <f>base0!L114</f>
        <v>9</v>
      </c>
      <c r="V119" s="150">
        <v>107</v>
      </c>
      <c r="W119" s="150" t="s">
        <v>414</v>
      </c>
      <c r="X119" s="150">
        <v>2</v>
      </c>
      <c r="Z119" s="150">
        <v>1</v>
      </c>
    </row>
    <row r="120" spans="1:26" ht="15.75" thickBot="1" x14ac:dyDescent="0.3">
      <c r="A120" s="107" t="s">
        <v>54</v>
      </c>
      <c r="B120" s="93">
        <f>base0!J115</f>
        <v>13</v>
      </c>
      <c r="C120" s="93">
        <f>base0!K115</f>
        <v>6</v>
      </c>
      <c r="D120" s="93">
        <f>base0!L115</f>
        <v>1</v>
      </c>
      <c r="V120" s="150">
        <v>108</v>
      </c>
      <c r="W120" s="150" t="s">
        <v>414</v>
      </c>
      <c r="X120" s="150">
        <v>2</v>
      </c>
      <c r="Z120" s="150">
        <v>1</v>
      </c>
    </row>
    <row r="121" spans="1:26" ht="15.75" thickBot="1" x14ac:dyDescent="0.3">
      <c r="A121" s="107" t="s">
        <v>54</v>
      </c>
      <c r="B121" s="93">
        <f>base0!J116</f>
        <v>5</v>
      </c>
      <c r="C121" s="93">
        <f>base0!K116</f>
        <v>6</v>
      </c>
      <c r="D121" s="93">
        <f>base0!L116</f>
        <v>1</v>
      </c>
      <c r="V121" s="150">
        <v>109</v>
      </c>
      <c r="W121" s="150" t="s">
        <v>414</v>
      </c>
      <c r="X121" s="150">
        <v>2</v>
      </c>
      <c r="Z121" s="150">
        <v>1</v>
      </c>
    </row>
    <row r="122" spans="1:26" ht="15.75" thickBot="1" x14ac:dyDescent="0.3">
      <c r="A122" s="107" t="s">
        <v>54</v>
      </c>
      <c r="B122" s="93">
        <f>base0!J117</f>
        <v>3</v>
      </c>
      <c r="C122" s="93">
        <f>base0!K117</f>
        <v>1</v>
      </c>
      <c r="D122" s="93">
        <f>base0!L117</f>
        <v>13</v>
      </c>
      <c r="V122" s="150">
        <v>110</v>
      </c>
      <c r="W122" s="150" t="s">
        <v>414</v>
      </c>
      <c r="X122" s="150">
        <v>2</v>
      </c>
      <c r="Z122" s="150">
        <v>1</v>
      </c>
    </row>
    <row r="123" spans="1:26" ht="15.75" thickBot="1" x14ac:dyDescent="0.3">
      <c r="A123" s="107" t="s">
        <v>54</v>
      </c>
      <c r="B123" s="93">
        <f>base0!J118</f>
        <v>6</v>
      </c>
      <c r="C123" s="93">
        <f>base0!K118</f>
        <v>7</v>
      </c>
      <c r="D123" s="93">
        <f>base0!L118</f>
        <v>6</v>
      </c>
      <c r="V123" s="150">
        <v>111</v>
      </c>
      <c r="W123" s="150" t="s">
        <v>414</v>
      </c>
      <c r="X123" s="150">
        <v>2</v>
      </c>
      <c r="Z123" s="150">
        <v>1</v>
      </c>
    </row>
    <row r="124" spans="1:26" ht="15.75" thickBot="1" x14ac:dyDescent="0.3">
      <c r="A124" s="107" t="s">
        <v>54</v>
      </c>
      <c r="B124" s="93">
        <f>base0!J119</f>
        <v>3</v>
      </c>
      <c r="C124" s="93">
        <f>base0!K119</f>
        <v>10</v>
      </c>
      <c r="D124" s="93">
        <f>base0!L119</f>
        <v>1</v>
      </c>
      <c r="V124" s="150">
        <v>112</v>
      </c>
      <c r="W124" s="150" t="s">
        <v>414</v>
      </c>
      <c r="X124" s="150">
        <v>2</v>
      </c>
      <c r="Z124" s="150">
        <v>1</v>
      </c>
    </row>
    <row r="125" spans="1:26" ht="15.75" thickBot="1" x14ac:dyDescent="0.3">
      <c r="A125" s="107" t="s">
        <v>54</v>
      </c>
      <c r="B125" s="93">
        <f>base0!J120</f>
        <v>5</v>
      </c>
      <c r="C125" s="93">
        <f>base0!K120</f>
        <v>3</v>
      </c>
      <c r="D125" s="93">
        <f>base0!L120</f>
        <v>7</v>
      </c>
      <c r="V125" s="150">
        <v>113</v>
      </c>
      <c r="W125" s="150" t="s">
        <v>414</v>
      </c>
      <c r="X125" s="150">
        <v>2</v>
      </c>
      <c r="Z125" s="150">
        <v>1</v>
      </c>
    </row>
    <row r="126" spans="1:26" ht="15.75" thickBot="1" x14ac:dyDescent="0.3">
      <c r="A126" s="107" t="s">
        <v>54</v>
      </c>
      <c r="B126" s="93">
        <f>base0!J121</f>
        <v>15</v>
      </c>
      <c r="C126" s="93">
        <f>base0!K121</f>
        <v>6</v>
      </c>
      <c r="D126" s="93">
        <f>base0!L121</f>
        <v>7</v>
      </c>
      <c r="V126" s="150">
        <v>114</v>
      </c>
      <c r="W126" s="150" t="s">
        <v>414</v>
      </c>
      <c r="X126" s="150">
        <v>2</v>
      </c>
      <c r="Z126" s="150">
        <v>1</v>
      </c>
    </row>
    <row r="127" spans="1:26" ht="15.75" thickBot="1" x14ac:dyDescent="0.3">
      <c r="A127" s="107" t="s">
        <v>54</v>
      </c>
      <c r="B127" s="93">
        <f>base0!J122</f>
        <v>13</v>
      </c>
      <c r="C127" s="93">
        <f>base0!K122</f>
        <v>6</v>
      </c>
      <c r="D127" s="93">
        <f>base0!L122</f>
        <v>7</v>
      </c>
      <c r="V127" s="150">
        <v>115</v>
      </c>
      <c r="W127" s="150" t="s">
        <v>414</v>
      </c>
      <c r="X127" s="150">
        <v>2</v>
      </c>
      <c r="Z127" s="150">
        <v>1</v>
      </c>
    </row>
    <row r="128" spans="1:26" ht="15.75" thickBot="1" x14ac:dyDescent="0.3">
      <c r="A128" s="107" t="s">
        <v>54</v>
      </c>
      <c r="B128" s="93">
        <f>base0!J123</f>
        <v>6</v>
      </c>
      <c r="C128" s="93">
        <f>base0!K123</f>
        <v>6</v>
      </c>
      <c r="D128" s="93">
        <f>base0!L123</f>
        <v>7</v>
      </c>
      <c r="V128" s="150">
        <v>116</v>
      </c>
      <c r="W128" s="150" t="s">
        <v>414</v>
      </c>
      <c r="X128" s="150">
        <v>2</v>
      </c>
      <c r="Z128" s="150">
        <v>1</v>
      </c>
    </row>
    <row r="129" spans="1:26" ht="15.75" thickBot="1" x14ac:dyDescent="0.3">
      <c r="A129" s="107" t="s">
        <v>54</v>
      </c>
      <c r="B129" s="93">
        <f>base0!J124</f>
        <v>6</v>
      </c>
      <c r="C129" s="93">
        <f>base0!K124</f>
        <v>6</v>
      </c>
      <c r="D129" s="93">
        <f>base0!L124</f>
        <v>14</v>
      </c>
      <c r="V129" s="150">
        <v>117</v>
      </c>
      <c r="W129" s="150" t="s">
        <v>414</v>
      </c>
      <c r="X129" s="150">
        <v>2</v>
      </c>
      <c r="Z129" s="150">
        <v>1</v>
      </c>
    </row>
    <row r="130" spans="1:26" ht="15.75" thickBot="1" x14ac:dyDescent="0.3">
      <c r="A130" s="107" t="s">
        <v>54</v>
      </c>
      <c r="B130" s="93">
        <f>base0!J125</f>
        <v>11</v>
      </c>
      <c r="C130" s="93">
        <f>base0!K125</f>
        <v>14</v>
      </c>
      <c r="D130" s="93">
        <f>base0!L125</f>
        <v>10</v>
      </c>
      <c r="V130" s="150">
        <v>118</v>
      </c>
      <c r="W130" s="150" t="s">
        <v>414</v>
      </c>
      <c r="X130" s="150">
        <v>2</v>
      </c>
      <c r="Z130" s="150">
        <v>1</v>
      </c>
    </row>
    <row r="131" spans="1:26" ht="15.75" thickBot="1" x14ac:dyDescent="0.3">
      <c r="A131" s="107" t="s">
        <v>54</v>
      </c>
      <c r="B131" s="93">
        <f>base0!J126</f>
        <v>11</v>
      </c>
      <c r="C131" s="93">
        <f>base0!K126</f>
        <v>14</v>
      </c>
      <c r="D131" s="93">
        <f>base0!L126</f>
        <v>10</v>
      </c>
      <c r="V131" s="150">
        <v>119</v>
      </c>
      <c r="W131" s="150" t="s">
        <v>414</v>
      </c>
      <c r="X131" s="150">
        <v>2</v>
      </c>
      <c r="Z131" s="150">
        <v>1</v>
      </c>
    </row>
    <row r="132" spans="1:26" ht="15.75" thickBot="1" x14ac:dyDescent="0.3">
      <c r="A132" s="107" t="s">
        <v>54</v>
      </c>
      <c r="B132" s="93">
        <f>base0!K77</f>
        <v>9</v>
      </c>
      <c r="C132" s="93">
        <f>base0!L77</f>
        <v>10</v>
      </c>
      <c r="D132" s="93">
        <f>base0!M77</f>
        <v>14</v>
      </c>
      <c r="V132" s="150">
        <v>120</v>
      </c>
      <c r="W132" s="150" t="s">
        <v>414</v>
      </c>
      <c r="X132" s="150">
        <v>2</v>
      </c>
      <c r="Z132" s="150">
        <v>1</v>
      </c>
    </row>
    <row r="133" spans="1:26" ht="15.75" thickBot="1" x14ac:dyDescent="0.3">
      <c r="A133" s="107" t="s">
        <v>54</v>
      </c>
      <c r="B133" s="93">
        <f>base0!K78</f>
        <v>11</v>
      </c>
      <c r="C133" s="93">
        <f>base0!L78</f>
        <v>8</v>
      </c>
      <c r="D133" s="93">
        <f>base0!M78</f>
        <v>9</v>
      </c>
      <c r="V133" s="150">
        <v>121</v>
      </c>
      <c r="W133" s="150" t="s">
        <v>414</v>
      </c>
      <c r="X133" s="150">
        <v>2</v>
      </c>
      <c r="Z133" s="150">
        <v>1</v>
      </c>
    </row>
    <row r="134" spans="1:26" ht="15.75" thickBot="1" x14ac:dyDescent="0.3">
      <c r="A134" s="107" t="s">
        <v>54</v>
      </c>
      <c r="B134" s="93">
        <f>base0!K79</f>
        <v>2</v>
      </c>
      <c r="C134" s="93">
        <f>base0!L79</f>
        <v>8</v>
      </c>
      <c r="D134" s="93">
        <f>base0!M79</f>
        <v>9</v>
      </c>
      <c r="V134" s="150">
        <v>122</v>
      </c>
      <c r="W134" s="150" t="s">
        <v>414</v>
      </c>
      <c r="X134" s="150">
        <v>2</v>
      </c>
      <c r="Z134" s="150">
        <v>1</v>
      </c>
    </row>
    <row r="135" spans="1:26" ht="15.75" thickBot="1" x14ac:dyDescent="0.3">
      <c r="A135" s="107" t="s">
        <v>54</v>
      </c>
      <c r="B135" s="93">
        <f>base0!K80</f>
        <v>15</v>
      </c>
      <c r="C135" s="93">
        <f>base0!L80</f>
        <v>1</v>
      </c>
      <c r="D135" s="93">
        <f>base0!M80</f>
        <v>2</v>
      </c>
      <c r="V135" s="150">
        <v>123</v>
      </c>
      <c r="W135" s="150" t="s">
        <v>414</v>
      </c>
      <c r="X135" s="150">
        <v>2</v>
      </c>
      <c r="Z135" s="150">
        <v>1</v>
      </c>
    </row>
    <row r="136" spans="1:26" ht="15.75" thickBot="1" x14ac:dyDescent="0.3">
      <c r="A136" s="107" t="s">
        <v>54</v>
      </c>
      <c r="B136" s="93">
        <f>base0!K81</f>
        <v>14</v>
      </c>
      <c r="C136" s="93">
        <f>base0!L81</f>
        <v>1</v>
      </c>
      <c r="D136" s="93">
        <f>base0!M81</f>
        <v>9</v>
      </c>
      <c r="V136" s="150">
        <v>124</v>
      </c>
      <c r="W136" s="150" t="s">
        <v>414</v>
      </c>
      <c r="X136" s="150">
        <v>2</v>
      </c>
      <c r="Z136" s="150">
        <v>1</v>
      </c>
    </row>
    <row r="137" spans="1:26" ht="15.75" thickBot="1" x14ac:dyDescent="0.3">
      <c r="A137" s="107" t="s">
        <v>54</v>
      </c>
      <c r="B137" s="93">
        <f>base0!K82</f>
        <v>2</v>
      </c>
      <c r="C137" s="93">
        <f>base0!L82</f>
        <v>7</v>
      </c>
      <c r="D137" s="93">
        <f>base0!M82</f>
        <v>13</v>
      </c>
      <c r="V137" s="150">
        <v>125</v>
      </c>
      <c r="W137" s="150" t="s">
        <v>414</v>
      </c>
      <c r="X137" s="150">
        <v>2</v>
      </c>
      <c r="Z137" s="150">
        <v>1</v>
      </c>
    </row>
    <row r="138" spans="1:26" ht="15.75" thickBot="1" x14ac:dyDescent="0.3">
      <c r="A138" s="107" t="s">
        <v>54</v>
      </c>
      <c r="B138" s="93">
        <f>base0!K83</f>
        <v>12</v>
      </c>
      <c r="C138" s="93">
        <f>base0!L83</f>
        <v>1</v>
      </c>
      <c r="D138" s="93">
        <f>base0!M83</f>
        <v>9</v>
      </c>
      <c r="V138" s="150">
        <v>126</v>
      </c>
      <c r="W138" s="150" t="s">
        <v>414</v>
      </c>
      <c r="X138" s="150">
        <v>2</v>
      </c>
      <c r="Z138" s="150">
        <v>1</v>
      </c>
    </row>
    <row r="139" spans="1:26" ht="15.75" thickBot="1" x14ac:dyDescent="0.3">
      <c r="A139" s="107" t="s">
        <v>54</v>
      </c>
      <c r="B139" s="93">
        <f>base0!K84</f>
        <v>6</v>
      </c>
      <c r="C139" s="93">
        <f>base0!L84</f>
        <v>7</v>
      </c>
      <c r="D139" s="93">
        <f>base0!M84</f>
        <v>11</v>
      </c>
      <c r="V139" s="150">
        <v>127</v>
      </c>
      <c r="W139" s="150" t="s">
        <v>414</v>
      </c>
      <c r="X139" s="150">
        <v>2</v>
      </c>
      <c r="Z139" s="150">
        <v>1</v>
      </c>
    </row>
    <row r="140" spans="1:26" ht="15.75" thickBot="1" x14ac:dyDescent="0.3">
      <c r="A140" s="107" t="s">
        <v>54</v>
      </c>
      <c r="B140" s="93">
        <f>base0!K85</f>
        <v>7</v>
      </c>
      <c r="C140" s="93">
        <f>base0!L85</f>
        <v>16</v>
      </c>
      <c r="D140" s="93">
        <f>base0!M85</f>
        <v>6</v>
      </c>
      <c r="V140" s="150">
        <v>128</v>
      </c>
      <c r="W140" s="150" t="s">
        <v>414</v>
      </c>
      <c r="X140" s="150">
        <v>2</v>
      </c>
      <c r="Z140" s="150">
        <v>1</v>
      </c>
    </row>
    <row r="141" spans="1:26" ht="15.75" thickBot="1" x14ac:dyDescent="0.3">
      <c r="A141" s="107" t="s">
        <v>54</v>
      </c>
      <c r="B141" s="93">
        <f>base0!K86</f>
        <v>8</v>
      </c>
      <c r="C141" s="93">
        <f>base0!L86</f>
        <v>6</v>
      </c>
      <c r="D141" s="93">
        <f>base0!M86</f>
        <v>12</v>
      </c>
      <c r="V141" s="150">
        <v>129</v>
      </c>
      <c r="W141" s="150" t="s">
        <v>414</v>
      </c>
      <c r="X141" s="150">
        <v>2</v>
      </c>
      <c r="Z141" s="150">
        <v>1</v>
      </c>
    </row>
    <row r="142" spans="1:26" ht="15.75" thickBot="1" x14ac:dyDescent="0.3">
      <c r="A142" s="107" t="s">
        <v>54</v>
      </c>
      <c r="B142" s="93">
        <f>base0!K87</f>
        <v>2</v>
      </c>
      <c r="C142" s="93">
        <f>base0!L87</f>
        <v>6</v>
      </c>
      <c r="D142" s="93">
        <f>base0!M87</f>
        <v>11</v>
      </c>
      <c r="V142" s="150">
        <v>130</v>
      </c>
      <c r="W142" s="150" t="s">
        <v>414</v>
      </c>
      <c r="X142" s="150">
        <v>2</v>
      </c>
      <c r="Z142" s="150">
        <v>1</v>
      </c>
    </row>
    <row r="143" spans="1:26" ht="15.75" thickBot="1" x14ac:dyDescent="0.3">
      <c r="A143" s="107" t="s">
        <v>54</v>
      </c>
      <c r="B143" s="93">
        <f>base0!K88</f>
        <v>13</v>
      </c>
      <c r="C143" s="93">
        <f>base0!L88</f>
        <v>3</v>
      </c>
      <c r="D143" s="93">
        <f>base0!M88</f>
        <v>6</v>
      </c>
      <c r="V143" s="150">
        <v>131</v>
      </c>
      <c r="W143" s="150" t="s">
        <v>414</v>
      </c>
      <c r="X143" s="150">
        <v>2</v>
      </c>
      <c r="Z143" s="150">
        <v>1</v>
      </c>
    </row>
    <row r="144" spans="1:26" ht="15.75" thickBot="1" x14ac:dyDescent="0.3">
      <c r="A144" s="107" t="s">
        <v>54</v>
      </c>
      <c r="B144" s="93">
        <f>base0!K89</f>
        <v>5</v>
      </c>
      <c r="C144" s="93">
        <f>base0!L89</f>
        <v>11</v>
      </c>
      <c r="D144" s="93">
        <f>base0!M89</f>
        <v>2</v>
      </c>
      <c r="V144" s="150">
        <v>132</v>
      </c>
      <c r="W144" s="150" t="s">
        <v>414</v>
      </c>
      <c r="X144" s="150">
        <v>2</v>
      </c>
      <c r="Z144" s="150">
        <v>1</v>
      </c>
    </row>
    <row r="145" spans="1:26" ht="15.75" thickBot="1" x14ac:dyDescent="0.3">
      <c r="A145" s="107" t="s">
        <v>54</v>
      </c>
      <c r="B145" s="93">
        <f>base0!K90</f>
        <v>3</v>
      </c>
      <c r="C145" s="93">
        <f>base0!L90</f>
        <v>2</v>
      </c>
      <c r="D145" s="93">
        <f>base0!M90</f>
        <v>7</v>
      </c>
      <c r="V145" s="150">
        <v>133</v>
      </c>
      <c r="W145" s="150" t="s">
        <v>414</v>
      </c>
      <c r="X145" s="150">
        <v>2</v>
      </c>
      <c r="Z145" s="150">
        <v>1</v>
      </c>
    </row>
    <row r="146" spans="1:26" ht="15.75" thickBot="1" x14ac:dyDescent="0.3">
      <c r="A146" s="107" t="s">
        <v>54</v>
      </c>
      <c r="B146" s="93">
        <f>base0!K91</f>
        <v>7</v>
      </c>
      <c r="C146" s="93">
        <f>base0!L91</f>
        <v>5</v>
      </c>
      <c r="D146" s="93">
        <f>base0!M91</f>
        <v>13</v>
      </c>
      <c r="V146" s="150">
        <v>134</v>
      </c>
      <c r="W146" s="150" t="s">
        <v>414</v>
      </c>
      <c r="X146" s="150">
        <v>2</v>
      </c>
      <c r="Z146" s="150">
        <v>1</v>
      </c>
    </row>
    <row r="147" spans="1:26" ht="15.75" thickBot="1" x14ac:dyDescent="0.3">
      <c r="A147" s="107" t="s">
        <v>54</v>
      </c>
      <c r="B147" s="93">
        <f>base0!K92</f>
        <v>2</v>
      </c>
      <c r="C147" s="93">
        <f>base0!L92</f>
        <v>10</v>
      </c>
      <c r="D147" s="93">
        <f>base0!M92</f>
        <v>16</v>
      </c>
      <c r="V147" s="150">
        <v>135</v>
      </c>
      <c r="W147" s="150" t="s">
        <v>414</v>
      </c>
      <c r="X147" s="150">
        <v>2</v>
      </c>
      <c r="Z147" s="150">
        <v>1</v>
      </c>
    </row>
    <row r="148" spans="1:26" ht="15.75" thickBot="1" x14ac:dyDescent="0.3">
      <c r="A148" s="107" t="s">
        <v>54</v>
      </c>
      <c r="B148" s="93">
        <f>base0!K93</f>
        <v>15</v>
      </c>
      <c r="C148" s="93">
        <f>base0!L93</f>
        <v>7</v>
      </c>
      <c r="D148" s="93">
        <f>base0!M93</f>
        <v>13</v>
      </c>
      <c r="V148" s="150">
        <v>136</v>
      </c>
      <c r="W148" s="150" t="s">
        <v>414</v>
      </c>
      <c r="X148" s="150">
        <v>2</v>
      </c>
      <c r="Z148" s="150">
        <v>1</v>
      </c>
    </row>
    <row r="149" spans="1:26" ht="15.75" thickBot="1" x14ac:dyDescent="0.3">
      <c r="A149" s="107" t="s">
        <v>54</v>
      </c>
      <c r="B149" s="93">
        <f>base0!K94</f>
        <v>9</v>
      </c>
      <c r="C149" s="93">
        <f>base0!L94</f>
        <v>6</v>
      </c>
      <c r="D149" s="93">
        <f>base0!M94</f>
        <v>1</v>
      </c>
      <c r="V149" s="150">
        <v>137</v>
      </c>
      <c r="W149" s="150" t="s">
        <v>414</v>
      </c>
      <c r="X149" s="150">
        <v>2</v>
      </c>
      <c r="Z149" s="150">
        <v>1</v>
      </c>
    </row>
    <row r="150" spans="1:26" ht="15.75" thickBot="1" x14ac:dyDescent="0.3">
      <c r="A150" s="107" t="s">
        <v>54</v>
      </c>
      <c r="B150" s="93">
        <f>base0!K95</f>
        <v>7</v>
      </c>
      <c r="C150" s="93">
        <f>base0!L95</f>
        <v>10</v>
      </c>
      <c r="D150" s="93">
        <f>base0!M95</f>
        <v>12</v>
      </c>
      <c r="V150" s="150">
        <v>138</v>
      </c>
      <c r="W150" s="150" t="s">
        <v>414</v>
      </c>
      <c r="X150" s="150">
        <v>2</v>
      </c>
      <c r="Z150" s="150">
        <v>1</v>
      </c>
    </row>
    <row r="151" spans="1:26" ht="15.75" thickBot="1" x14ac:dyDescent="0.3">
      <c r="A151" s="107" t="s">
        <v>54</v>
      </c>
      <c r="B151" s="93">
        <f>base0!K96</f>
        <v>3</v>
      </c>
      <c r="C151" s="93">
        <f>base0!L96</f>
        <v>13</v>
      </c>
      <c r="D151" s="93">
        <f>base0!M96</f>
        <v>1</v>
      </c>
      <c r="V151" s="150">
        <v>139</v>
      </c>
      <c r="W151" s="150" t="s">
        <v>414</v>
      </c>
      <c r="X151" s="150">
        <v>2</v>
      </c>
      <c r="Z151" s="150">
        <v>1</v>
      </c>
    </row>
    <row r="152" spans="1:26" ht="15.75" thickBot="1" x14ac:dyDescent="0.3">
      <c r="A152" s="107" t="s">
        <v>54</v>
      </c>
      <c r="B152" s="93">
        <f>base0!K97</f>
        <v>4</v>
      </c>
      <c r="C152" s="93">
        <f>base0!L97</f>
        <v>12</v>
      </c>
      <c r="D152" s="93">
        <f>base0!M97</f>
        <v>2</v>
      </c>
      <c r="V152" s="150">
        <v>140</v>
      </c>
      <c r="W152" s="150" t="s">
        <v>414</v>
      </c>
      <c r="X152" s="150">
        <v>2</v>
      </c>
      <c r="Z152" s="150">
        <v>1</v>
      </c>
    </row>
    <row r="153" spans="1:26" ht="15.75" thickBot="1" x14ac:dyDescent="0.3">
      <c r="A153" s="107" t="s">
        <v>54</v>
      </c>
      <c r="B153" s="93">
        <f>base0!K98</f>
        <v>4</v>
      </c>
      <c r="C153" s="93">
        <f>base0!L98</f>
        <v>11</v>
      </c>
      <c r="D153" s="93">
        <f>base0!M98</f>
        <v>6</v>
      </c>
      <c r="V153" s="150">
        <v>141</v>
      </c>
      <c r="W153" s="150" t="s">
        <v>414</v>
      </c>
      <c r="X153" s="150">
        <v>2</v>
      </c>
      <c r="Z153" s="150">
        <v>1</v>
      </c>
    </row>
    <row r="154" spans="1:26" ht="15.75" thickBot="1" x14ac:dyDescent="0.3">
      <c r="A154" s="107" t="s">
        <v>54</v>
      </c>
      <c r="B154" s="93">
        <f>base0!K99</f>
        <v>5</v>
      </c>
      <c r="C154" s="93">
        <f>base0!L99</f>
        <v>6</v>
      </c>
      <c r="D154" s="93">
        <f>base0!M99</f>
        <v>9</v>
      </c>
      <c r="V154" s="150">
        <v>142</v>
      </c>
      <c r="W154" s="150" t="s">
        <v>414</v>
      </c>
      <c r="X154" s="150">
        <v>2</v>
      </c>
      <c r="Z154" s="150">
        <v>1</v>
      </c>
    </row>
    <row r="155" spans="1:26" ht="15.75" thickBot="1" x14ac:dyDescent="0.3">
      <c r="A155" s="107" t="s">
        <v>54</v>
      </c>
      <c r="B155" s="93">
        <f>base0!K100</f>
        <v>16</v>
      </c>
      <c r="C155" s="93">
        <f>base0!L100</f>
        <v>9</v>
      </c>
      <c r="D155" s="93">
        <f>base0!M100</f>
        <v>1</v>
      </c>
      <c r="V155" s="150">
        <v>143</v>
      </c>
      <c r="W155" s="150" t="s">
        <v>414</v>
      </c>
      <c r="X155" s="150">
        <v>2</v>
      </c>
      <c r="Z155" s="150">
        <v>1</v>
      </c>
    </row>
    <row r="156" spans="1:26" ht="15.75" thickBot="1" x14ac:dyDescent="0.3">
      <c r="A156" s="107" t="s">
        <v>54</v>
      </c>
      <c r="B156" s="93">
        <f>base0!K101</f>
        <v>16</v>
      </c>
      <c r="C156" s="93">
        <f>base0!L101</f>
        <v>9</v>
      </c>
      <c r="D156" s="93">
        <f>base0!M101</f>
        <v>5</v>
      </c>
      <c r="V156" s="150">
        <v>144</v>
      </c>
      <c r="W156" s="150" t="s">
        <v>414</v>
      </c>
      <c r="X156" s="150">
        <v>2</v>
      </c>
      <c r="Z156" s="150">
        <v>1</v>
      </c>
    </row>
    <row r="157" spans="1:26" ht="15.75" thickBot="1" x14ac:dyDescent="0.3">
      <c r="A157" s="107" t="s">
        <v>54</v>
      </c>
      <c r="B157" s="93">
        <f>base0!K102</f>
        <v>16</v>
      </c>
      <c r="C157" s="93">
        <f>base0!L102</f>
        <v>2</v>
      </c>
      <c r="D157" s="93">
        <f>base0!M102</f>
        <v>5</v>
      </c>
      <c r="V157" s="150">
        <v>145</v>
      </c>
      <c r="W157" s="150" t="s">
        <v>414</v>
      </c>
      <c r="X157" s="150">
        <v>2</v>
      </c>
      <c r="Z157" s="150">
        <v>1</v>
      </c>
    </row>
    <row r="158" spans="1:26" ht="15.75" thickBot="1" x14ac:dyDescent="0.3">
      <c r="A158" s="107" t="s">
        <v>54</v>
      </c>
      <c r="B158" s="93">
        <f>base0!K103</f>
        <v>1</v>
      </c>
      <c r="C158" s="93">
        <f>base0!L103</f>
        <v>5</v>
      </c>
      <c r="D158" s="93">
        <f>base0!M103</f>
        <v>16</v>
      </c>
      <c r="V158" s="150">
        <v>146</v>
      </c>
      <c r="W158" s="150" t="s">
        <v>414</v>
      </c>
      <c r="X158" s="150">
        <v>2</v>
      </c>
      <c r="Z158" s="150">
        <v>1</v>
      </c>
    </row>
    <row r="159" spans="1:26" ht="15.75" thickBot="1" x14ac:dyDescent="0.3">
      <c r="A159" s="107" t="s">
        <v>54</v>
      </c>
      <c r="B159" s="93">
        <f>base0!K104</f>
        <v>9</v>
      </c>
      <c r="C159" s="93">
        <f>base0!L104</f>
        <v>1</v>
      </c>
      <c r="D159" s="93">
        <f>base0!M104</f>
        <v>16</v>
      </c>
      <c r="V159" s="150">
        <v>147</v>
      </c>
      <c r="W159" s="150" t="s">
        <v>414</v>
      </c>
      <c r="X159" s="150">
        <v>2</v>
      </c>
      <c r="Z159" s="150">
        <v>1</v>
      </c>
    </row>
    <row r="160" spans="1:26" ht="15.75" thickBot="1" x14ac:dyDescent="0.3">
      <c r="A160" s="107" t="s">
        <v>54</v>
      </c>
      <c r="B160" s="93">
        <f>base0!K105</f>
        <v>2</v>
      </c>
      <c r="C160" s="93">
        <f>base0!L105</f>
        <v>1</v>
      </c>
      <c r="D160" s="93">
        <f>base0!M105</f>
        <v>5</v>
      </c>
      <c r="V160" s="150">
        <v>148</v>
      </c>
      <c r="W160" s="150" t="s">
        <v>414</v>
      </c>
      <c r="X160" s="150">
        <v>2</v>
      </c>
      <c r="Z160" s="150">
        <v>1</v>
      </c>
    </row>
    <row r="161" spans="1:26" ht="15.75" thickBot="1" x14ac:dyDescent="0.3">
      <c r="A161" s="107" t="s">
        <v>54</v>
      </c>
      <c r="B161" s="93">
        <f>base0!K106</f>
        <v>10</v>
      </c>
      <c r="C161" s="93">
        <f>base0!L106</f>
        <v>7</v>
      </c>
      <c r="D161" s="93">
        <f>base0!M106</f>
        <v>16</v>
      </c>
      <c r="V161" s="150">
        <v>149</v>
      </c>
      <c r="W161" s="150" t="s">
        <v>414</v>
      </c>
      <c r="X161" s="150">
        <v>2</v>
      </c>
      <c r="Z161" s="150">
        <v>1</v>
      </c>
    </row>
    <row r="162" spans="1:26" ht="15.75" thickBot="1" x14ac:dyDescent="0.3">
      <c r="A162" s="107" t="s">
        <v>54</v>
      </c>
      <c r="B162" s="93">
        <f>base0!K107</f>
        <v>3</v>
      </c>
      <c r="C162" s="93">
        <f>base0!L107</f>
        <v>12</v>
      </c>
      <c r="D162" s="93">
        <f>base0!M107</f>
        <v>7</v>
      </c>
      <c r="V162" s="150">
        <v>150</v>
      </c>
      <c r="W162" s="150" t="s">
        <v>414</v>
      </c>
      <c r="X162" s="150">
        <v>2</v>
      </c>
      <c r="Z162" s="150">
        <v>1</v>
      </c>
    </row>
    <row r="163" spans="1:26" ht="15.75" thickBot="1" x14ac:dyDescent="0.3">
      <c r="A163" s="107" t="s">
        <v>54</v>
      </c>
      <c r="B163" s="93">
        <f>base0!K108</f>
        <v>10</v>
      </c>
      <c r="C163" s="93">
        <f>base0!L108</f>
        <v>7</v>
      </c>
      <c r="D163" s="93">
        <f>base0!M108</f>
        <v>16</v>
      </c>
      <c r="V163" s="150">
        <v>151</v>
      </c>
      <c r="W163" s="150" t="s">
        <v>414</v>
      </c>
      <c r="X163" s="150">
        <v>2</v>
      </c>
      <c r="Z163" s="150">
        <v>1</v>
      </c>
    </row>
    <row r="164" spans="1:26" ht="15.75" thickBot="1" x14ac:dyDescent="0.3">
      <c r="A164" s="107" t="s">
        <v>54</v>
      </c>
      <c r="B164" s="93">
        <f>base0!K109</f>
        <v>3</v>
      </c>
      <c r="C164" s="93">
        <f>base0!L109</f>
        <v>11</v>
      </c>
      <c r="D164" s="93">
        <f>base0!M109</f>
        <v>9</v>
      </c>
      <c r="V164" s="150">
        <v>152</v>
      </c>
      <c r="W164" s="150" t="s">
        <v>414</v>
      </c>
      <c r="X164" s="150">
        <v>2</v>
      </c>
      <c r="Z164" s="150">
        <v>1</v>
      </c>
    </row>
    <row r="165" spans="1:26" ht="15.75" thickBot="1" x14ac:dyDescent="0.3">
      <c r="A165" s="107" t="s">
        <v>54</v>
      </c>
      <c r="B165" s="93">
        <f>base0!K110</f>
        <v>4</v>
      </c>
      <c r="C165" s="93">
        <f>base0!L110</f>
        <v>3</v>
      </c>
      <c r="D165" s="93">
        <f>base0!M110</f>
        <v>6</v>
      </c>
      <c r="V165" s="150">
        <v>153</v>
      </c>
      <c r="W165" s="150" t="s">
        <v>414</v>
      </c>
      <c r="X165" s="150">
        <v>2</v>
      </c>
      <c r="Z165" s="150">
        <v>1</v>
      </c>
    </row>
    <row r="166" spans="1:26" ht="15.75" thickBot="1" x14ac:dyDescent="0.3">
      <c r="A166" s="107" t="s">
        <v>54</v>
      </c>
      <c r="B166" s="93">
        <f>base0!K111</f>
        <v>8</v>
      </c>
      <c r="C166" s="93">
        <f>base0!L111</f>
        <v>2</v>
      </c>
      <c r="D166" s="93">
        <f>base0!M111</f>
        <v>5</v>
      </c>
      <c r="V166" s="150">
        <v>154</v>
      </c>
      <c r="W166" s="150" t="s">
        <v>414</v>
      </c>
      <c r="X166" s="150">
        <v>2</v>
      </c>
      <c r="Z166" s="150">
        <v>1</v>
      </c>
    </row>
    <row r="167" spans="1:26" ht="15.75" thickBot="1" x14ac:dyDescent="0.3">
      <c r="A167" s="107" t="s">
        <v>54</v>
      </c>
      <c r="B167" s="93">
        <f>base0!K112</f>
        <v>16</v>
      </c>
      <c r="C167" s="93">
        <f>base0!L112</f>
        <v>9</v>
      </c>
      <c r="D167" s="93">
        <f>base0!M112</f>
        <v>2</v>
      </c>
      <c r="V167" s="150">
        <v>155</v>
      </c>
      <c r="W167" s="150" t="s">
        <v>414</v>
      </c>
      <c r="X167" s="150">
        <v>2</v>
      </c>
      <c r="Z167" s="150">
        <v>1</v>
      </c>
    </row>
    <row r="168" spans="1:26" ht="15.75" thickBot="1" x14ac:dyDescent="0.3">
      <c r="A168" s="107" t="s">
        <v>54</v>
      </c>
      <c r="B168" s="93">
        <f>base0!K113</f>
        <v>16</v>
      </c>
      <c r="C168" s="93">
        <f>base0!L113</f>
        <v>2</v>
      </c>
      <c r="D168" s="93">
        <f>base0!M113</f>
        <v>13</v>
      </c>
      <c r="V168" s="150">
        <v>156</v>
      </c>
      <c r="W168" s="150" t="s">
        <v>414</v>
      </c>
      <c r="X168" s="150">
        <v>2</v>
      </c>
      <c r="Z168" s="150">
        <v>1</v>
      </c>
    </row>
    <row r="169" spans="1:26" ht="15.75" thickBot="1" x14ac:dyDescent="0.3">
      <c r="A169" s="107" t="s">
        <v>54</v>
      </c>
      <c r="B169" s="93">
        <f>base0!K114</f>
        <v>16</v>
      </c>
      <c r="C169" s="93">
        <f>base0!L114</f>
        <v>9</v>
      </c>
      <c r="D169" s="93">
        <f>base0!M114</f>
        <v>2</v>
      </c>
      <c r="V169" s="150">
        <v>157</v>
      </c>
      <c r="W169" s="150" t="s">
        <v>414</v>
      </c>
      <c r="X169" s="150">
        <v>2</v>
      </c>
      <c r="Z169" s="150">
        <v>1</v>
      </c>
    </row>
    <row r="170" spans="1:26" ht="15.75" thickBot="1" x14ac:dyDescent="0.3">
      <c r="A170" s="107" t="s">
        <v>54</v>
      </c>
      <c r="B170" s="93">
        <f>base0!K115</f>
        <v>6</v>
      </c>
      <c r="C170" s="93">
        <f>base0!L115</f>
        <v>1</v>
      </c>
      <c r="D170" s="93">
        <f>base0!M115</f>
        <v>13</v>
      </c>
      <c r="V170" s="150">
        <v>158</v>
      </c>
      <c r="W170" s="150" t="s">
        <v>414</v>
      </c>
      <c r="X170" s="150">
        <v>2</v>
      </c>
      <c r="Z170" s="150">
        <v>1</v>
      </c>
    </row>
    <row r="171" spans="1:26" ht="15.75" thickBot="1" x14ac:dyDescent="0.3">
      <c r="A171" s="107" t="s">
        <v>54</v>
      </c>
      <c r="B171" s="93">
        <f>base0!K116</f>
        <v>6</v>
      </c>
      <c r="C171" s="93">
        <f>base0!L116</f>
        <v>1</v>
      </c>
      <c r="D171" s="93">
        <f>base0!M116</f>
        <v>8</v>
      </c>
      <c r="V171" s="150">
        <v>159</v>
      </c>
      <c r="W171" s="150" t="s">
        <v>414</v>
      </c>
      <c r="X171" s="150">
        <v>2</v>
      </c>
      <c r="Z171" s="150">
        <v>1</v>
      </c>
    </row>
    <row r="172" spans="1:26" ht="15.75" thickBot="1" x14ac:dyDescent="0.3">
      <c r="A172" s="107" t="s">
        <v>54</v>
      </c>
      <c r="B172" s="93">
        <f>base0!K117</f>
        <v>1</v>
      </c>
      <c r="C172" s="93">
        <f>base0!L117</f>
        <v>13</v>
      </c>
      <c r="D172" s="93">
        <f>base0!M117</f>
        <v>11</v>
      </c>
      <c r="V172" s="150">
        <v>160</v>
      </c>
      <c r="W172" s="150" t="s">
        <v>414</v>
      </c>
      <c r="X172" s="150">
        <v>2</v>
      </c>
      <c r="Z172" s="150">
        <v>1</v>
      </c>
    </row>
    <row r="173" spans="1:26" ht="15.75" thickBot="1" x14ac:dyDescent="0.3">
      <c r="A173" s="107" t="s">
        <v>54</v>
      </c>
      <c r="B173" s="93">
        <f>base0!K118</f>
        <v>7</v>
      </c>
      <c r="C173" s="93">
        <f>base0!L118</f>
        <v>6</v>
      </c>
      <c r="D173" s="93">
        <f>base0!M118</f>
        <v>2</v>
      </c>
      <c r="V173" s="150">
        <v>161</v>
      </c>
      <c r="W173" s="150" t="s">
        <v>414</v>
      </c>
      <c r="X173" s="150">
        <v>2</v>
      </c>
      <c r="Z173" s="150">
        <v>1</v>
      </c>
    </row>
    <row r="174" spans="1:26" ht="15.75" thickBot="1" x14ac:dyDescent="0.3">
      <c r="A174" s="107" t="s">
        <v>54</v>
      </c>
      <c r="B174" s="93">
        <f>base0!K119</f>
        <v>10</v>
      </c>
      <c r="C174" s="93">
        <f>base0!L119</f>
        <v>1</v>
      </c>
      <c r="D174" s="93">
        <f>base0!M119</f>
        <v>11</v>
      </c>
      <c r="V174" s="150">
        <v>162</v>
      </c>
      <c r="W174" s="150" t="s">
        <v>414</v>
      </c>
      <c r="X174" s="150">
        <v>2</v>
      </c>
      <c r="Z174" s="150">
        <v>1</v>
      </c>
    </row>
    <row r="175" spans="1:26" ht="15.75" thickBot="1" x14ac:dyDescent="0.3">
      <c r="A175" s="107" t="s">
        <v>54</v>
      </c>
      <c r="B175" s="93">
        <f>base0!K120</f>
        <v>3</v>
      </c>
      <c r="C175" s="93">
        <f>base0!L120</f>
        <v>7</v>
      </c>
      <c r="D175" s="93">
        <f>base0!M120</f>
        <v>6</v>
      </c>
      <c r="V175" s="150">
        <v>163</v>
      </c>
      <c r="W175" s="150" t="s">
        <v>414</v>
      </c>
      <c r="X175" s="150">
        <v>2</v>
      </c>
      <c r="Z175" s="150">
        <v>1</v>
      </c>
    </row>
    <row r="176" spans="1:26" ht="15.75" thickBot="1" x14ac:dyDescent="0.3">
      <c r="A176" s="107" t="s">
        <v>54</v>
      </c>
      <c r="B176" s="93">
        <f>base0!K121</f>
        <v>6</v>
      </c>
      <c r="C176" s="93">
        <f>base0!L121</f>
        <v>7</v>
      </c>
      <c r="D176" s="93">
        <f>base0!M121</f>
        <v>1</v>
      </c>
      <c r="V176" s="150">
        <v>164</v>
      </c>
      <c r="W176" s="150" t="s">
        <v>414</v>
      </c>
      <c r="X176" s="150">
        <v>2</v>
      </c>
      <c r="Z176" s="150">
        <v>1</v>
      </c>
    </row>
    <row r="177" spans="1:26" ht="15.75" thickBot="1" x14ac:dyDescent="0.3">
      <c r="A177" s="107" t="s">
        <v>54</v>
      </c>
      <c r="B177" s="93">
        <f>base0!K122</f>
        <v>6</v>
      </c>
      <c r="C177" s="93">
        <f>base0!L122</f>
        <v>7</v>
      </c>
      <c r="D177" s="93">
        <f>base0!M122</f>
        <v>1</v>
      </c>
      <c r="V177" s="150">
        <v>165</v>
      </c>
      <c r="W177" s="150" t="s">
        <v>414</v>
      </c>
      <c r="X177" s="150">
        <v>2</v>
      </c>
      <c r="Z177" s="150">
        <v>1</v>
      </c>
    </row>
    <row r="178" spans="1:26" ht="15.75" thickBot="1" x14ac:dyDescent="0.3">
      <c r="A178" s="107" t="s">
        <v>54</v>
      </c>
      <c r="B178" s="93">
        <f>base0!K123</f>
        <v>6</v>
      </c>
      <c r="C178" s="93">
        <f>base0!L123</f>
        <v>7</v>
      </c>
      <c r="D178" s="93">
        <f>base0!M123</f>
        <v>1</v>
      </c>
      <c r="V178" s="150">
        <v>166</v>
      </c>
      <c r="W178" s="150" t="s">
        <v>414</v>
      </c>
      <c r="X178" s="150">
        <v>2</v>
      </c>
      <c r="Z178" s="150">
        <v>1</v>
      </c>
    </row>
    <row r="179" spans="1:26" ht="15.75" thickBot="1" x14ac:dyDescent="0.3">
      <c r="A179" s="107" t="s">
        <v>54</v>
      </c>
      <c r="B179" s="93">
        <f>base0!K124</f>
        <v>6</v>
      </c>
      <c r="C179" s="93">
        <f>base0!L124</f>
        <v>14</v>
      </c>
      <c r="D179" s="93">
        <f>base0!M124</f>
        <v>7</v>
      </c>
      <c r="V179" s="150">
        <v>167</v>
      </c>
      <c r="W179" s="150" t="s">
        <v>414</v>
      </c>
      <c r="X179" s="150">
        <v>2</v>
      </c>
      <c r="Z179" s="150">
        <v>1</v>
      </c>
    </row>
    <row r="180" spans="1:26" ht="15.75" thickBot="1" x14ac:dyDescent="0.3">
      <c r="A180" s="107" t="s">
        <v>54</v>
      </c>
      <c r="B180" s="93">
        <f>base0!K125</f>
        <v>14</v>
      </c>
      <c r="C180" s="93">
        <f>base0!L125</f>
        <v>10</v>
      </c>
      <c r="D180" s="93">
        <f>base0!M125</f>
        <v>12</v>
      </c>
      <c r="V180" s="150">
        <v>168</v>
      </c>
      <c r="W180" s="150" t="s">
        <v>414</v>
      </c>
      <c r="X180" s="150">
        <v>2</v>
      </c>
      <c r="Z180" s="150">
        <v>1</v>
      </c>
    </row>
    <row r="181" spans="1:26" ht="15.75" thickBot="1" x14ac:dyDescent="0.3">
      <c r="A181" s="107" t="s">
        <v>54</v>
      </c>
      <c r="B181" s="93">
        <f>base0!K126</f>
        <v>14</v>
      </c>
      <c r="C181" s="93">
        <f>base0!L126</f>
        <v>10</v>
      </c>
      <c r="D181" s="93">
        <f>base0!M126</f>
        <v>1</v>
      </c>
      <c r="V181" s="150">
        <v>169</v>
      </c>
      <c r="W181" s="150" t="s">
        <v>414</v>
      </c>
      <c r="X181" s="150">
        <v>2</v>
      </c>
      <c r="Z181" s="150">
        <v>1</v>
      </c>
    </row>
    <row r="182" spans="1:26" ht="15.75" thickBot="1" x14ac:dyDescent="0.3">
      <c r="A182" s="107" t="s">
        <v>54</v>
      </c>
      <c r="B182" s="93">
        <f>base0!L77</f>
        <v>10</v>
      </c>
      <c r="C182" s="93">
        <f>base0!M77</f>
        <v>14</v>
      </c>
      <c r="D182" s="93">
        <f>base0!N77</f>
        <v>2</v>
      </c>
      <c r="V182" s="150">
        <v>170</v>
      </c>
      <c r="W182" s="150" t="s">
        <v>414</v>
      </c>
      <c r="X182" s="150">
        <v>2</v>
      </c>
      <c r="Z182" s="150">
        <v>1</v>
      </c>
    </row>
    <row r="183" spans="1:26" ht="15.75" thickBot="1" x14ac:dyDescent="0.3">
      <c r="A183" s="107" t="s">
        <v>54</v>
      </c>
      <c r="B183" s="93">
        <f>base0!L78</f>
        <v>8</v>
      </c>
      <c r="C183" s="93">
        <f>base0!M78</f>
        <v>9</v>
      </c>
      <c r="D183" s="93">
        <f>base0!N78</f>
        <v>12</v>
      </c>
      <c r="V183" s="150">
        <v>171</v>
      </c>
      <c r="W183" s="150" t="s">
        <v>414</v>
      </c>
      <c r="X183" s="150">
        <v>2</v>
      </c>
      <c r="Z183" s="150">
        <v>1</v>
      </c>
    </row>
    <row r="184" spans="1:26" ht="15.75" thickBot="1" x14ac:dyDescent="0.3">
      <c r="A184" s="107" t="s">
        <v>54</v>
      </c>
      <c r="B184" s="93">
        <f>base0!L79</f>
        <v>8</v>
      </c>
      <c r="C184" s="93">
        <f>base0!M79</f>
        <v>9</v>
      </c>
      <c r="D184" s="93">
        <f>base0!N79</f>
        <v>12</v>
      </c>
      <c r="V184" s="150">
        <v>172</v>
      </c>
      <c r="W184" s="150" t="s">
        <v>414</v>
      </c>
      <c r="X184" s="150">
        <v>2</v>
      </c>
      <c r="Z184" s="150">
        <v>1</v>
      </c>
    </row>
    <row r="185" spans="1:26" ht="15.75" thickBot="1" x14ac:dyDescent="0.3">
      <c r="A185" s="107" t="s">
        <v>54</v>
      </c>
      <c r="B185" s="93">
        <f>base0!L80</f>
        <v>1</v>
      </c>
      <c r="C185" s="93">
        <f>base0!M80</f>
        <v>2</v>
      </c>
      <c r="D185" s="93">
        <f>base0!N80</f>
        <v>5</v>
      </c>
      <c r="V185" s="150">
        <v>173</v>
      </c>
      <c r="W185" s="150" t="s">
        <v>414</v>
      </c>
      <c r="X185" s="150">
        <v>2</v>
      </c>
      <c r="Z185" s="150">
        <v>1</v>
      </c>
    </row>
    <row r="186" spans="1:26" ht="15.75" thickBot="1" x14ac:dyDescent="0.3">
      <c r="A186" s="107" t="s">
        <v>54</v>
      </c>
      <c r="B186" s="93">
        <f>base0!L81</f>
        <v>1</v>
      </c>
      <c r="C186" s="93">
        <f>base0!M81</f>
        <v>9</v>
      </c>
      <c r="D186" s="93">
        <f>base0!N81</f>
        <v>12</v>
      </c>
      <c r="V186" s="150">
        <v>174</v>
      </c>
      <c r="W186" s="150" t="s">
        <v>414</v>
      </c>
      <c r="X186" s="150">
        <v>2</v>
      </c>
      <c r="Z186" s="150">
        <v>1</v>
      </c>
    </row>
    <row r="187" spans="1:26" ht="15.75" thickBot="1" x14ac:dyDescent="0.3">
      <c r="A187" s="107" t="s">
        <v>54</v>
      </c>
      <c r="B187" s="93">
        <f>base0!L82</f>
        <v>7</v>
      </c>
      <c r="C187" s="93">
        <f>base0!M82</f>
        <v>13</v>
      </c>
      <c r="D187" s="93">
        <f>base0!N82</f>
        <v>1</v>
      </c>
      <c r="V187" s="150">
        <v>175</v>
      </c>
      <c r="W187" s="150" t="s">
        <v>414</v>
      </c>
      <c r="X187" s="150">
        <v>2</v>
      </c>
      <c r="Z187" s="150">
        <v>1</v>
      </c>
    </row>
    <row r="188" spans="1:26" ht="15.75" thickBot="1" x14ac:dyDescent="0.3">
      <c r="A188" s="107" t="s">
        <v>54</v>
      </c>
      <c r="B188" s="93">
        <f>base0!L83</f>
        <v>1</v>
      </c>
      <c r="C188" s="93">
        <f>base0!M83</f>
        <v>9</v>
      </c>
      <c r="D188" s="93">
        <f>base0!N83</f>
        <v>11</v>
      </c>
      <c r="V188" s="150">
        <v>176</v>
      </c>
      <c r="W188" s="150" t="s">
        <v>414</v>
      </c>
      <c r="X188" s="150">
        <v>2</v>
      </c>
      <c r="Z188" s="150">
        <v>1</v>
      </c>
    </row>
    <row r="189" spans="1:26" ht="15.75" thickBot="1" x14ac:dyDescent="0.3">
      <c r="A189" s="107" t="s">
        <v>54</v>
      </c>
      <c r="B189" s="93">
        <f>base0!L84</f>
        <v>7</v>
      </c>
      <c r="C189" s="93">
        <f>base0!M84</f>
        <v>11</v>
      </c>
      <c r="D189" s="93">
        <f>base0!N84</f>
        <v>16</v>
      </c>
      <c r="V189" s="150">
        <v>177</v>
      </c>
      <c r="W189" s="150" t="s">
        <v>414</v>
      </c>
      <c r="X189" s="150">
        <v>2</v>
      </c>
      <c r="Z189" s="150">
        <v>1</v>
      </c>
    </row>
    <row r="190" spans="1:26" ht="15.75" thickBot="1" x14ac:dyDescent="0.3">
      <c r="A190" s="107" t="s">
        <v>54</v>
      </c>
      <c r="B190" s="93">
        <f>base0!L85</f>
        <v>16</v>
      </c>
      <c r="C190" s="93">
        <f>base0!M85</f>
        <v>6</v>
      </c>
      <c r="D190" s="93">
        <f>base0!N85</f>
        <v>11</v>
      </c>
      <c r="V190" s="150">
        <v>178</v>
      </c>
      <c r="W190" s="150" t="s">
        <v>414</v>
      </c>
      <c r="X190" s="150">
        <v>2</v>
      </c>
      <c r="Z190" s="150">
        <v>1</v>
      </c>
    </row>
    <row r="191" spans="1:26" ht="15.75" thickBot="1" x14ac:dyDescent="0.3">
      <c r="A191" s="107" t="s">
        <v>54</v>
      </c>
      <c r="B191" s="93">
        <f>base0!L86</f>
        <v>6</v>
      </c>
      <c r="C191" s="93">
        <f>base0!M86</f>
        <v>12</v>
      </c>
      <c r="D191" s="93">
        <f>base0!N86</f>
        <v>2</v>
      </c>
      <c r="V191" s="150">
        <v>179</v>
      </c>
      <c r="W191" s="150" t="s">
        <v>414</v>
      </c>
      <c r="X191" s="150">
        <v>2</v>
      </c>
      <c r="Z191" s="150">
        <v>1</v>
      </c>
    </row>
    <row r="192" spans="1:26" ht="15.75" thickBot="1" x14ac:dyDescent="0.3">
      <c r="A192" s="107" t="s">
        <v>54</v>
      </c>
      <c r="B192" s="93">
        <f>base0!L87</f>
        <v>6</v>
      </c>
      <c r="C192" s="93">
        <f>base0!M87</f>
        <v>11</v>
      </c>
      <c r="D192" s="93">
        <f>base0!N87</f>
        <v>5</v>
      </c>
      <c r="V192" s="150">
        <v>180</v>
      </c>
      <c r="W192" s="150" t="s">
        <v>414</v>
      </c>
      <c r="X192" s="150">
        <v>2</v>
      </c>
      <c r="Z192" s="150">
        <v>1</v>
      </c>
    </row>
    <row r="193" spans="1:26" ht="15.75" thickBot="1" x14ac:dyDescent="0.3">
      <c r="A193" s="107" t="s">
        <v>54</v>
      </c>
      <c r="B193" s="93">
        <f>base0!L88</f>
        <v>3</v>
      </c>
      <c r="C193" s="93">
        <f>base0!M88</f>
        <v>6</v>
      </c>
      <c r="D193" s="93">
        <f>base0!N88</f>
        <v>7</v>
      </c>
      <c r="V193" s="150">
        <v>181</v>
      </c>
      <c r="W193" s="150" t="s">
        <v>414</v>
      </c>
      <c r="X193" s="150">
        <v>2</v>
      </c>
      <c r="Z193" s="150">
        <v>1</v>
      </c>
    </row>
    <row r="194" spans="1:26" ht="15.75" thickBot="1" x14ac:dyDescent="0.3">
      <c r="A194" s="107" t="s">
        <v>54</v>
      </c>
      <c r="B194" s="93">
        <f>base0!L89</f>
        <v>11</v>
      </c>
      <c r="C194" s="93">
        <f>base0!M89</f>
        <v>2</v>
      </c>
      <c r="D194" s="93">
        <f>base0!N89</f>
        <v>7</v>
      </c>
      <c r="V194" s="150">
        <v>182</v>
      </c>
      <c r="W194" s="150" t="s">
        <v>414</v>
      </c>
      <c r="X194" s="150">
        <v>2</v>
      </c>
      <c r="Z194" s="150">
        <v>1</v>
      </c>
    </row>
    <row r="195" spans="1:26" ht="15.75" thickBot="1" x14ac:dyDescent="0.3">
      <c r="A195" s="107" t="s">
        <v>54</v>
      </c>
      <c r="B195" s="93">
        <f>base0!L90</f>
        <v>2</v>
      </c>
      <c r="C195" s="93">
        <f>base0!M90</f>
        <v>7</v>
      </c>
      <c r="D195" s="93">
        <f>base0!N90</f>
        <v>13</v>
      </c>
      <c r="V195" s="150">
        <v>183</v>
      </c>
      <c r="W195" s="150" t="s">
        <v>414</v>
      </c>
      <c r="X195" s="150">
        <v>2</v>
      </c>
      <c r="Z195" s="150">
        <v>1</v>
      </c>
    </row>
    <row r="196" spans="1:26" ht="15.75" thickBot="1" x14ac:dyDescent="0.3">
      <c r="A196" s="107" t="s">
        <v>54</v>
      </c>
      <c r="B196" s="93">
        <f>base0!L91</f>
        <v>5</v>
      </c>
      <c r="C196" s="93">
        <f>base0!M91</f>
        <v>13</v>
      </c>
      <c r="D196" s="93">
        <f>base0!N91</f>
        <v>1</v>
      </c>
      <c r="V196" s="150">
        <v>184</v>
      </c>
      <c r="W196" s="150" t="s">
        <v>414</v>
      </c>
      <c r="X196" s="150">
        <v>2</v>
      </c>
      <c r="Z196" s="150">
        <v>1</v>
      </c>
    </row>
    <row r="197" spans="1:26" ht="15.75" thickBot="1" x14ac:dyDescent="0.3">
      <c r="A197" s="107" t="s">
        <v>54</v>
      </c>
      <c r="B197" s="93">
        <f>base0!L92</f>
        <v>10</v>
      </c>
      <c r="C197" s="93">
        <f>base0!M92</f>
        <v>16</v>
      </c>
      <c r="D197" s="93">
        <f>base0!N92</f>
        <v>9</v>
      </c>
      <c r="V197" s="150">
        <v>185</v>
      </c>
      <c r="W197" s="150" t="s">
        <v>414</v>
      </c>
      <c r="X197" s="150">
        <v>2</v>
      </c>
      <c r="Z197" s="150">
        <v>1</v>
      </c>
    </row>
    <row r="198" spans="1:26" ht="15.75" thickBot="1" x14ac:dyDescent="0.3">
      <c r="A198" s="107" t="s">
        <v>54</v>
      </c>
      <c r="B198" s="93">
        <f>base0!L93</f>
        <v>7</v>
      </c>
      <c r="C198" s="93">
        <f>base0!M93</f>
        <v>13</v>
      </c>
      <c r="D198" s="93">
        <f>base0!N93</f>
        <v>4</v>
      </c>
      <c r="V198" s="150">
        <v>186</v>
      </c>
      <c r="W198" s="150" t="s">
        <v>414</v>
      </c>
      <c r="X198" s="150">
        <v>2</v>
      </c>
      <c r="Z198" s="150">
        <v>1</v>
      </c>
    </row>
    <row r="199" spans="1:26" ht="15.75" thickBot="1" x14ac:dyDescent="0.3">
      <c r="A199" s="107" t="s">
        <v>54</v>
      </c>
      <c r="B199" s="93">
        <f>base0!L94</f>
        <v>6</v>
      </c>
      <c r="C199" s="93">
        <f>base0!M94</f>
        <v>1</v>
      </c>
      <c r="D199" s="93">
        <f>base0!N94</f>
        <v>4</v>
      </c>
      <c r="V199" s="150">
        <v>187</v>
      </c>
      <c r="W199" s="150" t="s">
        <v>414</v>
      </c>
      <c r="X199" s="150">
        <v>2</v>
      </c>
      <c r="Z199" s="150">
        <v>1</v>
      </c>
    </row>
    <row r="200" spans="1:26" ht="15.75" thickBot="1" x14ac:dyDescent="0.3">
      <c r="A200" s="107" t="s">
        <v>54</v>
      </c>
      <c r="B200" s="93">
        <f>base0!L95</f>
        <v>10</v>
      </c>
      <c r="C200" s="93">
        <f>base0!M95</f>
        <v>12</v>
      </c>
      <c r="D200" s="93">
        <f>base0!N95</f>
        <v>5</v>
      </c>
      <c r="V200" s="150">
        <v>188</v>
      </c>
      <c r="W200" s="150" t="s">
        <v>414</v>
      </c>
      <c r="X200" s="150">
        <v>2</v>
      </c>
      <c r="Z200" s="150">
        <v>1</v>
      </c>
    </row>
    <row r="201" spans="1:26" ht="15.75" thickBot="1" x14ac:dyDescent="0.3">
      <c r="A201" s="107" t="s">
        <v>54</v>
      </c>
      <c r="B201" s="93">
        <f>base0!L96</f>
        <v>13</v>
      </c>
      <c r="C201" s="93">
        <f>base0!M96</f>
        <v>1</v>
      </c>
      <c r="D201" s="93">
        <f>base0!N96</f>
        <v>7</v>
      </c>
      <c r="V201" s="150">
        <v>189</v>
      </c>
      <c r="W201" s="150" t="s">
        <v>414</v>
      </c>
      <c r="X201" s="150">
        <v>2</v>
      </c>
      <c r="Z201" s="150">
        <v>1</v>
      </c>
    </row>
    <row r="202" spans="1:26" ht="15.75" thickBot="1" x14ac:dyDescent="0.3">
      <c r="A202" s="107" t="s">
        <v>54</v>
      </c>
      <c r="B202" s="93">
        <f>base0!L97</f>
        <v>12</v>
      </c>
      <c r="C202" s="93">
        <f>base0!M97</f>
        <v>2</v>
      </c>
      <c r="D202" s="93">
        <f>base0!N97</f>
        <v>5</v>
      </c>
      <c r="V202" s="150">
        <v>190</v>
      </c>
      <c r="W202" s="150" t="s">
        <v>414</v>
      </c>
      <c r="X202" s="150">
        <v>2</v>
      </c>
      <c r="Z202" s="150">
        <v>1</v>
      </c>
    </row>
    <row r="203" spans="1:26" ht="15.75" thickBot="1" x14ac:dyDescent="0.3">
      <c r="A203" s="107" t="s">
        <v>54</v>
      </c>
      <c r="B203" s="93">
        <f>base0!L98</f>
        <v>11</v>
      </c>
      <c r="C203" s="93">
        <f>base0!M98</f>
        <v>6</v>
      </c>
      <c r="D203" s="93">
        <f>base0!N98</f>
        <v>9</v>
      </c>
      <c r="V203" s="150">
        <v>191</v>
      </c>
      <c r="W203" s="150" t="s">
        <v>414</v>
      </c>
      <c r="X203" s="150">
        <v>2</v>
      </c>
      <c r="Z203" s="150">
        <v>1</v>
      </c>
    </row>
    <row r="204" spans="1:26" ht="15.75" thickBot="1" x14ac:dyDescent="0.3">
      <c r="A204" s="107" t="s">
        <v>54</v>
      </c>
      <c r="B204" s="93">
        <f>base0!L99</f>
        <v>6</v>
      </c>
      <c r="C204" s="93">
        <f>base0!M99</f>
        <v>9</v>
      </c>
      <c r="D204" s="93">
        <f>base0!N99</f>
        <v>14</v>
      </c>
      <c r="V204" s="150">
        <v>192</v>
      </c>
      <c r="W204" s="150" t="s">
        <v>414</v>
      </c>
      <c r="X204" s="150">
        <v>2</v>
      </c>
      <c r="Z204" s="150">
        <v>1</v>
      </c>
    </row>
    <row r="205" spans="1:26" ht="15.75" thickBot="1" x14ac:dyDescent="0.3">
      <c r="A205" s="107" t="s">
        <v>54</v>
      </c>
      <c r="B205" s="93">
        <f>base0!L100</f>
        <v>9</v>
      </c>
      <c r="C205" s="93">
        <f>base0!M100</f>
        <v>1</v>
      </c>
      <c r="D205" s="93">
        <f>base0!N100</f>
        <v>13</v>
      </c>
      <c r="V205" s="150">
        <v>193</v>
      </c>
      <c r="W205" s="150" t="s">
        <v>414</v>
      </c>
      <c r="X205" s="150">
        <v>2</v>
      </c>
      <c r="Z205" s="150">
        <v>1</v>
      </c>
    </row>
    <row r="206" spans="1:26" ht="15.75" thickBot="1" x14ac:dyDescent="0.3">
      <c r="A206" s="107" t="s">
        <v>54</v>
      </c>
      <c r="B206" s="93">
        <f>base0!L101</f>
        <v>9</v>
      </c>
      <c r="C206" s="93">
        <f>base0!M101</f>
        <v>5</v>
      </c>
      <c r="D206" s="93">
        <f>base0!N101</f>
        <v>1</v>
      </c>
      <c r="V206" s="150">
        <v>194</v>
      </c>
      <c r="W206" s="150" t="s">
        <v>414</v>
      </c>
      <c r="X206" s="150">
        <v>2</v>
      </c>
      <c r="Z206" s="150">
        <v>1</v>
      </c>
    </row>
    <row r="207" spans="1:26" ht="15.75" thickBot="1" x14ac:dyDescent="0.3">
      <c r="A207" s="107" t="s">
        <v>54</v>
      </c>
      <c r="B207" s="93">
        <f>base0!L102</f>
        <v>2</v>
      </c>
      <c r="C207" s="93">
        <f>base0!M102</f>
        <v>5</v>
      </c>
      <c r="D207" s="93">
        <f>base0!N102</f>
        <v>1</v>
      </c>
      <c r="V207" s="150">
        <v>195</v>
      </c>
      <c r="W207" s="150" t="s">
        <v>414</v>
      </c>
      <c r="X207" s="150">
        <v>2</v>
      </c>
      <c r="Z207" s="150">
        <v>1</v>
      </c>
    </row>
    <row r="208" spans="1:26" ht="15.75" thickBot="1" x14ac:dyDescent="0.3">
      <c r="A208" s="107" t="s">
        <v>54</v>
      </c>
      <c r="B208" s="93">
        <f>base0!L103</f>
        <v>5</v>
      </c>
      <c r="C208" s="93">
        <f>base0!M103</f>
        <v>16</v>
      </c>
      <c r="D208" s="93">
        <f>base0!N103</f>
        <v>13</v>
      </c>
      <c r="V208" s="150">
        <v>196</v>
      </c>
      <c r="W208" s="150" t="s">
        <v>414</v>
      </c>
      <c r="X208" s="150">
        <v>2</v>
      </c>
      <c r="Z208" s="150">
        <v>1</v>
      </c>
    </row>
    <row r="209" spans="1:26" ht="15.75" thickBot="1" x14ac:dyDescent="0.3">
      <c r="A209" s="107" t="s">
        <v>54</v>
      </c>
      <c r="B209" s="93">
        <f>base0!L104</f>
        <v>1</v>
      </c>
      <c r="C209" s="93">
        <f>base0!M104</f>
        <v>16</v>
      </c>
      <c r="D209" s="93">
        <f>base0!N104</f>
        <v>13</v>
      </c>
      <c r="V209" s="150">
        <v>197</v>
      </c>
      <c r="W209" s="150" t="s">
        <v>414</v>
      </c>
      <c r="X209" s="150">
        <v>2</v>
      </c>
      <c r="Z209" s="150">
        <v>1</v>
      </c>
    </row>
    <row r="210" spans="1:26" ht="15.75" thickBot="1" x14ac:dyDescent="0.3">
      <c r="A210" s="107" t="s">
        <v>54</v>
      </c>
      <c r="B210" s="93">
        <f>base0!L105</f>
        <v>1</v>
      </c>
      <c r="C210" s="93">
        <f>base0!M105</f>
        <v>5</v>
      </c>
      <c r="D210" s="93">
        <f>base0!N105</f>
        <v>16</v>
      </c>
      <c r="V210" s="150">
        <v>198</v>
      </c>
      <c r="W210" s="150" t="s">
        <v>414</v>
      </c>
      <c r="X210" s="150">
        <v>2</v>
      </c>
      <c r="Z210" s="150">
        <v>1</v>
      </c>
    </row>
    <row r="211" spans="1:26" ht="15.75" thickBot="1" x14ac:dyDescent="0.3">
      <c r="A211" s="107" t="s">
        <v>54</v>
      </c>
      <c r="B211" s="93">
        <f>base0!L106</f>
        <v>7</v>
      </c>
      <c r="C211" s="93">
        <f>base0!M106</f>
        <v>16</v>
      </c>
      <c r="D211" s="93">
        <f>base0!N106</f>
        <v>11</v>
      </c>
      <c r="V211" s="150">
        <v>199</v>
      </c>
      <c r="W211" s="150" t="s">
        <v>414</v>
      </c>
      <c r="X211" s="150">
        <v>2</v>
      </c>
      <c r="Z211" s="150">
        <v>1</v>
      </c>
    </row>
    <row r="212" spans="1:26" ht="15.75" thickBot="1" x14ac:dyDescent="0.3">
      <c r="A212" s="107" t="s">
        <v>54</v>
      </c>
      <c r="B212" s="93">
        <f>base0!L107</f>
        <v>12</v>
      </c>
      <c r="C212" s="93">
        <f>base0!M107</f>
        <v>7</v>
      </c>
      <c r="D212" s="93">
        <f>base0!N107</f>
        <v>16</v>
      </c>
      <c r="V212" s="150">
        <v>200</v>
      </c>
      <c r="W212" s="150" t="s">
        <v>414</v>
      </c>
      <c r="X212" s="150">
        <v>2</v>
      </c>
      <c r="Z212" s="150">
        <v>1</v>
      </c>
    </row>
    <row r="213" spans="1:26" ht="15.75" thickBot="1" x14ac:dyDescent="0.3">
      <c r="A213" s="107" t="s">
        <v>54</v>
      </c>
      <c r="B213" s="93">
        <f>base0!L108</f>
        <v>7</v>
      </c>
      <c r="C213" s="93">
        <f>base0!M108</f>
        <v>16</v>
      </c>
      <c r="D213" s="93">
        <f>base0!N108</f>
        <v>11</v>
      </c>
      <c r="V213" s="150">
        <v>201</v>
      </c>
      <c r="W213" s="150" t="s">
        <v>414</v>
      </c>
      <c r="X213" s="150">
        <v>2</v>
      </c>
      <c r="Z213" s="150">
        <v>1</v>
      </c>
    </row>
    <row r="214" spans="1:26" ht="15.75" thickBot="1" x14ac:dyDescent="0.3">
      <c r="A214" s="107" t="s">
        <v>54</v>
      </c>
      <c r="B214" s="93">
        <f>base0!L109</f>
        <v>11</v>
      </c>
      <c r="C214" s="93">
        <f>base0!M109</f>
        <v>9</v>
      </c>
      <c r="D214" s="93">
        <f>base0!N109</f>
        <v>14</v>
      </c>
      <c r="V214" s="150">
        <v>202</v>
      </c>
      <c r="W214" s="150" t="s">
        <v>414</v>
      </c>
      <c r="X214" s="150">
        <v>2</v>
      </c>
      <c r="Z214" s="150">
        <v>1</v>
      </c>
    </row>
    <row r="215" spans="1:26" ht="15.75" thickBot="1" x14ac:dyDescent="0.3">
      <c r="A215" s="107" t="s">
        <v>54</v>
      </c>
      <c r="B215" s="93">
        <f>base0!L110</f>
        <v>3</v>
      </c>
      <c r="C215" s="93">
        <f>base0!M110</f>
        <v>6</v>
      </c>
      <c r="D215" s="93">
        <f>base0!N110</f>
        <v>14</v>
      </c>
      <c r="V215" s="150">
        <v>203</v>
      </c>
      <c r="W215" s="150" t="s">
        <v>414</v>
      </c>
      <c r="X215" s="150">
        <v>2</v>
      </c>
      <c r="Z215" s="150">
        <v>1</v>
      </c>
    </row>
    <row r="216" spans="1:26" ht="15.75" thickBot="1" x14ac:dyDescent="0.3">
      <c r="A216" s="107" t="s">
        <v>54</v>
      </c>
      <c r="B216" s="93">
        <f>base0!L111</f>
        <v>2</v>
      </c>
      <c r="C216" s="93">
        <f>base0!M111</f>
        <v>5</v>
      </c>
      <c r="D216" s="93">
        <f>base0!N111</f>
        <v>11</v>
      </c>
      <c r="V216" s="150">
        <v>204</v>
      </c>
      <c r="W216" s="150" t="s">
        <v>414</v>
      </c>
      <c r="X216" s="150">
        <v>2</v>
      </c>
      <c r="Z216" s="150">
        <v>1</v>
      </c>
    </row>
    <row r="217" spans="1:26" ht="15.75" thickBot="1" x14ac:dyDescent="0.3">
      <c r="A217" s="107" t="s">
        <v>54</v>
      </c>
      <c r="B217" s="93">
        <f>base0!L112</f>
        <v>9</v>
      </c>
      <c r="C217" s="93">
        <f>base0!M112</f>
        <v>2</v>
      </c>
      <c r="D217" s="93">
        <f>base0!N112</f>
        <v>13</v>
      </c>
      <c r="V217" s="150">
        <v>205</v>
      </c>
      <c r="W217" s="150" t="s">
        <v>414</v>
      </c>
      <c r="X217" s="150">
        <v>2</v>
      </c>
      <c r="Z217" s="150">
        <v>1</v>
      </c>
    </row>
    <row r="218" spans="1:26" ht="15.75" thickBot="1" x14ac:dyDescent="0.3">
      <c r="A218" s="107" t="s">
        <v>54</v>
      </c>
      <c r="B218" s="93">
        <f>base0!L113</f>
        <v>2</v>
      </c>
      <c r="C218" s="93">
        <f>base0!M113</f>
        <v>13</v>
      </c>
      <c r="D218" s="93">
        <f>base0!N113</f>
        <v>1</v>
      </c>
      <c r="V218" s="150">
        <v>206</v>
      </c>
      <c r="W218" s="150" t="s">
        <v>414</v>
      </c>
      <c r="X218" s="150">
        <v>2</v>
      </c>
      <c r="Z218" s="150">
        <v>1</v>
      </c>
    </row>
    <row r="219" spans="1:26" ht="15.75" thickBot="1" x14ac:dyDescent="0.3">
      <c r="A219" s="107" t="s">
        <v>54</v>
      </c>
      <c r="B219" s="93">
        <f>base0!L114</f>
        <v>9</v>
      </c>
      <c r="C219" s="93">
        <f>base0!M114</f>
        <v>2</v>
      </c>
      <c r="D219" s="93">
        <f>base0!N114</f>
        <v>13</v>
      </c>
      <c r="V219" s="150">
        <v>207</v>
      </c>
      <c r="W219" s="150" t="s">
        <v>414</v>
      </c>
      <c r="X219" s="150">
        <v>2</v>
      </c>
      <c r="Z219" s="150">
        <v>1</v>
      </c>
    </row>
    <row r="220" spans="1:26" ht="15.75" thickBot="1" x14ac:dyDescent="0.3">
      <c r="A220" s="107" t="s">
        <v>54</v>
      </c>
      <c r="B220" s="93">
        <f>base0!L115</f>
        <v>1</v>
      </c>
      <c r="C220" s="93">
        <f>base0!M115</f>
        <v>13</v>
      </c>
      <c r="D220" s="93">
        <f>base0!N115</f>
        <v>7</v>
      </c>
      <c r="V220" s="150">
        <v>208</v>
      </c>
      <c r="W220" s="150" t="s">
        <v>414</v>
      </c>
      <c r="X220" s="150">
        <v>2</v>
      </c>
      <c r="Z220" s="150">
        <v>1</v>
      </c>
    </row>
    <row r="221" spans="1:26" ht="15.75" thickBot="1" x14ac:dyDescent="0.3">
      <c r="A221" s="107" t="s">
        <v>54</v>
      </c>
      <c r="B221" s="93">
        <f>base0!L116</f>
        <v>1</v>
      </c>
      <c r="C221" s="93">
        <f>base0!M116</f>
        <v>8</v>
      </c>
      <c r="D221" s="93">
        <f>base0!N116</f>
        <v>13</v>
      </c>
      <c r="V221" s="150">
        <v>209</v>
      </c>
      <c r="W221" s="150" t="s">
        <v>414</v>
      </c>
      <c r="X221" s="150">
        <v>2</v>
      </c>
      <c r="Z221" s="150">
        <v>1</v>
      </c>
    </row>
    <row r="222" spans="1:26" ht="15.75" thickBot="1" x14ac:dyDescent="0.3">
      <c r="A222" s="107" t="s">
        <v>54</v>
      </c>
      <c r="B222" s="93">
        <f>base0!L117</f>
        <v>13</v>
      </c>
      <c r="C222" s="93">
        <f>base0!M117</f>
        <v>11</v>
      </c>
      <c r="D222" s="93">
        <f>base0!N117</f>
        <v>7</v>
      </c>
      <c r="V222" s="150">
        <v>210</v>
      </c>
      <c r="W222" s="150" t="s">
        <v>414</v>
      </c>
      <c r="X222" s="150">
        <v>2</v>
      </c>
      <c r="Z222" s="150">
        <v>1</v>
      </c>
    </row>
    <row r="223" spans="1:26" ht="15.75" thickBot="1" x14ac:dyDescent="0.3">
      <c r="A223" s="107" t="s">
        <v>54</v>
      </c>
      <c r="B223" s="93">
        <f>base0!L118</f>
        <v>6</v>
      </c>
      <c r="C223" s="93">
        <f>base0!M118</f>
        <v>2</v>
      </c>
      <c r="D223" s="93">
        <f>base0!N118</f>
        <v>1</v>
      </c>
      <c r="V223" s="150">
        <v>211</v>
      </c>
      <c r="W223" s="150" t="s">
        <v>414</v>
      </c>
      <c r="X223" s="150">
        <v>2</v>
      </c>
      <c r="Z223" s="150">
        <v>1</v>
      </c>
    </row>
    <row r="224" spans="1:26" ht="15.75" thickBot="1" x14ac:dyDescent="0.3">
      <c r="A224" s="107" t="s">
        <v>54</v>
      </c>
      <c r="B224" s="93">
        <f>base0!L119</f>
        <v>1</v>
      </c>
      <c r="C224" s="93">
        <f>base0!M119</f>
        <v>11</v>
      </c>
      <c r="D224" s="93">
        <f>base0!N119</f>
        <v>8</v>
      </c>
      <c r="V224" s="150">
        <v>212</v>
      </c>
      <c r="W224" s="150" t="s">
        <v>414</v>
      </c>
      <c r="X224" s="150">
        <v>2</v>
      </c>
      <c r="Z224" s="150">
        <v>1</v>
      </c>
    </row>
    <row r="225" spans="1:26" ht="15.75" thickBot="1" x14ac:dyDescent="0.3">
      <c r="A225" s="107" t="s">
        <v>54</v>
      </c>
      <c r="B225" s="93">
        <f>base0!L120</f>
        <v>7</v>
      </c>
      <c r="C225" s="93">
        <f>base0!M120</f>
        <v>6</v>
      </c>
      <c r="D225" s="93">
        <f>base0!N120</f>
        <v>1</v>
      </c>
      <c r="V225" s="150">
        <v>213</v>
      </c>
      <c r="W225" s="150" t="s">
        <v>414</v>
      </c>
      <c r="X225" s="150">
        <v>2</v>
      </c>
      <c r="Z225" s="150">
        <v>1</v>
      </c>
    </row>
    <row r="226" spans="1:26" ht="15.75" thickBot="1" x14ac:dyDescent="0.3">
      <c r="A226" s="107" t="s">
        <v>54</v>
      </c>
      <c r="B226" s="93">
        <f>base0!L121</f>
        <v>7</v>
      </c>
      <c r="C226" s="93">
        <f>base0!M121</f>
        <v>1</v>
      </c>
      <c r="D226" s="93">
        <f>base0!N121</f>
        <v>14</v>
      </c>
      <c r="V226" s="150">
        <v>214</v>
      </c>
      <c r="W226" s="150" t="s">
        <v>414</v>
      </c>
      <c r="X226" s="150">
        <v>2</v>
      </c>
      <c r="Z226" s="150">
        <v>1</v>
      </c>
    </row>
    <row r="227" spans="1:26" ht="15.75" thickBot="1" x14ac:dyDescent="0.3">
      <c r="A227" s="107" t="s">
        <v>54</v>
      </c>
      <c r="B227" s="93">
        <f>base0!L122</f>
        <v>7</v>
      </c>
      <c r="C227" s="93">
        <f>base0!M122</f>
        <v>1</v>
      </c>
      <c r="D227" s="93">
        <f>base0!N122</f>
        <v>14</v>
      </c>
      <c r="V227" s="150">
        <v>215</v>
      </c>
      <c r="W227" s="150" t="s">
        <v>414</v>
      </c>
      <c r="X227" s="150">
        <v>2</v>
      </c>
      <c r="Z227" s="150">
        <v>1</v>
      </c>
    </row>
    <row r="228" spans="1:26" ht="15.75" thickBot="1" x14ac:dyDescent="0.3">
      <c r="A228" s="107" t="s">
        <v>54</v>
      </c>
      <c r="B228" s="93">
        <f>base0!L123</f>
        <v>7</v>
      </c>
      <c r="C228" s="93">
        <f>base0!M123</f>
        <v>1</v>
      </c>
      <c r="D228" s="93">
        <f>base0!N123</f>
        <v>14</v>
      </c>
      <c r="V228" s="150">
        <v>216</v>
      </c>
      <c r="W228" s="150" t="s">
        <v>414</v>
      </c>
      <c r="X228" s="150">
        <v>2</v>
      </c>
      <c r="Z228" s="150">
        <v>1</v>
      </c>
    </row>
    <row r="229" spans="1:26" ht="15.75" thickBot="1" x14ac:dyDescent="0.3">
      <c r="A229" s="107" t="s">
        <v>54</v>
      </c>
      <c r="B229" s="93">
        <f>base0!L124</f>
        <v>14</v>
      </c>
      <c r="C229" s="93">
        <f>base0!M124</f>
        <v>7</v>
      </c>
      <c r="D229" s="93">
        <f>base0!N124</f>
        <v>9</v>
      </c>
      <c r="V229" s="150">
        <v>217</v>
      </c>
      <c r="W229" s="150" t="s">
        <v>414</v>
      </c>
      <c r="X229" s="150">
        <v>2</v>
      </c>
      <c r="Z229" s="150">
        <v>1</v>
      </c>
    </row>
    <row r="230" spans="1:26" ht="15.75" thickBot="1" x14ac:dyDescent="0.3">
      <c r="A230" s="107" t="s">
        <v>54</v>
      </c>
      <c r="B230" s="93">
        <f>base0!L125</f>
        <v>10</v>
      </c>
      <c r="C230" s="93">
        <f>base0!M125</f>
        <v>12</v>
      </c>
      <c r="D230" s="93">
        <f>base0!N125</f>
        <v>7</v>
      </c>
      <c r="V230" s="150">
        <v>218</v>
      </c>
      <c r="W230" s="150" t="s">
        <v>414</v>
      </c>
      <c r="X230" s="150">
        <v>2</v>
      </c>
      <c r="Z230" s="150">
        <v>1</v>
      </c>
    </row>
    <row r="231" spans="1:26" ht="15.75" thickBot="1" x14ac:dyDescent="0.3">
      <c r="A231" s="107" t="s">
        <v>54</v>
      </c>
      <c r="B231" s="93">
        <f>base0!L126</f>
        <v>10</v>
      </c>
      <c r="C231" s="93">
        <f>base0!M126</f>
        <v>1</v>
      </c>
      <c r="D231" s="93">
        <f>base0!N126</f>
        <v>2</v>
      </c>
      <c r="V231" s="150">
        <v>219</v>
      </c>
      <c r="W231" s="150" t="s">
        <v>414</v>
      </c>
      <c r="X231" s="150">
        <v>2</v>
      </c>
      <c r="Z231" s="150">
        <v>1</v>
      </c>
    </row>
    <row r="232" spans="1:26" ht="15.75" thickBot="1" x14ac:dyDescent="0.3">
      <c r="A232" s="107" t="s">
        <v>54</v>
      </c>
      <c r="B232" s="93">
        <f>base0!M77</f>
        <v>14</v>
      </c>
      <c r="C232" s="93">
        <f>base0!N77</f>
        <v>2</v>
      </c>
      <c r="D232" s="93">
        <f>base0!O77</f>
        <v>4</v>
      </c>
      <c r="V232" s="150">
        <v>220</v>
      </c>
      <c r="W232" s="150" t="s">
        <v>414</v>
      </c>
      <c r="X232" s="150">
        <v>2</v>
      </c>
      <c r="Z232" s="150">
        <v>1</v>
      </c>
    </row>
    <row r="233" spans="1:26" ht="15.75" thickBot="1" x14ac:dyDescent="0.3">
      <c r="A233" s="107" t="s">
        <v>54</v>
      </c>
      <c r="B233" s="93">
        <f>base0!M78</f>
        <v>9</v>
      </c>
      <c r="C233" s="93">
        <f>base0!N78</f>
        <v>12</v>
      </c>
      <c r="D233" s="93">
        <f>base0!O78</f>
        <v>14</v>
      </c>
      <c r="V233" s="150">
        <v>221</v>
      </c>
      <c r="W233" s="150" t="s">
        <v>414</v>
      </c>
      <c r="X233" s="150">
        <v>2</v>
      </c>
      <c r="Z233" s="150">
        <v>1</v>
      </c>
    </row>
    <row r="234" spans="1:26" ht="15.75" thickBot="1" x14ac:dyDescent="0.3">
      <c r="A234" s="107" t="s">
        <v>54</v>
      </c>
      <c r="B234" s="93">
        <f>base0!M79</f>
        <v>9</v>
      </c>
      <c r="C234" s="93">
        <f>base0!N79</f>
        <v>12</v>
      </c>
      <c r="D234" s="93">
        <f>base0!O79</f>
        <v>11</v>
      </c>
      <c r="V234" s="150">
        <v>222</v>
      </c>
      <c r="W234" s="150" t="s">
        <v>414</v>
      </c>
      <c r="X234" s="150">
        <v>2</v>
      </c>
      <c r="Z234" s="150">
        <v>1</v>
      </c>
    </row>
    <row r="235" spans="1:26" ht="15.75" thickBot="1" x14ac:dyDescent="0.3">
      <c r="A235" s="107" t="s">
        <v>54</v>
      </c>
      <c r="B235" s="93">
        <f>base0!M80</f>
        <v>2</v>
      </c>
      <c r="C235" s="93">
        <f>base0!N80</f>
        <v>5</v>
      </c>
      <c r="D235" s="93">
        <f>base0!O80</f>
        <v>16</v>
      </c>
      <c r="V235" s="150">
        <v>223</v>
      </c>
      <c r="W235" s="150" t="s">
        <v>414</v>
      </c>
      <c r="X235" s="150">
        <v>2</v>
      </c>
      <c r="Z235" s="150">
        <v>1</v>
      </c>
    </row>
    <row r="236" spans="1:26" ht="15.75" thickBot="1" x14ac:dyDescent="0.3">
      <c r="A236" s="107" t="s">
        <v>54</v>
      </c>
      <c r="B236" s="93">
        <f>base0!M81</f>
        <v>9</v>
      </c>
      <c r="C236" s="93">
        <f>base0!N81</f>
        <v>12</v>
      </c>
      <c r="D236" s="93">
        <f>base0!O81</f>
        <v>8</v>
      </c>
      <c r="V236" s="150">
        <v>224</v>
      </c>
      <c r="W236" s="150" t="s">
        <v>414</v>
      </c>
      <c r="X236" s="150">
        <v>2</v>
      </c>
      <c r="Z236" s="150">
        <v>1</v>
      </c>
    </row>
    <row r="237" spans="1:26" ht="15.75" thickBot="1" x14ac:dyDescent="0.3">
      <c r="A237" s="107" t="s">
        <v>54</v>
      </c>
      <c r="B237" s="93">
        <f>base0!M82</f>
        <v>13</v>
      </c>
      <c r="C237" s="93">
        <f>base0!N82</f>
        <v>1</v>
      </c>
      <c r="D237" s="93">
        <f>base0!O82</f>
        <v>12</v>
      </c>
      <c r="V237" s="150">
        <v>225</v>
      </c>
      <c r="W237" s="150" t="s">
        <v>414</v>
      </c>
      <c r="X237" s="150">
        <v>2</v>
      </c>
      <c r="Z237" s="150">
        <v>1</v>
      </c>
    </row>
    <row r="238" spans="1:26" ht="15.75" thickBot="1" x14ac:dyDescent="0.3">
      <c r="A238" s="107" t="s">
        <v>54</v>
      </c>
      <c r="B238" s="93">
        <f>base0!M83</f>
        <v>9</v>
      </c>
      <c r="C238" s="93">
        <f>base0!N83</f>
        <v>11</v>
      </c>
      <c r="D238" s="93">
        <f>base0!O83</f>
        <v>7</v>
      </c>
      <c r="V238" s="150">
        <v>226</v>
      </c>
      <c r="W238" s="150" t="s">
        <v>414</v>
      </c>
      <c r="X238" s="150">
        <v>2</v>
      </c>
      <c r="Z238" s="150">
        <v>1</v>
      </c>
    </row>
    <row r="239" spans="1:26" ht="15.75" thickBot="1" x14ac:dyDescent="0.3">
      <c r="A239" s="107" t="s">
        <v>54</v>
      </c>
      <c r="B239" s="93">
        <f>base0!M84</f>
        <v>11</v>
      </c>
      <c r="C239" s="93">
        <f>base0!N84</f>
        <v>16</v>
      </c>
      <c r="D239" s="93">
        <f>base0!O84</f>
        <v>9</v>
      </c>
      <c r="V239" s="150">
        <v>227</v>
      </c>
      <c r="W239" s="150" t="s">
        <v>414</v>
      </c>
      <c r="X239" s="150">
        <v>2</v>
      </c>
      <c r="Z239" s="150">
        <v>1</v>
      </c>
    </row>
    <row r="240" spans="1:26" ht="15.75" thickBot="1" x14ac:dyDescent="0.3">
      <c r="A240" s="107" t="s">
        <v>54</v>
      </c>
      <c r="B240" s="93">
        <f>base0!M85</f>
        <v>6</v>
      </c>
      <c r="C240" s="93">
        <f>base0!N85</f>
        <v>11</v>
      </c>
      <c r="D240" s="93">
        <f>base0!O85</f>
        <v>14</v>
      </c>
      <c r="V240" s="150">
        <v>228</v>
      </c>
      <c r="W240" s="150" t="s">
        <v>414</v>
      </c>
      <c r="X240" s="150">
        <v>2</v>
      </c>
      <c r="Z240" s="150">
        <v>1</v>
      </c>
    </row>
    <row r="241" spans="1:26" ht="15.75" thickBot="1" x14ac:dyDescent="0.3">
      <c r="A241" s="107" t="s">
        <v>54</v>
      </c>
      <c r="B241" s="93">
        <f>base0!M86</f>
        <v>12</v>
      </c>
      <c r="C241" s="93">
        <f>base0!N86</f>
        <v>2</v>
      </c>
      <c r="D241" s="93">
        <f>base0!O86</f>
        <v>10</v>
      </c>
      <c r="V241" s="150">
        <v>229</v>
      </c>
      <c r="W241" s="150" t="s">
        <v>414</v>
      </c>
      <c r="X241" s="150">
        <v>2</v>
      </c>
      <c r="Z241" s="150">
        <v>1</v>
      </c>
    </row>
    <row r="242" spans="1:26" ht="15.75" thickBot="1" x14ac:dyDescent="0.3">
      <c r="A242" s="107" t="s">
        <v>54</v>
      </c>
      <c r="B242" s="93">
        <f>base0!M87</f>
        <v>11</v>
      </c>
      <c r="C242" s="93">
        <f>base0!N87</f>
        <v>5</v>
      </c>
      <c r="D242" s="93">
        <f>base0!O87</f>
        <v>16</v>
      </c>
      <c r="V242" s="150">
        <v>230</v>
      </c>
      <c r="W242" s="150" t="s">
        <v>414</v>
      </c>
      <c r="X242" s="150">
        <v>2</v>
      </c>
      <c r="Z242" s="150">
        <v>1</v>
      </c>
    </row>
    <row r="243" spans="1:26" ht="15.75" thickBot="1" x14ac:dyDescent="0.3">
      <c r="A243" s="107" t="s">
        <v>54</v>
      </c>
      <c r="B243" s="93">
        <f>base0!M88</f>
        <v>6</v>
      </c>
      <c r="C243" s="93">
        <f>base0!N88</f>
        <v>7</v>
      </c>
      <c r="D243" s="93">
        <f>base0!O88</f>
        <v>9</v>
      </c>
      <c r="V243" s="150">
        <v>231</v>
      </c>
      <c r="W243" s="150" t="s">
        <v>414</v>
      </c>
      <c r="X243" s="150">
        <v>2</v>
      </c>
      <c r="Z243" s="150">
        <v>1</v>
      </c>
    </row>
    <row r="244" spans="1:26" ht="15.75" thickBot="1" x14ac:dyDescent="0.3">
      <c r="A244" s="107" t="s">
        <v>54</v>
      </c>
      <c r="B244" s="93">
        <f>base0!M89</f>
        <v>2</v>
      </c>
      <c r="C244" s="93">
        <f>base0!N89</f>
        <v>7</v>
      </c>
      <c r="D244" s="93">
        <f>base0!O89</f>
        <v>13</v>
      </c>
      <c r="V244" s="150">
        <v>232</v>
      </c>
      <c r="W244" s="150" t="s">
        <v>414</v>
      </c>
      <c r="X244" s="150">
        <v>2</v>
      </c>
      <c r="Z244" s="150">
        <v>1</v>
      </c>
    </row>
    <row r="245" spans="1:26" ht="15.75" thickBot="1" x14ac:dyDescent="0.3">
      <c r="A245" s="107" t="s">
        <v>54</v>
      </c>
      <c r="B245" s="93">
        <f>base0!M90</f>
        <v>7</v>
      </c>
      <c r="C245" s="93">
        <f>base0!N90</f>
        <v>13</v>
      </c>
      <c r="D245" s="93">
        <f>base0!O90</f>
        <v>6</v>
      </c>
      <c r="V245" s="150">
        <v>233</v>
      </c>
      <c r="W245" s="150" t="s">
        <v>414</v>
      </c>
      <c r="X245" s="150">
        <v>2</v>
      </c>
      <c r="Z245" s="150">
        <v>1</v>
      </c>
    </row>
    <row r="246" spans="1:26" ht="15.75" thickBot="1" x14ac:dyDescent="0.3">
      <c r="A246" s="107" t="s">
        <v>54</v>
      </c>
      <c r="B246" s="93">
        <f>base0!M91</f>
        <v>13</v>
      </c>
      <c r="C246" s="93">
        <f>base0!N91</f>
        <v>1</v>
      </c>
      <c r="D246" s="93">
        <f>base0!O91</f>
        <v>9</v>
      </c>
      <c r="V246" s="150">
        <v>234</v>
      </c>
      <c r="W246" s="150" t="s">
        <v>414</v>
      </c>
      <c r="X246" s="150">
        <v>2</v>
      </c>
      <c r="Z246" s="150">
        <v>1</v>
      </c>
    </row>
    <row r="247" spans="1:26" ht="15.75" thickBot="1" x14ac:dyDescent="0.3">
      <c r="A247" s="107" t="s">
        <v>54</v>
      </c>
      <c r="B247" s="93">
        <f>base0!M92</f>
        <v>16</v>
      </c>
      <c r="C247" s="93">
        <f>base0!N92</f>
        <v>9</v>
      </c>
      <c r="D247" s="93">
        <f>base0!O92</f>
        <v>13</v>
      </c>
      <c r="V247" s="150">
        <v>235</v>
      </c>
      <c r="W247" s="150" t="s">
        <v>414</v>
      </c>
      <c r="X247" s="150">
        <v>2</v>
      </c>
      <c r="Z247" s="150">
        <v>1</v>
      </c>
    </row>
    <row r="248" spans="1:26" ht="15.75" thickBot="1" x14ac:dyDescent="0.3">
      <c r="A248" s="107" t="s">
        <v>54</v>
      </c>
      <c r="B248" s="93">
        <f>base0!M93</f>
        <v>13</v>
      </c>
      <c r="C248" s="93">
        <f>base0!N93</f>
        <v>4</v>
      </c>
      <c r="D248" s="93">
        <f>base0!O93</f>
        <v>14</v>
      </c>
      <c r="V248" s="150">
        <v>236</v>
      </c>
      <c r="W248" s="150" t="s">
        <v>414</v>
      </c>
      <c r="X248" s="150">
        <v>2</v>
      </c>
      <c r="Z248" s="150">
        <v>1</v>
      </c>
    </row>
    <row r="249" spans="1:26" ht="15.75" thickBot="1" x14ac:dyDescent="0.3">
      <c r="A249" s="107" t="s">
        <v>54</v>
      </c>
      <c r="B249" s="93">
        <f>base0!M94</f>
        <v>1</v>
      </c>
      <c r="C249" s="93">
        <f>base0!N94</f>
        <v>4</v>
      </c>
      <c r="D249" s="93">
        <f>base0!O94</f>
        <v>7</v>
      </c>
      <c r="V249" s="150">
        <v>237</v>
      </c>
      <c r="W249" s="150" t="s">
        <v>414</v>
      </c>
      <c r="X249" s="150">
        <v>2</v>
      </c>
      <c r="Z249" s="150">
        <v>1</v>
      </c>
    </row>
    <row r="250" spans="1:26" ht="15.75" thickBot="1" x14ac:dyDescent="0.3">
      <c r="A250" s="107" t="s">
        <v>54</v>
      </c>
      <c r="B250" s="93">
        <f>base0!M95</f>
        <v>12</v>
      </c>
      <c r="C250" s="93">
        <f>base0!N95</f>
        <v>5</v>
      </c>
      <c r="D250" s="93">
        <f>base0!O95</f>
        <v>11</v>
      </c>
      <c r="V250" s="150">
        <v>238</v>
      </c>
      <c r="W250" s="150" t="s">
        <v>414</v>
      </c>
      <c r="X250" s="150">
        <v>2</v>
      </c>
      <c r="Z250" s="150">
        <v>1</v>
      </c>
    </row>
    <row r="251" spans="1:26" ht="15.75" thickBot="1" x14ac:dyDescent="0.3">
      <c r="A251" s="107" t="s">
        <v>54</v>
      </c>
      <c r="B251" s="93">
        <f>base0!M96</f>
        <v>1</v>
      </c>
      <c r="C251" s="93">
        <f>base0!N96</f>
        <v>7</v>
      </c>
      <c r="D251" s="93">
        <f>base0!O96</f>
        <v>9</v>
      </c>
      <c r="V251" s="150">
        <v>239</v>
      </c>
      <c r="W251" s="150" t="s">
        <v>414</v>
      </c>
      <c r="X251" s="150">
        <v>2</v>
      </c>
      <c r="Z251" s="150">
        <v>1</v>
      </c>
    </row>
    <row r="252" spans="1:26" ht="15.75" thickBot="1" x14ac:dyDescent="0.3">
      <c r="A252" s="107" t="s">
        <v>54</v>
      </c>
      <c r="B252" s="93">
        <f>base0!M97</f>
        <v>2</v>
      </c>
      <c r="C252" s="93">
        <f>base0!N97</f>
        <v>5</v>
      </c>
      <c r="D252" s="93">
        <f>base0!O97</f>
        <v>9</v>
      </c>
      <c r="V252" s="150">
        <v>240</v>
      </c>
      <c r="W252" s="150" t="s">
        <v>414</v>
      </c>
      <c r="X252" s="150">
        <v>2</v>
      </c>
      <c r="Z252" s="150">
        <v>1</v>
      </c>
    </row>
    <row r="253" spans="1:26" ht="15.75" thickBot="1" x14ac:dyDescent="0.3">
      <c r="A253" s="107" t="s">
        <v>54</v>
      </c>
      <c r="B253" s="93">
        <f>base0!M98</f>
        <v>6</v>
      </c>
      <c r="C253" s="93">
        <f>base0!N98</f>
        <v>9</v>
      </c>
      <c r="D253" s="93">
        <f>base0!O98</f>
        <v>14</v>
      </c>
      <c r="V253" s="150">
        <v>241</v>
      </c>
      <c r="W253" s="150" t="s">
        <v>414</v>
      </c>
      <c r="X253" s="150">
        <v>2</v>
      </c>
      <c r="Z253" s="150">
        <v>1</v>
      </c>
    </row>
    <row r="254" spans="1:26" ht="15.75" thickBot="1" x14ac:dyDescent="0.3">
      <c r="A254" s="107" t="s">
        <v>54</v>
      </c>
      <c r="B254" s="93">
        <f>base0!M99</f>
        <v>9</v>
      </c>
      <c r="C254" s="93">
        <f>base0!N99</f>
        <v>14</v>
      </c>
      <c r="D254" s="93">
        <f>base0!O99</f>
        <v>16</v>
      </c>
      <c r="V254" s="150">
        <v>242</v>
      </c>
      <c r="W254" s="150" t="s">
        <v>414</v>
      </c>
      <c r="X254" s="150">
        <v>2</v>
      </c>
      <c r="Z254" s="150">
        <v>1</v>
      </c>
    </row>
    <row r="255" spans="1:26" ht="15.75" thickBot="1" x14ac:dyDescent="0.3">
      <c r="A255" s="107" t="s">
        <v>54</v>
      </c>
      <c r="B255" s="93">
        <f>base0!M100</f>
        <v>1</v>
      </c>
      <c r="C255" s="93">
        <f>base0!N100</f>
        <v>13</v>
      </c>
      <c r="D255" s="93">
        <f>base0!O100</f>
        <v>11</v>
      </c>
      <c r="V255" s="150">
        <v>243</v>
      </c>
      <c r="W255" s="150" t="s">
        <v>414</v>
      </c>
      <c r="X255" s="150">
        <v>2</v>
      </c>
      <c r="Z255" s="150">
        <v>1</v>
      </c>
    </row>
    <row r="256" spans="1:26" ht="15.75" thickBot="1" x14ac:dyDescent="0.3">
      <c r="A256" s="107" t="s">
        <v>54</v>
      </c>
      <c r="B256" s="93">
        <f>base0!M101</f>
        <v>5</v>
      </c>
      <c r="C256" s="93">
        <f>base0!N101</f>
        <v>1</v>
      </c>
      <c r="D256" s="93">
        <f>base0!O101</f>
        <v>13</v>
      </c>
      <c r="V256" s="150">
        <v>244</v>
      </c>
      <c r="W256" s="150" t="s">
        <v>414</v>
      </c>
      <c r="X256" s="150">
        <v>2</v>
      </c>
      <c r="Z256" s="150">
        <v>1</v>
      </c>
    </row>
    <row r="257" spans="1:26" ht="15.75" thickBot="1" x14ac:dyDescent="0.3">
      <c r="A257" s="107" t="s">
        <v>54</v>
      </c>
      <c r="B257" s="93">
        <f>base0!M102</f>
        <v>5</v>
      </c>
      <c r="C257" s="93">
        <f>base0!N102</f>
        <v>1</v>
      </c>
      <c r="D257" s="93">
        <f>base0!O102</f>
        <v>13</v>
      </c>
      <c r="V257" s="150">
        <v>245</v>
      </c>
      <c r="W257" s="150" t="s">
        <v>414</v>
      </c>
      <c r="X257" s="150">
        <v>2</v>
      </c>
      <c r="Z257" s="150">
        <v>1</v>
      </c>
    </row>
    <row r="258" spans="1:26" ht="15.75" thickBot="1" x14ac:dyDescent="0.3">
      <c r="A258" s="107" t="s">
        <v>54</v>
      </c>
      <c r="B258" s="93">
        <f>base0!M103</f>
        <v>16</v>
      </c>
      <c r="C258" s="93">
        <f>base0!N103</f>
        <v>13</v>
      </c>
      <c r="D258" s="93">
        <f>base0!O103</f>
        <v>14</v>
      </c>
      <c r="V258" s="150">
        <v>246</v>
      </c>
      <c r="W258" s="150" t="s">
        <v>414</v>
      </c>
      <c r="X258" s="150">
        <v>2</v>
      </c>
      <c r="Z258" s="150">
        <v>1</v>
      </c>
    </row>
    <row r="259" spans="1:26" ht="15.75" thickBot="1" x14ac:dyDescent="0.3">
      <c r="A259" s="107" t="s">
        <v>54</v>
      </c>
      <c r="B259" s="93">
        <f>base0!M104</f>
        <v>16</v>
      </c>
      <c r="C259" s="93">
        <f>base0!N104</f>
        <v>13</v>
      </c>
      <c r="D259" s="93">
        <f>base0!O104</f>
        <v>11</v>
      </c>
      <c r="V259" s="150">
        <v>247</v>
      </c>
      <c r="W259" s="150" t="s">
        <v>414</v>
      </c>
      <c r="X259" s="150">
        <v>2</v>
      </c>
      <c r="Z259" s="150">
        <v>1</v>
      </c>
    </row>
    <row r="260" spans="1:26" ht="15.75" thickBot="1" x14ac:dyDescent="0.3">
      <c r="A260" s="107" t="s">
        <v>54</v>
      </c>
      <c r="B260" s="93">
        <f>base0!M105</f>
        <v>5</v>
      </c>
      <c r="C260" s="93">
        <f>base0!N105</f>
        <v>16</v>
      </c>
      <c r="D260" s="93">
        <f>base0!O105</f>
        <v>13</v>
      </c>
      <c r="V260" s="150">
        <v>248</v>
      </c>
      <c r="W260" s="150" t="s">
        <v>414</v>
      </c>
      <c r="X260" s="150">
        <v>2</v>
      </c>
      <c r="Z260" s="150">
        <v>1</v>
      </c>
    </row>
    <row r="261" spans="1:26" ht="15.75" thickBot="1" x14ac:dyDescent="0.3">
      <c r="A261" s="107" t="s">
        <v>54</v>
      </c>
      <c r="B261" s="93">
        <f>base0!M106</f>
        <v>16</v>
      </c>
      <c r="C261" s="93">
        <f>base0!N106</f>
        <v>11</v>
      </c>
      <c r="D261" s="93">
        <f>base0!O106</f>
        <v>14</v>
      </c>
      <c r="V261" s="150">
        <v>249</v>
      </c>
      <c r="W261" s="150" t="s">
        <v>414</v>
      </c>
      <c r="X261" s="150">
        <v>2</v>
      </c>
      <c r="Z261" s="150">
        <v>1</v>
      </c>
    </row>
    <row r="262" spans="1:26" ht="15.75" thickBot="1" x14ac:dyDescent="0.3">
      <c r="A262" s="107" t="s">
        <v>54</v>
      </c>
      <c r="B262" s="93">
        <f>base0!M107</f>
        <v>7</v>
      </c>
      <c r="C262" s="93">
        <f>base0!N107</f>
        <v>16</v>
      </c>
      <c r="D262" s="93">
        <f>base0!O107</f>
        <v>6</v>
      </c>
      <c r="V262" s="150">
        <v>250</v>
      </c>
      <c r="W262" s="150" t="s">
        <v>414</v>
      </c>
      <c r="X262" s="150">
        <v>2</v>
      </c>
      <c r="Z262" s="150">
        <v>1</v>
      </c>
    </row>
    <row r="263" spans="1:26" ht="15.75" thickBot="1" x14ac:dyDescent="0.3">
      <c r="A263" s="107" t="s">
        <v>54</v>
      </c>
      <c r="B263" s="93">
        <f>base0!M108</f>
        <v>16</v>
      </c>
      <c r="C263" s="93">
        <f>base0!N108</f>
        <v>11</v>
      </c>
      <c r="D263" s="93">
        <f>base0!O108</f>
        <v>14</v>
      </c>
      <c r="V263" s="150">
        <v>251</v>
      </c>
      <c r="W263" s="150" t="s">
        <v>414</v>
      </c>
      <c r="X263" s="150">
        <v>2</v>
      </c>
      <c r="Z263" s="150">
        <v>1</v>
      </c>
    </row>
    <row r="264" spans="1:26" ht="15.75" thickBot="1" x14ac:dyDescent="0.3">
      <c r="A264" s="107" t="s">
        <v>54</v>
      </c>
      <c r="B264" s="93">
        <f>base0!M109</f>
        <v>9</v>
      </c>
      <c r="C264" s="93">
        <f>base0!N109</f>
        <v>14</v>
      </c>
      <c r="D264" s="93">
        <f>base0!O109</f>
        <v>16</v>
      </c>
      <c r="V264" s="150">
        <v>252</v>
      </c>
      <c r="W264" s="150" t="s">
        <v>414</v>
      </c>
      <c r="X264" s="150">
        <v>2</v>
      </c>
      <c r="Z264" s="150">
        <v>1</v>
      </c>
    </row>
    <row r="265" spans="1:26" ht="15.75" thickBot="1" x14ac:dyDescent="0.3">
      <c r="A265" s="107" t="s">
        <v>54</v>
      </c>
      <c r="B265" s="93">
        <f>base0!M110</f>
        <v>6</v>
      </c>
      <c r="C265" s="93">
        <f>base0!N110</f>
        <v>14</v>
      </c>
      <c r="D265" s="93">
        <f>base0!O110</f>
        <v>16</v>
      </c>
      <c r="V265" s="150">
        <v>253</v>
      </c>
      <c r="W265" s="150" t="s">
        <v>414</v>
      </c>
      <c r="X265" s="150">
        <v>2</v>
      </c>
      <c r="Z265" s="150">
        <v>1</v>
      </c>
    </row>
    <row r="266" spans="1:26" ht="15.75" thickBot="1" x14ac:dyDescent="0.3">
      <c r="A266" s="107" t="s">
        <v>54</v>
      </c>
      <c r="B266" s="93">
        <f>base0!M111</f>
        <v>5</v>
      </c>
      <c r="C266" s="93">
        <f>base0!N111</f>
        <v>11</v>
      </c>
      <c r="D266" s="93">
        <f>base0!O111</f>
        <v>9</v>
      </c>
      <c r="V266" s="150">
        <v>254</v>
      </c>
      <c r="W266" s="150" t="s">
        <v>414</v>
      </c>
      <c r="X266" s="150">
        <v>2</v>
      </c>
      <c r="Z266" s="150">
        <v>1</v>
      </c>
    </row>
    <row r="267" spans="1:26" ht="15.75" thickBot="1" x14ac:dyDescent="0.3">
      <c r="A267" s="107" t="s">
        <v>54</v>
      </c>
      <c r="B267" s="93">
        <f>base0!M112</f>
        <v>2</v>
      </c>
      <c r="C267" s="93">
        <f>base0!N112</f>
        <v>13</v>
      </c>
      <c r="D267" s="93">
        <f>base0!O112</f>
        <v>1</v>
      </c>
      <c r="V267" s="150">
        <v>255</v>
      </c>
      <c r="W267" s="150" t="s">
        <v>414</v>
      </c>
      <c r="X267" s="150">
        <v>2</v>
      </c>
      <c r="Z267" s="150">
        <v>1</v>
      </c>
    </row>
    <row r="268" spans="1:26" ht="15.75" thickBot="1" x14ac:dyDescent="0.3">
      <c r="A268" s="107" t="s">
        <v>54</v>
      </c>
      <c r="B268" s="93">
        <f>base0!M113</f>
        <v>13</v>
      </c>
      <c r="C268" s="93">
        <f>base0!N113</f>
        <v>1</v>
      </c>
      <c r="D268" s="93">
        <f>base0!O113</f>
        <v>6</v>
      </c>
      <c r="V268" s="150">
        <v>256</v>
      </c>
      <c r="W268" s="150" t="s">
        <v>414</v>
      </c>
      <c r="X268" s="150">
        <v>2</v>
      </c>
      <c r="Z268" s="150">
        <v>1</v>
      </c>
    </row>
    <row r="269" spans="1:26" ht="15.75" thickBot="1" x14ac:dyDescent="0.3">
      <c r="A269" s="107" t="s">
        <v>54</v>
      </c>
      <c r="B269" s="93">
        <f>base0!M114</f>
        <v>2</v>
      </c>
      <c r="C269" s="93">
        <f>base0!N114</f>
        <v>13</v>
      </c>
      <c r="D269" s="93">
        <f>base0!O114</f>
        <v>1</v>
      </c>
      <c r="V269" s="150">
        <v>257</v>
      </c>
      <c r="W269" s="150" t="s">
        <v>414</v>
      </c>
      <c r="X269" s="150">
        <v>2</v>
      </c>
      <c r="Z269" s="150">
        <v>1</v>
      </c>
    </row>
    <row r="270" spans="1:26" ht="15.75" thickBot="1" x14ac:dyDescent="0.3">
      <c r="A270" s="107" t="s">
        <v>54</v>
      </c>
      <c r="B270" s="93">
        <f>base0!M115</f>
        <v>13</v>
      </c>
      <c r="C270" s="93">
        <f>base0!N115</f>
        <v>7</v>
      </c>
      <c r="D270" s="93">
        <f>base0!O115</f>
        <v>9</v>
      </c>
      <c r="V270" s="150">
        <v>258</v>
      </c>
      <c r="W270" s="150" t="s">
        <v>414</v>
      </c>
      <c r="X270" s="150">
        <v>2</v>
      </c>
      <c r="Z270" s="150">
        <v>1</v>
      </c>
    </row>
    <row r="271" spans="1:26" ht="15.75" thickBot="1" x14ac:dyDescent="0.3">
      <c r="A271" s="107" t="s">
        <v>54</v>
      </c>
      <c r="B271" s="93">
        <f>base0!M116</f>
        <v>8</v>
      </c>
      <c r="C271" s="93">
        <f>base0!N116</f>
        <v>13</v>
      </c>
      <c r="D271" s="93">
        <f>base0!O116</f>
        <v>7</v>
      </c>
      <c r="V271" s="150">
        <v>259</v>
      </c>
      <c r="W271" s="150" t="s">
        <v>414</v>
      </c>
      <c r="X271" s="150">
        <v>2</v>
      </c>
      <c r="Z271" s="150">
        <v>1</v>
      </c>
    </row>
    <row r="272" spans="1:26" ht="15.75" thickBot="1" x14ac:dyDescent="0.3">
      <c r="A272" s="107" t="s">
        <v>54</v>
      </c>
      <c r="B272" s="93">
        <f>base0!M117</f>
        <v>11</v>
      </c>
      <c r="C272" s="93">
        <f>base0!N117</f>
        <v>7</v>
      </c>
      <c r="D272" s="93">
        <f>base0!O117</f>
        <v>9</v>
      </c>
      <c r="V272" s="150">
        <v>260</v>
      </c>
      <c r="W272" s="150" t="s">
        <v>414</v>
      </c>
      <c r="X272" s="150">
        <v>2</v>
      </c>
      <c r="Z272" s="150">
        <v>1</v>
      </c>
    </row>
    <row r="273" spans="1:26" ht="15.75" thickBot="1" x14ac:dyDescent="0.3">
      <c r="A273" s="107" t="s">
        <v>54</v>
      </c>
      <c r="B273" s="93">
        <f>base0!M118</f>
        <v>2</v>
      </c>
      <c r="C273" s="93">
        <f>base0!N118</f>
        <v>1</v>
      </c>
      <c r="D273" s="93">
        <f>base0!O118</f>
        <v>11</v>
      </c>
      <c r="V273" s="150">
        <v>261</v>
      </c>
      <c r="W273" s="150" t="s">
        <v>414</v>
      </c>
      <c r="X273" s="150">
        <v>2</v>
      </c>
      <c r="Z273" s="150">
        <v>1</v>
      </c>
    </row>
    <row r="274" spans="1:26" ht="15.75" thickBot="1" x14ac:dyDescent="0.3">
      <c r="A274" s="107" t="s">
        <v>54</v>
      </c>
      <c r="B274" s="93">
        <f>base0!M119</f>
        <v>11</v>
      </c>
      <c r="C274" s="93">
        <f>base0!N119</f>
        <v>8</v>
      </c>
      <c r="D274" s="93">
        <f>base0!O119</f>
        <v>9</v>
      </c>
      <c r="V274" s="150">
        <v>262</v>
      </c>
      <c r="W274" s="150" t="s">
        <v>414</v>
      </c>
      <c r="X274" s="150">
        <v>2</v>
      </c>
      <c r="Z274" s="150">
        <v>1</v>
      </c>
    </row>
    <row r="275" spans="1:26" ht="15.75" thickBot="1" x14ac:dyDescent="0.3">
      <c r="A275" s="107" t="s">
        <v>54</v>
      </c>
      <c r="B275" s="93">
        <f>base0!M120</f>
        <v>6</v>
      </c>
      <c r="C275" s="93">
        <f>base0!N120</f>
        <v>1</v>
      </c>
      <c r="D275" s="93">
        <f>base0!O120</f>
        <v>11</v>
      </c>
      <c r="V275" s="150">
        <v>263</v>
      </c>
      <c r="W275" s="150" t="s">
        <v>414</v>
      </c>
      <c r="X275" s="150">
        <v>2</v>
      </c>
      <c r="Z275" s="150">
        <v>1</v>
      </c>
    </row>
    <row r="276" spans="1:26" ht="15.75" thickBot="1" x14ac:dyDescent="0.3">
      <c r="A276" s="107" t="s">
        <v>54</v>
      </c>
      <c r="B276" s="93">
        <f>base0!M121</f>
        <v>1</v>
      </c>
      <c r="C276" s="93">
        <f>base0!N121</f>
        <v>14</v>
      </c>
      <c r="D276" s="93">
        <f>base0!O121</f>
        <v>9</v>
      </c>
      <c r="V276" s="150">
        <v>264</v>
      </c>
      <c r="W276" s="150" t="s">
        <v>414</v>
      </c>
      <c r="X276" s="150">
        <v>2</v>
      </c>
      <c r="Z276" s="150">
        <v>1</v>
      </c>
    </row>
    <row r="277" spans="1:26" ht="15.75" thickBot="1" x14ac:dyDescent="0.3">
      <c r="A277" s="107" t="s">
        <v>54</v>
      </c>
      <c r="B277" s="93">
        <f>base0!M122</f>
        <v>1</v>
      </c>
      <c r="C277" s="93">
        <f>base0!N122</f>
        <v>14</v>
      </c>
      <c r="D277" s="93">
        <f>base0!O122</f>
        <v>9</v>
      </c>
      <c r="V277" s="150">
        <v>265</v>
      </c>
      <c r="W277" s="150" t="s">
        <v>414</v>
      </c>
      <c r="X277" s="150">
        <v>2</v>
      </c>
      <c r="Z277" s="150">
        <v>1</v>
      </c>
    </row>
    <row r="278" spans="1:26" ht="15.75" thickBot="1" x14ac:dyDescent="0.3">
      <c r="A278" s="107" t="s">
        <v>54</v>
      </c>
      <c r="B278" s="93">
        <f>base0!M123</f>
        <v>1</v>
      </c>
      <c r="C278" s="93">
        <f>base0!N123</f>
        <v>14</v>
      </c>
      <c r="D278" s="93">
        <f>base0!O123</f>
        <v>9</v>
      </c>
      <c r="V278" s="150">
        <v>266</v>
      </c>
      <c r="W278" s="150" t="s">
        <v>414</v>
      </c>
      <c r="X278" s="150">
        <v>2</v>
      </c>
      <c r="Z278" s="150">
        <v>1</v>
      </c>
    </row>
    <row r="279" spans="1:26" ht="15.75" thickBot="1" x14ac:dyDescent="0.3">
      <c r="A279" s="107" t="s">
        <v>54</v>
      </c>
      <c r="B279" s="93">
        <f>base0!M124</f>
        <v>7</v>
      </c>
      <c r="C279" s="93">
        <f>base0!N124</f>
        <v>9</v>
      </c>
      <c r="D279" s="93">
        <f>base0!O124</f>
        <v>1</v>
      </c>
      <c r="V279" s="150">
        <v>267</v>
      </c>
      <c r="W279" s="150" t="s">
        <v>414</v>
      </c>
      <c r="X279" s="150">
        <v>2</v>
      </c>
      <c r="Z279" s="150">
        <v>1</v>
      </c>
    </row>
    <row r="280" spans="1:26" ht="15.75" thickBot="1" x14ac:dyDescent="0.3">
      <c r="A280" s="107" t="s">
        <v>54</v>
      </c>
      <c r="B280" s="93">
        <f>base0!M125</f>
        <v>12</v>
      </c>
      <c r="C280" s="93">
        <f>base0!N125</f>
        <v>7</v>
      </c>
      <c r="D280" s="93">
        <f>base0!O125</f>
        <v>9</v>
      </c>
      <c r="V280" s="150">
        <v>268</v>
      </c>
      <c r="W280" s="150" t="s">
        <v>414</v>
      </c>
      <c r="X280" s="150">
        <v>2</v>
      </c>
      <c r="Z280" s="150">
        <v>1</v>
      </c>
    </row>
    <row r="281" spans="1:26" ht="15.75" thickBot="1" x14ac:dyDescent="0.3">
      <c r="A281" s="107" t="s">
        <v>54</v>
      </c>
      <c r="B281" s="93">
        <f>base0!M126</f>
        <v>1</v>
      </c>
      <c r="C281" s="93">
        <f>base0!N126</f>
        <v>2</v>
      </c>
      <c r="D281" s="93">
        <f>base0!O126</f>
        <v>5</v>
      </c>
      <c r="V281" s="150">
        <v>269</v>
      </c>
      <c r="W281" s="150" t="s">
        <v>414</v>
      </c>
      <c r="X281" s="150">
        <v>2</v>
      </c>
      <c r="Z281" s="150">
        <v>1</v>
      </c>
    </row>
    <row r="282" spans="1:26" ht="15.75" thickBot="1" x14ac:dyDescent="0.3">
      <c r="A282" s="107" t="s">
        <v>54</v>
      </c>
      <c r="B282" s="93">
        <f>base0!N77</f>
        <v>2</v>
      </c>
      <c r="C282" s="93">
        <f>base0!O77</f>
        <v>4</v>
      </c>
      <c r="D282" s="93">
        <f>base0!P77</f>
        <v>5</v>
      </c>
      <c r="V282" s="150">
        <v>270</v>
      </c>
      <c r="W282" s="150" t="s">
        <v>414</v>
      </c>
      <c r="X282" s="150">
        <v>2</v>
      </c>
      <c r="Z282" s="150">
        <v>1</v>
      </c>
    </row>
    <row r="283" spans="1:26" ht="15.75" thickBot="1" x14ac:dyDescent="0.3">
      <c r="A283" s="107" t="s">
        <v>54</v>
      </c>
      <c r="B283" s="93">
        <f>base0!N78</f>
        <v>12</v>
      </c>
      <c r="C283" s="93">
        <f>base0!O78</f>
        <v>14</v>
      </c>
      <c r="D283" s="93">
        <f>base0!P78</f>
        <v>13</v>
      </c>
      <c r="V283" s="150">
        <v>271</v>
      </c>
      <c r="W283" s="150" t="s">
        <v>414</v>
      </c>
      <c r="X283" s="150">
        <v>2</v>
      </c>
      <c r="Z283" s="150">
        <v>1</v>
      </c>
    </row>
    <row r="284" spans="1:26" ht="15.75" thickBot="1" x14ac:dyDescent="0.3">
      <c r="A284" s="107" t="s">
        <v>54</v>
      </c>
      <c r="B284" s="93">
        <f>base0!N79</f>
        <v>12</v>
      </c>
      <c r="C284" s="93">
        <f>base0!O79</f>
        <v>11</v>
      </c>
      <c r="D284" s="93">
        <f>base0!P79</f>
        <v>13</v>
      </c>
      <c r="V284" s="150">
        <v>272</v>
      </c>
      <c r="W284" s="150" t="s">
        <v>414</v>
      </c>
      <c r="X284" s="150">
        <v>2</v>
      </c>
      <c r="Z284" s="150">
        <v>1</v>
      </c>
    </row>
    <row r="285" spans="1:26" ht="15.75" thickBot="1" x14ac:dyDescent="0.3">
      <c r="A285" s="107" t="s">
        <v>54</v>
      </c>
      <c r="B285" s="93">
        <f>base0!N80</f>
        <v>5</v>
      </c>
      <c r="C285" s="93">
        <f>base0!O80</f>
        <v>16</v>
      </c>
      <c r="D285" s="93">
        <f>base0!P80</f>
        <v>4</v>
      </c>
      <c r="V285" s="150">
        <v>273</v>
      </c>
      <c r="W285" s="150" t="s">
        <v>414</v>
      </c>
      <c r="X285" s="150">
        <v>2</v>
      </c>
      <c r="Z285" s="150">
        <v>1</v>
      </c>
    </row>
    <row r="286" spans="1:26" ht="15.75" thickBot="1" x14ac:dyDescent="0.3">
      <c r="A286" s="107" t="s">
        <v>54</v>
      </c>
      <c r="B286" s="93">
        <f>base0!N81</f>
        <v>12</v>
      </c>
      <c r="C286" s="93">
        <f>base0!O81</f>
        <v>8</v>
      </c>
      <c r="D286" s="93">
        <f>base0!P81</f>
        <v>13</v>
      </c>
      <c r="V286" s="150">
        <v>274</v>
      </c>
      <c r="W286" s="150" t="s">
        <v>414</v>
      </c>
      <c r="X286" s="150">
        <v>2</v>
      </c>
      <c r="Z286" s="150">
        <v>1</v>
      </c>
    </row>
    <row r="287" spans="1:26" ht="15.75" thickBot="1" x14ac:dyDescent="0.3">
      <c r="A287" s="107" t="s">
        <v>54</v>
      </c>
      <c r="B287" s="93">
        <f>base0!N82</f>
        <v>1</v>
      </c>
      <c r="C287" s="93">
        <f>base0!O82</f>
        <v>12</v>
      </c>
      <c r="D287" s="93">
        <f>base0!P82</f>
        <v>15</v>
      </c>
      <c r="V287" s="150">
        <v>275</v>
      </c>
      <c r="W287" s="150" t="s">
        <v>414</v>
      </c>
      <c r="X287" s="150">
        <v>2</v>
      </c>
      <c r="Z287" s="150">
        <v>1</v>
      </c>
    </row>
    <row r="288" spans="1:26" ht="15.75" thickBot="1" x14ac:dyDescent="0.3">
      <c r="A288" s="107" t="s">
        <v>54</v>
      </c>
      <c r="B288" s="93">
        <f>base0!N83</f>
        <v>11</v>
      </c>
      <c r="C288" s="93">
        <f>base0!O83</f>
        <v>7</v>
      </c>
      <c r="D288" s="93">
        <f>base0!P83</f>
        <v>14</v>
      </c>
      <c r="V288" s="150">
        <v>276</v>
      </c>
      <c r="W288" s="150" t="s">
        <v>414</v>
      </c>
      <c r="X288" s="150">
        <v>2</v>
      </c>
      <c r="Z288" s="150">
        <v>1</v>
      </c>
    </row>
    <row r="289" spans="1:26" ht="15.75" thickBot="1" x14ac:dyDescent="0.3">
      <c r="A289" s="107" t="s">
        <v>54</v>
      </c>
      <c r="B289" s="93">
        <f>base0!N84</f>
        <v>16</v>
      </c>
      <c r="C289" s="93">
        <f>base0!O84</f>
        <v>9</v>
      </c>
      <c r="D289" s="93">
        <f>base0!P84</f>
        <v>14</v>
      </c>
      <c r="V289" s="150">
        <v>277</v>
      </c>
      <c r="W289" s="150" t="s">
        <v>414</v>
      </c>
      <c r="X289" s="150">
        <v>2</v>
      </c>
      <c r="Z289" s="150">
        <v>1</v>
      </c>
    </row>
    <row r="290" spans="1:26" ht="15.75" thickBot="1" x14ac:dyDescent="0.3">
      <c r="A290" s="107" t="s">
        <v>54</v>
      </c>
      <c r="B290" s="93">
        <f>base0!N85</f>
        <v>11</v>
      </c>
      <c r="C290" s="93">
        <f>base0!O85</f>
        <v>14</v>
      </c>
      <c r="D290" s="93">
        <f>base0!P85</f>
        <v>9</v>
      </c>
      <c r="V290" s="150">
        <v>278</v>
      </c>
      <c r="W290" s="150" t="s">
        <v>414</v>
      </c>
      <c r="X290" s="150">
        <v>2</v>
      </c>
      <c r="Z290" s="150">
        <v>1</v>
      </c>
    </row>
    <row r="291" spans="1:26" ht="15.75" thickBot="1" x14ac:dyDescent="0.3">
      <c r="A291" s="107" t="s">
        <v>54</v>
      </c>
      <c r="B291" s="93">
        <f>base0!N86</f>
        <v>2</v>
      </c>
      <c r="C291" s="93">
        <f>base0!O86</f>
        <v>10</v>
      </c>
      <c r="D291" s="93">
        <f>base0!P86</f>
        <v>15</v>
      </c>
      <c r="V291" s="150">
        <v>279</v>
      </c>
      <c r="W291" s="150" t="s">
        <v>414</v>
      </c>
      <c r="X291" s="150">
        <v>2</v>
      </c>
      <c r="Z291" s="150">
        <v>1</v>
      </c>
    </row>
    <row r="292" spans="1:26" ht="15.75" thickBot="1" x14ac:dyDescent="0.3">
      <c r="A292" s="107" t="s">
        <v>54</v>
      </c>
      <c r="B292" s="93">
        <f>base0!N87</f>
        <v>5</v>
      </c>
      <c r="C292" s="93">
        <f>base0!O87</f>
        <v>16</v>
      </c>
      <c r="D292" s="93">
        <f>base0!P87</f>
        <v>12</v>
      </c>
      <c r="V292" s="150">
        <v>280</v>
      </c>
      <c r="W292" s="150" t="s">
        <v>414</v>
      </c>
      <c r="X292" s="150">
        <v>2</v>
      </c>
      <c r="Z292" s="150">
        <v>1</v>
      </c>
    </row>
    <row r="293" spans="1:26" ht="15.75" thickBot="1" x14ac:dyDescent="0.3">
      <c r="A293" s="107" t="s">
        <v>54</v>
      </c>
      <c r="B293" s="93">
        <f>base0!N88</f>
        <v>7</v>
      </c>
      <c r="C293" s="93">
        <f>base0!O88</f>
        <v>9</v>
      </c>
      <c r="D293" s="93">
        <f>base0!P88</f>
        <v>12</v>
      </c>
      <c r="V293" s="150">
        <v>281</v>
      </c>
      <c r="W293" s="150" t="s">
        <v>414</v>
      </c>
      <c r="X293" s="150">
        <v>2</v>
      </c>
      <c r="Z293" s="150">
        <v>1</v>
      </c>
    </row>
    <row r="294" spans="1:26" ht="15.75" thickBot="1" x14ac:dyDescent="0.3">
      <c r="A294" s="107" t="s">
        <v>54</v>
      </c>
      <c r="B294" s="93">
        <f>base0!N89</f>
        <v>7</v>
      </c>
      <c r="C294" s="93">
        <f>base0!O89</f>
        <v>13</v>
      </c>
      <c r="D294" s="93">
        <f>base0!P89</f>
        <v>6</v>
      </c>
      <c r="V294" s="150">
        <v>282</v>
      </c>
      <c r="W294" s="150" t="s">
        <v>414</v>
      </c>
      <c r="X294" s="150">
        <v>2</v>
      </c>
      <c r="Z294" s="150">
        <v>1</v>
      </c>
    </row>
    <row r="295" spans="1:26" ht="15.75" thickBot="1" x14ac:dyDescent="0.3">
      <c r="A295" s="107" t="s">
        <v>54</v>
      </c>
      <c r="B295" s="93">
        <f>base0!N90</f>
        <v>13</v>
      </c>
      <c r="C295" s="93">
        <f>base0!O90</f>
        <v>6</v>
      </c>
      <c r="D295" s="93">
        <f>base0!P90</f>
        <v>9</v>
      </c>
      <c r="V295" s="150">
        <v>283</v>
      </c>
      <c r="W295" s="150" t="s">
        <v>414</v>
      </c>
      <c r="X295" s="150">
        <v>2</v>
      </c>
      <c r="Z295" s="150">
        <v>1</v>
      </c>
    </row>
    <row r="296" spans="1:26" ht="15.75" thickBot="1" x14ac:dyDescent="0.3">
      <c r="A296" s="107" t="s">
        <v>54</v>
      </c>
      <c r="B296" s="93">
        <f>base0!N91</f>
        <v>1</v>
      </c>
      <c r="C296" s="93">
        <f>base0!O91</f>
        <v>9</v>
      </c>
      <c r="D296" s="93">
        <f>base0!P91</f>
        <v>10</v>
      </c>
      <c r="V296" s="150">
        <v>284</v>
      </c>
      <c r="W296" s="150" t="s">
        <v>414</v>
      </c>
      <c r="X296" s="150">
        <v>2</v>
      </c>
      <c r="Z296" s="150">
        <v>1</v>
      </c>
    </row>
    <row r="297" spans="1:26" ht="15.75" thickBot="1" x14ac:dyDescent="0.3">
      <c r="A297" s="107" t="s">
        <v>54</v>
      </c>
      <c r="B297" s="93">
        <f>base0!N92</f>
        <v>9</v>
      </c>
      <c r="C297" s="93">
        <f>base0!O92</f>
        <v>13</v>
      </c>
      <c r="D297" s="93">
        <f>base0!P92</f>
        <v>6</v>
      </c>
      <c r="V297" s="150">
        <v>285</v>
      </c>
      <c r="W297" s="150" t="s">
        <v>414</v>
      </c>
      <c r="X297" s="150">
        <v>2</v>
      </c>
      <c r="Z297" s="150">
        <v>1</v>
      </c>
    </row>
    <row r="298" spans="1:26" ht="15.75" thickBot="1" x14ac:dyDescent="0.3">
      <c r="A298" s="107" t="s">
        <v>54</v>
      </c>
      <c r="B298" s="93">
        <f>base0!N93</f>
        <v>4</v>
      </c>
      <c r="C298" s="93">
        <f>base0!O93</f>
        <v>14</v>
      </c>
      <c r="D298" s="93">
        <f>base0!P93</f>
        <v>3</v>
      </c>
      <c r="V298" s="150">
        <v>286</v>
      </c>
      <c r="W298" s="150" t="s">
        <v>414</v>
      </c>
      <c r="X298" s="150">
        <v>2</v>
      </c>
      <c r="Z298" s="150">
        <v>1</v>
      </c>
    </row>
    <row r="299" spans="1:26" ht="15.75" thickBot="1" x14ac:dyDescent="0.3">
      <c r="A299" s="107" t="s">
        <v>54</v>
      </c>
      <c r="B299" s="93">
        <f>base0!N94</f>
        <v>4</v>
      </c>
      <c r="C299" s="93">
        <f>base0!O94</f>
        <v>7</v>
      </c>
      <c r="D299" s="93">
        <f>base0!P94</f>
        <v>8</v>
      </c>
      <c r="V299" s="150">
        <v>287</v>
      </c>
      <c r="W299" s="150" t="s">
        <v>414</v>
      </c>
      <c r="X299" s="150">
        <v>2</v>
      </c>
      <c r="Z299" s="150">
        <v>1</v>
      </c>
    </row>
    <row r="300" spans="1:26" ht="15.75" thickBot="1" x14ac:dyDescent="0.3">
      <c r="A300" s="107" t="s">
        <v>54</v>
      </c>
      <c r="B300" s="93">
        <f>base0!N95</f>
        <v>5</v>
      </c>
      <c r="C300" s="93">
        <f>base0!O95</f>
        <v>11</v>
      </c>
      <c r="D300" s="93">
        <f>base0!P95</f>
        <v>6</v>
      </c>
      <c r="V300" s="150">
        <v>288</v>
      </c>
      <c r="W300" s="150" t="s">
        <v>414</v>
      </c>
      <c r="X300" s="150">
        <v>2</v>
      </c>
      <c r="Z300" s="150">
        <v>1</v>
      </c>
    </row>
    <row r="301" spans="1:26" ht="15.75" thickBot="1" x14ac:dyDescent="0.3">
      <c r="A301" s="107" t="s">
        <v>54</v>
      </c>
      <c r="B301" s="93">
        <f>base0!N96</f>
        <v>7</v>
      </c>
      <c r="C301" s="93">
        <f>base0!O96</f>
        <v>9</v>
      </c>
      <c r="D301" s="93">
        <f>base0!P96</f>
        <v>16</v>
      </c>
      <c r="V301" s="150">
        <v>289</v>
      </c>
      <c r="W301" s="150" t="s">
        <v>414</v>
      </c>
      <c r="X301" s="150">
        <v>2</v>
      </c>
      <c r="Z301" s="150">
        <v>1</v>
      </c>
    </row>
    <row r="302" spans="1:26" ht="15.75" thickBot="1" x14ac:dyDescent="0.3">
      <c r="A302" s="107" t="s">
        <v>54</v>
      </c>
      <c r="B302" s="93">
        <f>base0!N97</f>
        <v>5</v>
      </c>
      <c r="C302" s="93">
        <f>base0!O97</f>
        <v>9</v>
      </c>
      <c r="D302" s="93">
        <f>base0!P97</f>
        <v>14</v>
      </c>
      <c r="V302" s="150">
        <v>290</v>
      </c>
      <c r="W302" s="150" t="s">
        <v>414</v>
      </c>
      <c r="X302" s="150">
        <v>2</v>
      </c>
      <c r="Z302" s="150">
        <v>1</v>
      </c>
    </row>
    <row r="303" spans="1:26" ht="15.75" thickBot="1" x14ac:dyDescent="0.3">
      <c r="A303" s="107" t="s">
        <v>54</v>
      </c>
      <c r="B303" s="93">
        <f>base0!N98</f>
        <v>9</v>
      </c>
      <c r="C303" s="93">
        <f>base0!O98</f>
        <v>14</v>
      </c>
      <c r="D303" s="93">
        <f>base0!P98</f>
        <v>7</v>
      </c>
      <c r="V303" s="150">
        <v>291</v>
      </c>
      <c r="W303" s="150" t="s">
        <v>414</v>
      </c>
      <c r="X303" s="150">
        <v>2</v>
      </c>
      <c r="Z303" s="150">
        <v>1</v>
      </c>
    </row>
    <row r="304" spans="1:26" ht="15.75" thickBot="1" x14ac:dyDescent="0.3">
      <c r="A304" s="107" t="s">
        <v>54</v>
      </c>
      <c r="B304" s="93">
        <f>base0!N99</f>
        <v>14</v>
      </c>
      <c r="C304" s="93">
        <f>base0!O99</f>
        <v>16</v>
      </c>
      <c r="D304" s="93">
        <f>base0!P99</f>
        <v>7</v>
      </c>
      <c r="V304" s="150">
        <v>292</v>
      </c>
      <c r="W304" s="150" t="s">
        <v>414</v>
      </c>
      <c r="X304" s="150">
        <v>2</v>
      </c>
      <c r="Z304" s="150">
        <v>1</v>
      </c>
    </row>
    <row r="305" spans="1:26" ht="15.75" thickBot="1" x14ac:dyDescent="0.3">
      <c r="A305" s="107" t="s">
        <v>54</v>
      </c>
      <c r="B305" s="93">
        <f>base0!N100</f>
        <v>13</v>
      </c>
      <c r="C305" s="93">
        <f>base0!O100</f>
        <v>11</v>
      </c>
      <c r="D305" s="93">
        <f>base0!P100</f>
        <v>14</v>
      </c>
      <c r="V305" s="150">
        <v>293</v>
      </c>
      <c r="W305" s="150" t="s">
        <v>414</v>
      </c>
      <c r="X305" s="150">
        <v>2</v>
      </c>
      <c r="Z305" s="150">
        <v>1</v>
      </c>
    </row>
    <row r="306" spans="1:26" ht="15.75" thickBot="1" x14ac:dyDescent="0.3">
      <c r="A306" s="107" t="s">
        <v>54</v>
      </c>
      <c r="B306" s="93">
        <f>base0!N101</f>
        <v>1</v>
      </c>
      <c r="C306" s="93">
        <f>base0!O101</f>
        <v>13</v>
      </c>
      <c r="D306" s="93">
        <f>base0!P101</f>
        <v>14</v>
      </c>
      <c r="V306" s="150">
        <v>294</v>
      </c>
      <c r="W306" s="150" t="s">
        <v>414</v>
      </c>
      <c r="X306" s="150">
        <v>2</v>
      </c>
      <c r="Z306" s="150">
        <v>1</v>
      </c>
    </row>
    <row r="307" spans="1:26" ht="15.75" thickBot="1" x14ac:dyDescent="0.3">
      <c r="A307" s="107" t="s">
        <v>54</v>
      </c>
      <c r="B307" s="93">
        <f>base0!N102</f>
        <v>1</v>
      </c>
      <c r="C307" s="93">
        <f>base0!O102</f>
        <v>13</v>
      </c>
      <c r="D307" s="93">
        <f>base0!P102</f>
        <v>11</v>
      </c>
      <c r="V307" s="150">
        <v>295</v>
      </c>
      <c r="W307" s="150" t="s">
        <v>414</v>
      </c>
      <c r="X307" s="150">
        <v>2</v>
      </c>
      <c r="Z307" s="150">
        <v>1</v>
      </c>
    </row>
    <row r="308" spans="1:26" ht="15.75" thickBot="1" x14ac:dyDescent="0.3">
      <c r="A308" s="107" t="s">
        <v>54</v>
      </c>
      <c r="B308" s="93">
        <f>base0!N103</f>
        <v>13</v>
      </c>
      <c r="C308" s="93">
        <f>base0!O103</f>
        <v>14</v>
      </c>
      <c r="D308" s="93">
        <f>base0!P103</f>
        <v>8</v>
      </c>
      <c r="V308" s="150">
        <v>296</v>
      </c>
      <c r="W308" s="150" t="s">
        <v>414</v>
      </c>
      <c r="X308" s="150">
        <v>2</v>
      </c>
      <c r="Z308" s="150">
        <v>1</v>
      </c>
    </row>
    <row r="309" spans="1:26" ht="15.75" thickBot="1" x14ac:dyDescent="0.3">
      <c r="A309" s="107" t="s">
        <v>54</v>
      </c>
      <c r="B309" s="93">
        <f>base0!N104</f>
        <v>13</v>
      </c>
      <c r="C309" s="93">
        <f>base0!O104</f>
        <v>11</v>
      </c>
      <c r="D309" s="93">
        <f>base0!P104</f>
        <v>14</v>
      </c>
      <c r="V309" s="150">
        <v>297</v>
      </c>
      <c r="W309" s="150" t="s">
        <v>414</v>
      </c>
      <c r="X309" s="150">
        <v>2</v>
      </c>
      <c r="Z309" s="150">
        <v>1</v>
      </c>
    </row>
    <row r="310" spans="1:26" ht="15.75" thickBot="1" x14ac:dyDescent="0.3">
      <c r="A310" s="107" t="s">
        <v>54</v>
      </c>
      <c r="B310" s="93">
        <f>base0!N105</f>
        <v>16</v>
      </c>
      <c r="C310" s="93">
        <f>base0!O105</f>
        <v>13</v>
      </c>
      <c r="D310" s="93">
        <f>base0!P105</f>
        <v>14</v>
      </c>
      <c r="V310" s="150">
        <v>298</v>
      </c>
      <c r="W310" s="150" t="s">
        <v>414</v>
      </c>
      <c r="X310" s="150">
        <v>2</v>
      </c>
      <c r="Z310" s="150">
        <v>1</v>
      </c>
    </row>
    <row r="311" spans="1:26" ht="15.75" thickBot="1" x14ac:dyDescent="0.3">
      <c r="A311" s="107" t="s">
        <v>54</v>
      </c>
      <c r="B311" s="93">
        <f>base0!N106</f>
        <v>11</v>
      </c>
      <c r="C311" s="93">
        <f>base0!O106</f>
        <v>14</v>
      </c>
      <c r="D311" s="93">
        <f>base0!P106</f>
        <v>9</v>
      </c>
      <c r="V311" s="150">
        <v>299</v>
      </c>
      <c r="W311" s="150" t="s">
        <v>414</v>
      </c>
      <c r="X311" s="150">
        <v>2</v>
      </c>
      <c r="Z311" s="150">
        <v>1</v>
      </c>
    </row>
    <row r="312" spans="1:26" ht="15.75" thickBot="1" x14ac:dyDescent="0.3">
      <c r="A312" s="107" t="s">
        <v>54</v>
      </c>
      <c r="B312" s="93">
        <f>base0!N107</f>
        <v>16</v>
      </c>
      <c r="C312" s="93">
        <f>base0!O107</f>
        <v>6</v>
      </c>
      <c r="D312" s="93">
        <f>base0!P107</f>
        <v>9</v>
      </c>
      <c r="V312" s="150">
        <v>300</v>
      </c>
      <c r="W312" s="150" t="s">
        <v>414</v>
      </c>
      <c r="X312" s="150">
        <v>2</v>
      </c>
      <c r="Z312" s="150">
        <v>1</v>
      </c>
    </row>
    <row r="313" spans="1:26" ht="15.75" thickBot="1" x14ac:dyDescent="0.3">
      <c r="A313" s="107" t="s">
        <v>54</v>
      </c>
      <c r="B313" s="93">
        <f>base0!N108</f>
        <v>11</v>
      </c>
      <c r="C313" s="93">
        <f>base0!O108</f>
        <v>14</v>
      </c>
      <c r="D313" s="93">
        <f>base0!P108</f>
        <v>9</v>
      </c>
      <c r="V313" s="150">
        <v>301</v>
      </c>
      <c r="W313" s="150" t="s">
        <v>414</v>
      </c>
      <c r="X313" s="150">
        <v>2</v>
      </c>
      <c r="Z313" s="150">
        <v>1</v>
      </c>
    </row>
    <row r="314" spans="1:26" ht="15.75" thickBot="1" x14ac:dyDescent="0.3">
      <c r="A314" s="107" t="s">
        <v>54</v>
      </c>
      <c r="B314" s="93">
        <f>base0!N109</f>
        <v>14</v>
      </c>
      <c r="C314" s="93">
        <f>base0!O109</f>
        <v>16</v>
      </c>
      <c r="D314" s="93">
        <f>base0!P109</f>
        <v>7</v>
      </c>
      <c r="V314" s="150">
        <v>302</v>
      </c>
      <c r="W314" s="150" t="s">
        <v>414</v>
      </c>
      <c r="X314" s="150">
        <v>2</v>
      </c>
      <c r="Z314" s="150">
        <v>1</v>
      </c>
    </row>
    <row r="315" spans="1:26" ht="15.75" thickBot="1" x14ac:dyDescent="0.3">
      <c r="A315" s="107" t="s">
        <v>54</v>
      </c>
      <c r="B315" s="93">
        <f>base0!N110</f>
        <v>14</v>
      </c>
      <c r="C315" s="93">
        <f>base0!O110</f>
        <v>16</v>
      </c>
      <c r="D315" s="93">
        <f>base0!P110</f>
        <v>7</v>
      </c>
      <c r="V315" s="150">
        <v>303</v>
      </c>
      <c r="W315" s="150" t="s">
        <v>414</v>
      </c>
      <c r="X315" s="150">
        <v>2</v>
      </c>
      <c r="Z315" s="150">
        <v>1</v>
      </c>
    </row>
    <row r="316" spans="1:26" ht="15.75" thickBot="1" x14ac:dyDescent="0.3">
      <c r="A316" s="107" t="s">
        <v>54</v>
      </c>
      <c r="B316" s="93">
        <f>base0!N111</f>
        <v>11</v>
      </c>
      <c r="C316" s="93">
        <f>base0!O111</f>
        <v>9</v>
      </c>
      <c r="D316" s="93">
        <f>base0!P111</f>
        <v>14</v>
      </c>
      <c r="V316" s="150">
        <v>304</v>
      </c>
      <c r="W316" s="150" t="s">
        <v>414</v>
      </c>
      <c r="X316" s="150">
        <v>2</v>
      </c>
      <c r="Z316" s="150">
        <v>1</v>
      </c>
    </row>
    <row r="317" spans="1:26" ht="15.75" thickBot="1" x14ac:dyDescent="0.3">
      <c r="A317" s="107" t="s">
        <v>54</v>
      </c>
      <c r="B317" s="93">
        <f>base0!N112</f>
        <v>13</v>
      </c>
      <c r="C317" s="93">
        <f>base0!O112</f>
        <v>1</v>
      </c>
      <c r="D317" s="93">
        <f>base0!P112</f>
        <v>6</v>
      </c>
      <c r="V317" s="150">
        <v>305</v>
      </c>
      <c r="W317" s="150" t="s">
        <v>414</v>
      </c>
      <c r="X317" s="150">
        <v>2</v>
      </c>
      <c r="Z317" s="150">
        <v>1</v>
      </c>
    </row>
    <row r="318" spans="1:26" ht="15.75" thickBot="1" x14ac:dyDescent="0.3">
      <c r="A318" s="107" t="s">
        <v>54</v>
      </c>
      <c r="B318" s="93">
        <f>base0!N113</f>
        <v>1</v>
      </c>
      <c r="C318" s="93">
        <f>base0!O113</f>
        <v>6</v>
      </c>
      <c r="D318" s="93">
        <f>base0!P113</f>
        <v>5</v>
      </c>
      <c r="V318" s="150">
        <v>306</v>
      </c>
      <c r="W318" s="150" t="s">
        <v>414</v>
      </c>
      <c r="X318" s="150">
        <v>2</v>
      </c>
      <c r="Z318" s="150">
        <v>1</v>
      </c>
    </row>
    <row r="319" spans="1:26" ht="15.75" thickBot="1" x14ac:dyDescent="0.3">
      <c r="A319" s="107" t="s">
        <v>54</v>
      </c>
      <c r="B319" s="93">
        <f>base0!N114</f>
        <v>13</v>
      </c>
      <c r="C319" s="93">
        <f>base0!O114</f>
        <v>1</v>
      </c>
      <c r="D319" s="93">
        <f>base0!P114</f>
        <v>6</v>
      </c>
      <c r="V319" s="150">
        <v>307</v>
      </c>
      <c r="W319" s="150" t="s">
        <v>414</v>
      </c>
      <c r="X319" s="150">
        <v>2</v>
      </c>
      <c r="Z319" s="150">
        <v>1</v>
      </c>
    </row>
    <row r="320" spans="1:26" ht="15.75" thickBot="1" x14ac:dyDescent="0.3">
      <c r="A320" s="107" t="s">
        <v>54</v>
      </c>
      <c r="B320" s="93">
        <f>base0!N115</f>
        <v>7</v>
      </c>
      <c r="C320" s="93">
        <f>base0!O115</f>
        <v>9</v>
      </c>
      <c r="D320" s="93">
        <f>base0!P115</f>
        <v>2</v>
      </c>
      <c r="V320" s="150">
        <v>308</v>
      </c>
      <c r="W320" s="150" t="s">
        <v>414</v>
      </c>
      <c r="X320" s="150">
        <v>2</v>
      </c>
      <c r="Z320" s="150">
        <v>1</v>
      </c>
    </row>
    <row r="321" spans="1:26" ht="15.75" thickBot="1" x14ac:dyDescent="0.3">
      <c r="A321" s="107" t="s">
        <v>54</v>
      </c>
      <c r="B321" s="93">
        <f>base0!N116</f>
        <v>13</v>
      </c>
      <c r="C321" s="93">
        <f>base0!O116</f>
        <v>7</v>
      </c>
      <c r="D321" s="93">
        <f>base0!P116</f>
        <v>10</v>
      </c>
      <c r="V321" s="150">
        <v>309</v>
      </c>
      <c r="W321" s="150" t="s">
        <v>414</v>
      </c>
      <c r="X321" s="150">
        <v>2</v>
      </c>
      <c r="Z321" s="150">
        <v>1</v>
      </c>
    </row>
    <row r="322" spans="1:26" ht="15.75" thickBot="1" x14ac:dyDescent="0.3">
      <c r="A322" s="107" t="s">
        <v>54</v>
      </c>
      <c r="B322" s="93">
        <f>base0!N117</f>
        <v>7</v>
      </c>
      <c r="C322" s="93">
        <f>base0!O117</f>
        <v>9</v>
      </c>
      <c r="D322" s="93">
        <f>base0!P117</f>
        <v>10</v>
      </c>
      <c r="V322" s="150">
        <v>310</v>
      </c>
      <c r="W322" s="150" t="s">
        <v>414</v>
      </c>
      <c r="X322" s="150">
        <v>2</v>
      </c>
      <c r="Z322" s="150">
        <v>1</v>
      </c>
    </row>
    <row r="323" spans="1:26" ht="15.75" thickBot="1" x14ac:dyDescent="0.3">
      <c r="A323" s="107" t="s">
        <v>54</v>
      </c>
      <c r="B323" s="93">
        <f>base0!N118</f>
        <v>1</v>
      </c>
      <c r="C323" s="93">
        <f>base0!O118</f>
        <v>11</v>
      </c>
      <c r="D323" s="93">
        <f>base0!P118</f>
        <v>9</v>
      </c>
      <c r="V323" s="150">
        <v>311</v>
      </c>
      <c r="W323" s="150" t="s">
        <v>414</v>
      </c>
      <c r="X323" s="150">
        <v>2</v>
      </c>
      <c r="Z323" s="150">
        <v>1</v>
      </c>
    </row>
    <row r="324" spans="1:26" ht="15.75" thickBot="1" x14ac:dyDescent="0.3">
      <c r="A324" s="107" t="s">
        <v>54</v>
      </c>
      <c r="B324" s="93">
        <f>base0!N119</f>
        <v>8</v>
      </c>
      <c r="C324" s="93">
        <f>base0!O119</f>
        <v>9</v>
      </c>
      <c r="D324" s="93">
        <f>base0!P119</f>
        <v>13</v>
      </c>
      <c r="V324" s="150">
        <v>312</v>
      </c>
      <c r="W324" s="150" t="s">
        <v>414</v>
      </c>
      <c r="X324" s="150">
        <v>2</v>
      </c>
      <c r="Z324" s="150">
        <v>1</v>
      </c>
    </row>
    <row r="325" spans="1:26" ht="15.75" thickBot="1" x14ac:dyDescent="0.3">
      <c r="A325" s="107" t="s">
        <v>54</v>
      </c>
      <c r="B325" s="93">
        <f>base0!N120</f>
        <v>1</v>
      </c>
      <c r="C325" s="93">
        <f>base0!O120</f>
        <v>11</v>
      </c>
      <c r="D325" s="93">
        <f>base0!P120</f>
        <v>9</v>
      </c>
      <c r="V325" s="150">
        <v>313</v>
      </c>
      <c r="W325" s="150" t="s">
        <v>414</v>
      </c>
      <c r="X325" s="150">
        <v>2</v>
      </c>
      <c r="Z325" s="150">
        <v>1</v>
      </c>
    </row>
    <row r="326" spans="1:26" ht="15.75" thickBot="1" x14ac:dyDescent="0.3">
      <c r="A326" s="107" t="s">
        <v>54</v>
      </c>
      <c r="B326" s="93">
        <f>base0!N121</f>
        <v>14</v>
      </c>
      <c r="C326" s="93">
        <f>base0!O121</f>
        <v>9</v>
      </c>
      <c r="D326" s="93">
        <f>base0!P121</f>
        <v>11</v>
      </c>
      <c r="V326" s="150">
        <v>314</v>
      </c>
      <c r="W326" s="150" t="s">
        <v>414</v>
      </c>
      <c r="X326" s="150">
        <v>2</v>
      </c>
      <c r="Z326" s="150">
        <v>1</v>
      </c>
    </row>
    <row r="327" spans="1:26" ht="15.75" thickBot="1" x14ac:dyDescent="0.3">
      <c r="A327" s="107" t="s">
        <v>54</v>
      </c>
      <c r="B327" s="93">
        <f>base0!N122</f>
        <v>14</v>
      </c>
      <c r="C327" s="93">
        <f>base0!O122</f>
        <v>9</v>
      </c>
      <c r="D327" s="93">
        <f>base0!P122</f>
        <v>11</v>
      </c>
      <c r="V327" s="150">
        <v>315</v>
      </c>
      <c r="W327" s="150" t="s">
        <v>414</v>
      </c>
      <c r="X327" s="150">
        <v>2</v>
      </c>
      <c r="Z327" s="150">
        <v>1</v>
      </c>
    </row>
    <row r="328" spans="1:26" ht="15.75" thickBot="1" x14ac:dyDescent="0.3">
      <c r="A328" s="107" t="s">
        <v>54</v>
      </c>
      <c r="B328" s="93">
        <f>base0!N123</f>
        <v>14</v>
      </c>
      <c r="C328" s="93">
        <f>base0!O123</f>
        <v>9</v>
      </c>
      <c r="D328" s="93">
        <f>base0!P123</f>
        <v>11</v>
      </c>
      <c r="V328" s="150">
        <v>316</v>
      </c>
      <c r="W328" s="150" t="s">
        <v>414</v>
      </c>
      <c r="X328" s="150">
        <v>2</v>
      </c>
      <c r="Z328" s="150">
        <v>1</v>
      </c>
    </row>
    <row r="329" spans="1:26" ht="15.75" thickBot="1" x14ac:dyDescent="0.3">
      <c r="A329" s="107" t="s">
        <v>54</v>
      </c>
      <c r="B329" s="93">
        <f>base0!N124</f>
        <v>9</v>
      </c>
      <c r="C329" s="93">
        <f>base0!O124</f>
        <v>1</v>
      </c>
      <c r="D329" s="93">
        <f>base0!P124</f>
        <v>16</v>
      </c>
      <c r="V329" s="150">
        <v>317</v>
      </c>
      <c r="W329" s="150" t="s">
        <v>414</v>
      </c>
      <c r="X329" s="150">
        <v>2</v>
      </c>
      <c r="Z329" s="150">
        <v>1</v>
      </c>
    </row>
    <row r="330" spans="1:26" ht="15.75" thickBot="1" x14ac:dyDescent="0.3">
      <c r="A330" s="107" t="s">
        <v>54</v>
      </c>
      <c r="B330" s="93">
        <f>base0!N125</f>
        <v>7</v>
      </c>
      <c r="C330" s="93">
        <f>base0!O125</f>
        <v>9</v>
      </c>
      <c r="D330" s="93">
        <f>base0!P125</f>
        <v>1</v>
      </c>
      <c r="V330" s="150">
        <v>318</v>
      </c>
      <c r="W330" s="150" t="s">
        <v>414</v>
      </c>
      <c r="X330" s="150">
        <v>2</v>
      </c>
      <c r="Z330" s="150">
        <v>1</v>
      </c>
    </row>
    <row r="331" spans="1:26" ht="15.75" thickBot="1" x14ac:dyDescent="0.3">
      <c r="A331" s="107" t="s">
        <v>54</v>
      </c>
      <c r="B331" s="93">
        <f>base0!N126</f>
        <v>2</v>
      </c>
      <c r="C331" s="93">
        <f>base0!O126</f>
        <v>5</v>
      </c>
      <c r="D331" s="93">
        <f>base0!P126</f>
        <v>16</v>
      </c>
      <c r="V331" s="150">
        <v>319</v>
      </c>
      <c r="W331" s="150" t="s">
        <v>414</v>
      </c>
      <c r="X331" s="150">
        <v>2</v>
      </c>
      <c r="Z331" s="150">
        <v>1</v>
      </c>
    </row>
    <row r="332" spans="1:26" ht="15.75" thickBot="1" x14ac:dyDescent="0.3">
      <c r="A332" s="107" t="s">
        <v>54</v>
      </c>
      <c r="B332" s="93">
        <f>base0!O77</f>
        <v>4</v>
      </c>
      <c r="C332" s="93">
        <f>base0!P77</f>
        <v>5</v>
      </c>
      <c r="D332" s="93">
        <f>base0!Q77</f>
        <v>15</v>
      </c>
      <c r="V332" s="150">
        <v>320</v>
      </c>
      <c r="W332" s="150" t="s">
        <v>414</v>
      </c>
      <c r="X332" s="150">
        <v>2</v>
      </c>
      <c r="Z332" s="150">
        <v>1</v>
      </c>
    </row>
    <row r="333" spans="1:26" ht="15.75" thickBot="1" x14ac:dyDescent="0.3">
      <c r="A333" s="107" t="s">
        <v>54</v>
      </c>
      <c r="B333" s="93">
        <f>base0!O78</f>
        <v>14</v>
      </c>
      <c r="C333" s="93">
        <f>base0!P78</f>
        <v>13</v>
      </c>
      <c r="D333" s="93">
        <f>base0!Q78</f>
        <v>15</v>
      </c>
      <c r="V333" s="150">
        <v>321</v>
      </c>
      <c r="W333" s="150" t="s">
        <v>414</v>
      </c>
      <c r="X333" s="150">
        <v>2</v>
      </c>
      <c r="Z333" s="150">
        <v>1</v>
      </c>
    </row>
    <row r="334" spans="1:26" ht="15.75" thickBot="1" x14ac:dyDescent="0.3">
      <c r="A334" s="107" t="s">
        <v>54</v>
      </c>
      <c r="B334" s="93">
        <f>base0!O79</f>
        <v>11</v>
      </c>
      <c r="C334" s="93">
        <f>base0!P79</f>
        <v>13</v>
      </c>
      <c r="D334" s="93">
        <f>base0!Q79</f>
        <v>15</v>
      </c>
      <c r="V334" s="150">
        <v>322</v>
      </c>
      <c r="W334" s="150" t="s">
        <v>414</v>
      </c>
      <c r="X334" s="150">
        <v>2</v>
      </c>
      <c r="Z334" s="150">
        <v>1</v>
      </c>
    </row>
    <row r="335" spans="1:26" ht="15.75" thickBot="1" x14ac:dyDescent="0.3">
      <c r="A335" s="107" t="s">
        <v>54</v>
      </c>
      <c r="B335" s="93">
        <f>base0!O80</f>
        <v>16</v>
      </c>
      <c r="C335" s="93">
        <f>base0!P80</f>
        <v>4</v>
      </c>
      <c r="D335" s="93">
        <f>base0!Q80</f>
        <v>11</v>
      </c>
      <c r="V335" s="150">
        <v>323</v>
      </c>
      <c r="W335" s="150" t="s">
        <v>414</v>
      </c>
      <c r="X335" s="150">
        <v>2</v>
      </c>
      <c r="Z335" s="150">
        <v>1</v>
      </c>
    </row>
    <row r="336" spans="1:26" ht="15.75" thickBot="1" x14ac:dyDescent="0.3">
      <c r="A336" s="107" t="s">
        <v>54</v>
      </c>
      <c r="B336" s="93">
        <f>base0!O81</f>
        <v>8</v>
      </c>
      <c r="C336" s="93">
        <f>base0!P81</f>
        <v>13</v>
      </c>
      <c r="D336" s="93">
        <f>base0!Q81</f>
        <v>11</v>
      </c>
      <c r="V336" s="150">
        <v>324</v>
      </c>
      <c r="W336" s="150" t="s">
        <v>414</v>
      </c>
      <c r="X336" s="150">
        <v>2</v>
      </c>
      <c r="Z336" s="150">
        <v>1</v>
      </c>
    </row>
    <row r="337" spans="1:26" ht="15.75" thickBot="1" x14ac:dyDescent="0.3">
      <c r="A337" s="107" t="s">
        <v>54</v>
      </c>
      <c r="B337" s="93">
        <f>base0!O82</f>
        <v>12</v>
      </c>
      <c r="C337" s="93">
        <f>base0!P82</f>
        <v>15</v>
      </c>
      <c r="D337" s="93">
        <f>base0!Q82</f>
        <v>11</v>
      </c>
      <c r="V337" s="150">
        <v>325</v>
      </c>
      <c r="W337" s="150" t="s">
        <v>414</v>
      </c>
      <c r="X337" s="150">
        <v>2</v>
      </c>
      <c r="Z337" s="150">
        <v>1</v>
      </c>
    </row>
    <row r="338" spans="1:26" ht="15.75" thickBot="1" x14ac:dyDescent="0.3">
      <c r="A338" s="107" t="s">
        <v>54</v>
      </c>
      <c r="B338" s="93">
        <f>base0!O83</f>
        <v>7</v>
      </c>
      <c r="C338" s="93">
        <f>base0!P83</f>
        <v>14</v>
      </c>
      <c r="D338" s="93">
        <f>base0!Q83</f>
        <v>13</v>
      </c>
      <c r="V338" s="150">
        <v>326</v>
      </c>
      <c r="W338" s="150" t="s">
        <v>414</v>
      </c>
      <c r="X338" s="150">
        <v>2</v>
      </c>
      <c r="Z338" s="150">
        <v>1</v>
      </c>
    </row>
    <row r="339" spans="1:26" ht="15.75" thickBot="1" x14ac:dyDescent="0.3">
      <c r="A339" s="107" t="s">
        <v>54</v>
      </c>
      <c r="B339" s="93">
        <f>base0!O84</f>
        <v>9</v>
      </c>
      <c r="C339" s="93">
        <f>base0!P84</f>
        <v>14</v>
      </c>
      <c r="D339" s="93">
        <f>base0!Q84</f>
        <v>1</v>
      </c>
      <c r="V339" s="150">
        <v>327</v>
      </c>
      <c r="W339" s="150" t="s">
        <v>414</v>
      </c>
      <c r="X339" s="150">
        <v>2</v>
      </c>
      <c r="Z339" s="150">
        <v>1</v>
      </c>
    </row>
    <row r="340" spans="1:26" ht="15.75" thickBot="1" x14ac:dyDescent="0.3">
      <c r="A340" s="107" t="s">
        <v>54</v>
      </c>
      <c r="B340" s="93">
        <f>base0!O85</f>
        <v>14</v>
      </c>
      <c r="C340" s="93">
        <f>base0!P85</f>
        <v>9</v>
      </c>
      <c r="D340" s="93">
        <f>base0!Q85</f>
        <v>1</v>
      </c>
      <c r="V340" s="150">
        <v>328</v>
      </c>
      <c r="W340" s="150" t="s">
        <v>414</v>
      </c>
      <c r="X340" s="150">
        <v>2</v>
      </c>
      <c r="Z340" s="150">
        <v>1</v>
      </c>
    </row>
    <row r="341" spans="1:26" ht="15.75" thickBot="1" x14ac:dyDescent="0.3">
      <c r="A341" s="107" t="s">
        <v>54</v>
      </c>
      <c r="B341" s="93">
        <f>base0!O86</f>
        <v>10</v>
      </c>
      <c r="C341" s="93">
        <f>base0!P86</f>
        <v>15</v>
      </c>
      <c r="D341" s="93">
        <f>base0!Q86</f>
        <v>9</v>
      </c>
      <c r="V341" s="150">
        <v>329</v>
      </c>
      <c r="W341" s="150" t="s">
        <v>414</v>
      </c>
      <c r="X341" s="150">
        <v>2</v>
      </c>
      <c r="Z341" s="150">
        <v>1</v>
      </c>
    </row>
    <row r="342" spans="1:26" ht="15.75" thickBot="1" x14ac:dyDescent="0.3">
      <c r="A342" s="107" t="s">
        <v>54</v>
      </c>
      <c r="B342" s="93">
        <f>base0!O87</f>
        <v>16</v>
      </c>
      <c r="C342" s="93">
        <f>base0!P87</f>
        <v>12</v>
      </c>
      <c r="D342" s="93">
        <f>base0!Q87</f>
        <v>13</v>
      </c>
      <c r="V342" s="150">
        <v>330</v>
      </c>
      <c r="W342" s="150" t="s">
        <v>414</v>
      </c>
      <c r="X342" s="150">
        <v>2</v>
      </c>
      <c r="Z342" s="150">
        <v>1</v>
      </c>
    </row>
    <row r="343" spans="1:26" ht="15.75" thickBot="1" x14ac:dyDescent="0.3">
      <c r="A343" s="107" t="s">
        <v>54</v>
      </c>
      <c r="B343" s="93">
        <f>base0!O88</f>
        <v>9</v>
      </c>
      <c r="C343" s="93">
        <f>base0!P88</f>
        <v>12</v>
      </c>
      <c r="D343" s="93">
        <f>base0!Q88</f>
        <v>1</v>
      </c>
      <c r="V343" s="150">
        <v>331</v>
      </c>
      <c r="W343" s="150" t="s">
        <v>414</v>
      </c>
      <c r="X343" s="150">
        <v>2</v>
      </c>
      <c r="Z343" s="150">
        <v>1</v>
      </c>
    </row>
    <row r="344" spans="1:26" ht="15.75" thickBot="1" x14ac:dyDescent="0.3">
      <c r="A344" s="107" t="s">
        <v>54</v>
      </c>
      <c r="B344" s="93">
        <f>base0!O89</f>
        <v>13</v>
      </c>
      <c r="C344" s="93">
        <f>base0!P89</f>
        <v>6</v>
      </c>
      <c r="D344" s="93">
        <f>base0!Q89</f>
        <v>9</v>
      </c>
      <c r="V344" s="150">
        <v>332</v>
      </c>
      <c r="W344" s="150" t="s">
        <v>414</v>
      </c>
      <c r="X344" s="150">
        <v>2</v>
      </c>
      <c r="Z344" s="150">
        <v>1</v>
      </c>
    </row>
    <row r="345" spans="1:26" ht="15.75" thickBot="1" x14ac:dyDescent="0.3">
      <c r="A345" s="107" t="s">
        <v>54</v>
      </c>
      <c r="B345" s="93">
        <f>base0!O90</f>
        <v>6</v>
      </c>
      <c r="C345" s="93">
        <f>base0!P90</f>
        <v>9</v>
      </c>
      <c r="D345" s="93">
        <f>base0!Q90</f>
        <v>1</v>
      </c>
      <c r="V345" s="150">
        <v>333</v>
      </c>
      <c r="W345" s="150" t="s">
        <v>414</v>
      </c>
      <c r="X345" s="150">
        <v>2</v>
      </c>
      <c r="Z345" s="150">
        <v>1</v>
      </c>
    </row>
    <row r="346" spans="1:26" ht="15.75" thickBot="1" x14ac:dyDescent="0.3">
      <c r="A346" s="107" t="s">
        <v>54</v>
      </c>
      <c r="B346" s="93">
        <f>base0!O91</f>
        <v>9</v>
      </c>
      <c r="C346" s="93">
        <f>base0!P91</f>
        <v>10</v>
      </c>
      <c r="D346" s="93">
        <f>base0!Q91</f>
        <v>16</v>
      </c>
      <c r="V346" s="150">
        <v>334</v>
      </c>
      <c r="W346" s="150" t="s">
        <v>414</v>
      </c>
      <c r="X346" s="150">
        <v>2</v>
      </c>
      <c r="Z346" s="150">
        <v>1</v>
      </c>
    </row>
    <row r="347" spans="1:26" ht="15.75" thickBot="1" x14ac:dyDescent="0.3">
      <c r="A347" s="107" t="s">
        <v>54</v>
      </c>
      <c r="B347" s="93">
        <f>base0!O92</f>
        <v>13</v>
      </c>
      <c r="C347" s="93">
        <f>base0!P92</f>
        <v>6</v>
      </c>
      <c r="D347" s="93">
        <f>base0!Q92</f>
        <v>1</v>
      </c>
      <c r="V347" s="150">
        <v>335</v>
      </c>
      <c r="W347" s="150" t="s">
        <v>414</v>
      </c>
      <c r="X347" s="150">
        <v>2</v>
      </c>
      <c r="Z347" s="150">
        <v>1</v>
      </c>
    </row>
    <row r="348" spans="1:26" ht="15.75" thickBot="1" x14ac:dyDescent="0.3">
      <c r="A348" s="107" t="s">
        <v>54</v>
      </c>
      <c r="B348" s="93">
        <f>base0!O93</f>
        <v>14</v>
      </c>
      <c r="C348" s="93">
        <f>base0!P93</f>
        <v>3</v>
      </c>
      <c r="D348" s="93">
        <f>base0!Q93</f>
        <v>10</v>
      </c>
      <c r="V348" s="150">
        <v>336</v>
      </c>
      <c r="W348" s="150" t="s">
        <v>414</v>
      </c>
      <c r="X348" s="150">
        <v>2</v>
      </c>
      <c r="Z348" s="150">
        <v>1</v>
      </c>
    </row>
    <row r="349" spans="1:26" ht="15.75" thickBot="1" x14ac:dyDescent="0.3">
      <c r="A349" s="107" t="s">
        <v>54</v>
      </c>
      <c r="B349" s="93">
        <f>base0!O94</f>
        <v>7</v>
      </c>
      <c r="C349" s="93">
        <f>base0!P94</f>
        <v>8</v>
      </c>
      <c r="D349" s="93">
        <f>base0!Q94</f>
        <v>2</v>
      </c>
      <c r="V349" s="150">
        <v>337</v>
      </c>
      <c r="W349" s="150" t="s">
        <v>414</v>
      </c>
      <c r="X349" s="150">
        <v>2</v>
      </c>
      <c r="Z349" s="150">
        <v>1</v>
      </c>
    </row>
    <row r="350" spans="1:26" ht="15.75" thickBot="1" x14ac:dyDescent="0.3">
      <c r="A350" s="107" t="s">
        <v>54</v>
      </c>
      <c r="B350" s="93">
        <f>base0!O95</f>
        <v>11</v>
      </c>
      <c r="C350" s="93">
        <f>base0!P95</f>
        <v>6</v>
      </c>
      <c r="D350" s="93">
        <f>base0!Q95</f>
        <v>9</v>
      </c>
      <c r="V350" s="150">
        <v>338</v>
      </c>
      <c r="W350" s="150" t="s">
        <v>414</v>
      </c>
      <c r="X350" s="150">
        <v>2</v>
      </c>
      <c r="Z350" s="150">
        <v>1</v>
      </c>
    </row>
    <row r="351" spans="1:26" ht="15.75" thickBot="1" x14ac:dyDescent="0.3">
      <c r="A351" s="107" t="s">
        <v>54</v>
      </c>
      <c r="B351" s="93">
        <f>base0!O96</f>
        <v>9</v>
      </c>
      <c r="C351" s="93">
        <f>base0!P96</f>
        <v>16</v>
      </c>
      <c r="D351" s="93">
        <f>base0!Q96</f>
        <v>10</v>
      </c>
      <c r="V351" s="150">
        <v>339</v>
      </c>
      <c r="W351" s="150" t="s">
        <v>414</v>
      </c>
      <c r="X351" s="150">
        <v>2</v>
      </c>
      <c r="Z351" s="150">
        <v>1</v>
      </c>
    </row>
    <row r="352" spans="1:26" ht="15.75" thickBot="1" x14ac:dyDescent="0.3">
      <c r="A352" s="107" t="s">
        <v>54</v>
      </c>
      <c r="B352" s="93">
        <f>base0!O97</f>
        <v>9</v>
      </c>
      <c r="C352" s="93">
        <f>base0!P97</f>
        <v>14</v>
      </c>
      <c r="D352" s="93">
        <f>base0!Q97</f>
        <v>13</v>
      </c>
      <c r="V352" s="150">
        <v>340</v>
      </c>
      <c r="W352" s="150" t="s">
        <v>414</v>
      </c>
      <c r="X352" s="150">
        <v>2</v>
      </c>
      <c r="Z352" s="150">
        <v>1</v>
      </c>
    </row>
    <row r="353" spans="1:26" ht="15.75" thickBot="1" x14ac:dyDescent="0.3">
      <c r="A353" s="107" t="s">
        <v>54</v>
      </c>
      <c r="B353" s="93">
        <f>base0!O98</f>
        <v>14</v>
      </c>
      <c r="C353" s="93">
        <f>base0!P98</f>
        <v>7</v>
      </c>
      <c r="D353" s="93">
        <f>base0!Q98</f>
        <v>13</v>
      </c>
      <c r="V353" s="150">
        <v>341</v>
      </c>
      <c r="W353" s="150" t="s">
        <v>414</v>
      </c>
      <c r="X353" s="150">
        <v>2</v>
      </c>
      <c r="Z353" s="150">
        <v>1</v>
      </c>
    </row>
    <row r="354" spans="1:26" ht="15.75" thickBot="1" x14ac:dyDescent="0.3">
      <c r="A354" s="107" t="s">
        <v>54</v>
      </c>
      <c r="B354" s="93">
        <f>base0!O99</f>
        <v>16</v>
      </c>
      <c r="C354" s="93">
        <f>base0!P99</f>
        <v>7</v>
      </c>
      <c r="D354" s="93">
        <f>base0!Q99</f>
        <v>13</v>
      </c>
      <c r="V354" s="150">
        <v>342</v>
      </c>
      <c r="W354" s="150" t="s">
        <v>414</v>
      </c>
      <c r="X354" s="150">
        <v>2</v>
      </c>
      <c r="Z354" s="150">
        <v>1</v>
      </c>
    </row>
    <row r="355" spans="1:26" ht="15.75" thickBot="1" x14ac:dyDescent="0.3">
      <c r="A355" s="107" t="s">
        <v>54</v>
      </c>
      <c r="B355" s="93">
        <f>base0!O100</f>
        <v>11</v>
      </c>
      <c r="C355" s="93">
        <f>base0!P100</f>
        <v>14</v>
      </c>
      <c r="D355" s="93">
        <f>base0!Q100</f>
        <v>6</v>
      </c>
      <c r="V355" s="150">
        <v>343</v>
      </c>
      <c r="W355" s="150" t="s">
        <v>414</v>
      </c>
      <c r="X355" s="150">
        <v>2</v>
      </c>
      <c r="Z355" s="150">
        <v>1</v>
      </c>
    </row>
    <row r="356" spans="1:26" ht="15.75" thickBot="1" x14ac:dyDescent="0.3">
      <c r="A356" s="107" t="s">
        <v>54</v>
      </c>
      <c r="B356" s="93">
        <f>base0!O101</f>
        <v>13</v>
      </c>
      <c r="C356" s="93">
        <f>base0!P101</f>
        <v>14</v>
      </c>
      <c r="D356" s="93">
        <f>base0!Q101</f>
        <v>6</v>
      </c>
      <c r="V356" s="150">
        <v>344</v>
      </c>
      <c r="W356" s="150" t="s">
        <v>414</v>
      </c>
      <c r="X356" s="150">
        <v>2</v>
      </c>
      <c r="Z356" s="150">
        <v>1</v>
      </c>
    </row>
    <row r="357" spans="1:26" ht="15.75" thickBot="1" x14ac:dyDescent="0.3">
      <c r="A357" s="107" t="s">
        <v>54</v>
      </c>
      <c r="B357" s="93">
        <f>base0!O102</f>
        <v>13</v>
      </c>
      <c r="C357" s="93">
        <f>base0!P102</f>
        <v>11</v>
      </c>
      <c r="D357" s="93">
        <f>base0!Q102</f>
        <v>14</v>
      </c>
      <c r="V357" s="150">
        <v>345</v>
      </c>
      <c r="W357" s="150" t="s">
        <v>414</v>
      </c>
      <c r="X357" s="150">
        <v>2</v>
      </c>
      <c r="Z357" s="150">
        <v>1</v>
      </c>
    </row>
    <row r="358" spans="1:26" ht="15.75" thickBot="1" x14ac:dyDescent="0.3">
      <c r="A358" s="107" t="s">
        <v>54</v>
      </c>
      <c r="B358" s="93">
        <f>base0!O103</f>
        <v>14</v>
      </c>
      <c r="C358" s="93">
        <f>base0!P103</f>
        <v>8</v>
      </c>
      <c r="D358" s="93">
        <f>base0!Q103</f>
        <v>6</v>
      </c>
      <c r="V358" s="150">
        <v>346</v>
      </c>
      <c r="W358" s="150" t="s">
        <v>414</v>
      </c>
      <c r="X358" s="150">
        <v>2</v>
      </c>
      <c r="Z358" s="150">
        <v>1</v>
      </c>
    </row>
    <row r="359" spans="1:26" ht="15.75" thickBot="1" x14ac:dyDescent="0.3">
      <c r="A359" s="107" t="s">
        <v>54</v>
      </c>
      <c r="B359" s="93">
        <f>base0!O104</f>
        <v>11</v>
      </c>
      <c r="C359" s="93">
        <f>base0!P104</f>
        <v>14</v>
      </c>
      <c r="D359" s="93">
        <f>base0!Q104</f>
        <v>6</v>
      </c>
      <c r="V359" s="150">
        <v>347</v>
      </c>
      <c r="W359" s="150" t="s">
        <v>414</v>
      </c>
      <c r="X359" s="150">
        <v>2</v>
      </c>
      <c r="Z359" s="150">
        <v>1</v>
      </c>
    </row>
    <row r="360" spans="1:26" ht="15.75" thickBot="1" x14ac:dyDescent="0.3">
      <c r="A360" s="107" t="s">
        <v>54</v>
      </c>
      <c r="B360" s="93">
        <f>base0!O105</f>
        <v>13</v>
      </c>
      <c r="C360" s="93">
        <f>base0!P105</f>
        <v>14</v>
      </c>
      <c r="D360" s="93">
        <f>base0!Q105</f>
        <v>6</v>
      </c>
      <c r="V360" s="150">
        <v>348</v>
      </c>
      <c r="W360" s="150" t="s">
        <v>414</v>
      </c>
      <c r="X360" s="150">
        <v>2</v>
      </c>
      <c r="Z360" s="150">
        <v>1</v>
      </c>
    </row>
    <row r="361" spans="1:26" ht="15.75" thickBot="1" x14ac:dyDescent="0.3">
      <c r="A361" s="107" t="s">
        <v>54</v>
      </c>
      <c r="B361" s="93">
        <f>base0!O106</f>
        <v>14</v>
      </c>
      <c r="C361" s="93">
        <f>base0!P106</f>
        <v>9</v>
      </c>
      <c r="D361" s="93">
        <f>base0!Q106</f>
        <v>1</v>
      </c>
      <c r="V361" s="150">
        <v>349</v>
      </c>
      <c r="W361" s="150" t="s">
        <v>414</v>
      </c>
      <c r="X361" s="150">
        <v>2</v>
      </c>
      <c r="Z361" s="150">
        <v>1</v>
      </c>
    </row>
    <row r="362" spans="1:26" ht="15.75" thickBot="1" x14ac:dyDescent="0.3">
      <c r="A362" s="107" t="s">
        <v>54</v>
      </c>
      <c r="B362" s="93">
        <f>base0!O107</f>
        <v>6</v>
      </c>
      <c r="C362" s="93">
        <f>base0!P107</f>
        <v>9</v>
      </c>
      <c r="D362" s="93">
        <f>base0!Q107</f>
        <v>1</v>
      </c>
      <c r="V362" s="150">
        <v>350</v>
      </c>
      <c r="W362" s="150" t="s">
        <v>414</v>
      </c>
      <c r="X362" s="150">
        <v>2</v>
      </c>
      <c r="Z362" s="150">
        <v>1</v>
      </c>
    </row>
    <row r="363" spans="1:26" ht="15.75" thickBot="1" x14ac:dyDescent="0.3">
      <c r="A363" s="107" t="s">
        <v>54</v>
      </c>
      <c r="B363" s="93">
        <f>base0!O108</f>
        <v>14</v>
      </c>
      <c r="C363" s="93">
        <f>base0!P108</f>
        <v>9</v>
      </c>
      <c r="D363" s="93">
        <f>base0!Q108</f>
        <v>1</v>
      </c>
      <c r="V363" s="150">
        <v>351</v>
      </c>
      <c r="W363" s="150" t="s">
        <v>414</v>
      </c>
      <c r="X363" s="150">
        <v>2</v>
      </c>
      <c r="Z363" s="150">
        <v>1</v>
      </c>
    </row>
    <row r="364" spans="1:26" ht="15.75" thickBot="1" x14ac:dyDescent="0.3">
      <c r="A364" s="107" t="s">
        <v>54</v>
      </c>
      <c r="B364" s="93">
        <f>base0!O109</f>
        <v>16</v>
      </c>
      <c r="C364" s="93">
        <f>base0!P109</f>
        <v>7</v>
      </c>
      <c r="D364" s="93">
        <f>base0!Q109</f>
        <v>13</v>
      </c>
      <c r="V364" s="150">
        <v>352</v>
      </c>
      <c r="W364" s="150" t="s">
        <v>414</v>
      </c>
      <c r="X364" s="150">
        <v>2</v>
      </c>
      <c r="Z364" s="150">
        <v>1</v>
      </c>
    </row>
    <row r="365" spans="1:26" ht="15.75" thickBot="1" x14ac:dyDescent="0.3">
      <c r="A365" s="107" t="s">
        <v>54</v>
      </c>
      <c r="B365" s="93">
        <f>base0!O110</f>
        <v>16</v>
      </c>
      <c r="C365" s="93">
        <f>base0!P110</f>
        <v>7</v>
      </c>
      <c r="D365" s="93">
        <f>base0!Q110</f>
        <v>13</v>
      </c>
      <c r="V365" s="150">
        <v>353</v>
      </c>
      <c r="W365" s="150" t="s">
        <v>414</v>
      </c>
      <c r="X365" s="150">
        <v>2</v>
      </c>
      <c r="Z365" s="150">
        <v>1</v>
      </c>
    </row>
    <row r="366" spans="1:26" ht="15.75" thickBot="1" x14ac:dyDescent="0.3">
      <c r="A366" s="107" t="s">
        <v>54</v>
      </c>
      <c r="B366" s="93">
        <f>base0!O111</f>
        <v>9</v>
      </c>
      <c r="C366" s="93">
        <f>base0!P111</f>
        <v>14</v>
      </c>
      <c r="D366" s="93">
        <f>base0!Q111</f>
        <v>16</v>
      </c>
      <c r="V366" s="150">
        <v>354</v>
      </c>
      <c r="W366" s="150" t="s">
        <v>414</v>
      </c>
      <c r="X366" s="150">
        <v>2</v>
      </c>
      <c r="Z366" s="150">
        <v>1</v>
      </c>
    </row>
    <row r="367" spans="1:26" ht="15.75" thickBot="1" x14ac:dyDescent="0.3">
      <c r="A367" s="107" t="s">
        <v>54</v>
      </c>
      <c r="B367" s="93">
        <f>base0!O112</f>
        <v>1</v>
      </c>
      <c r="C367" s="93">
        <f>base0!P112</f>
        <v>6</v>
      </c>
      <c r="D367" s="93">
        <f>base0!Q112</f>
        <v>10</v>
      </c>
      <c r="V367" s="150">
        <v>355</v>
      </c>
      <c r="W367" s="150" t="s">
        <v>414</v>
      </c>
      <c r="X367" s="150">
        <v>2</v>
      </c>
      <c r="Z367" s="150">
        <v>1</v>
      </c>
    </row>
    <row r="368" spans="1:26" ht="15.75" thickBot="1" x14ac:dyDescent="0.3">
      <c r="A368" s="107" t="s">
        <v>54</v>
      </c>
      <c r="B368" s="93">
        <f>base0!O113</f>
        <v>6</v>
      </c>
      <c r="C368" s="93">
        <f>base0!P113</f>
        <v>5</v>
      </c>
      <c r="D368" s="93">
        <f>base0!Q113</f>
        <v>14</v>
      </c>
      <c r="V368" s="150">
        <v>356</v>
      </c>
      <c r="W368" s="150" t="s">
        <v>414</v>
      </c>
      <c r="X368" s="150">
        <v>2</v>
      </c>
      <c r="Z368" s="150">
        <v>1</v>
      </c>
    </row>
    <row r="369" spans="1:26" ht="15.75" thickBot="1" x14ac:dyDescent="0.3">
      <c r="A369" s="107" t="s">
        <v>54</v>
      </c>
      <c r="B369" s="93">
        <f>base0!O114</f>
        <v>1</v>
      </c>
      <c r="C369" s="93">
        <f>base0!P114</f>
        <v>6</v>
      </c>
      <c r="D369" s="93">
        <f>base0!Q114</f>
        <v>14</v>
      </c>
      <c r="V369" s="150">
        <v>357</v>
      </c>
      <c r="W369" s="150" t="s">
        <v>414</v>
      </c>
      <c r="X369" s="150">
        <v>2</v>
      </c>
      <c r="Z369" s="150">
        <v>1</v>
      </c>
    </row>
    <row r="370" spans="1:26" ht="15.75" thickBot="1" x14ac:dyDescent="0.3">
      <c r="A370" s="107" t="s">
        <v>54</v>
      </c>
      <c r="B370" s="93">
        <f>base0!O115</f>
        <v>9</v>
      </c>
      <c r="C370" s="93">
        <f>base0!P115</f>
        <v>2</v>
      </c>
      <c r="D370" s="93">
        <f>base0!Q115</f>
        <v>4</v>
      </c>
      <c r="V370" s="150">
        <v>358</v>
      </c>
      <c r="W370" s="150" t="s">
        <v>414</v>
      </c>
      <c r="X370" s="150">
        <v>2</v>
      </c>
      <c r="Z370" s="150">
        <v>1</v>
      </c>
    </row>
    <row r="371" spans="1:26" ht="15.75" thickBot="1" x14ac:dyDescent="0.3">
      <c r="A371" s="107" t="s">
        <v>54</v>
      </c>
      <c r="B371" s="93">
        <f>base0!O116</f>
        <v>7</v>
      </c>
      <c r="C371" s="93">
        <f>base0!P116</f>
        <v>10</v>
      </c>
      <c r="D371" s="93">
        <f>base0!Q116</f>
        <v>14</v>
      </c>
      <c r="V371" s="150">
        <v>359</v>
      </c>
      <c r="W371" s="150" t="s">
        <v>414</v>
      </c>
      <c r="X371" s="150">
        <v>2</v>
      </c>
      <c r="Z371" s="150">
        <v>1</v>
      </c>
    </row>
    <row r="372" spans="1:26" ht="15.75" thickBot="1" x14ac:dyDescent="0.3">
      <c r="A372" s="107" t="s">
        <v>54</v>
      </c>
      <c r="B372" s="93">
        <f>base0!O117</f>
        <v>9</v>
      </c>
      <c r="C372" s="93">
        <f>base0!P117</f>
        <v>10</v>
      </c>
      <c r="D372" s="93">
        <f>base0!Q117</f>
        <v>14</v>
      </c>
      <c r="V372" s="150">
        <v>360</v>
      </c>
      <c r="W372" s="150" t="s">
        <v>414</v>
      </c>
      <c r="X372" s="150">
        <v>2</v>
      </c>
      <c r="Z372" s="150">
        <v>1</v>
      </c>
    </row>
    <row r="373" spans="1:26" ht="15.75" thickBot="1" x14ac:dyDescent="0.3">
      <c r="A373" s="107" t="s">
        <v>54</v>
      </c>
      <c r="B373" s="93">
        <f>base0!O118</f>
        <v>11</v>
      </c>
      <c r="C373" s="93">
        <f>base0!P118</f>
        <v>9</v>
      </c>
      <c r="D373" s="93">
        <f>base0!Q118</f>
        <v>14</v>
      </c>
      <c r="V373" s="150">
        <v>361</v>
      </c>
      <c r="W373" s="150" t="s">
        <v>414</v>
      </c>
      <c r="X373" s="150">
        <v>2</v>
      </c>
      <c r="Z373" s="150">
        <v>1</v>
      </c>
    </row>
    <row r="374" spans="1:26" ht="15.75" thickBot="1" x14ac:dyDescent="0.3">
      <c r="A374" s="107" t="s">
        <v>54</v>
      </c>
      <c r="B374" s="93">
        <f>base0!O119</f>
        <v>9</v>
      </c>
      <c r="C374" s="93">
        <f>base0!P119</f>
        <v>13</v>
      </c>
      <c r="D374" s="93">
        <f>base0!Q119</f>
        <v>16</v>
      </c>
      <c r="V374" s="150">
        <v>362</v>
      </c>
      <c r="W374" s="150" t="s">
        <v>414</v>
      </c>
      <c r="X374" s="150">
        <v>2</v>
      </c>
      <c r="Z374" s="150">
        <v>1</v>
      </c>
    </row>
    <row r="375" spans="1:26" ht="15.75" thickBot="1" x14ac:dyDescent="0.3">
      <c r="A375" s="107" t="s">
        <v>54</v>
      </c>
      <c r="B375" s="93">
        <f>base0!O120</f>
        <v>11</v>
      </c>
      <c r="C375" s="93">
        <f>base0!P120</f>
        <v>9</v>
      </c>
      <c r="D375" s="93">
        <f>base0!Q120</f>
        <v>14</v>
      </c>
      <c r="V375" s="150">
        <v>363</v>
      </c>
      <c r="W375" s="150" t="s">
        <v>414</v>
      </c>
      <c r="X375" s="150">
        <v>2</v>
      </c>
      <c r="Z375" s="150">
        <v>1</v>
      </c>
    </row>
    <row r="376" spans="1:26" ht="15.75" thickBot="1" x14ac:dyDescent="0.3">
      <c r="A376" s="107" t="s">
        <v>54</v>
      </c>
      <c r="B376" s="93">
        <f>base0!O121</f>
        <v>9</v>
      </c>
      <c r="C376" s="93">
        <f>base0!P121</f>
        <v>11</v>
      </c>
      <c r="D376" s="93">
        <f>base0!Q121</f>
        <v>13</v>
      </c>
      <c r="V376" s="150">
        <v>364</v>
      </c>
      <c r="W376" s="150" t="s">
        <v>414</v>
      </c>
      <c r="X376" s="150">
        <v>2</v>
      </c>
      <c r="Z376" s="150">
        <v>1</v>
      </c>
    </row>
    <row r="377" spans="1:26" ht="15.75" thickBot="1" x14ac:dyDescent="0.3">
      <c r="A377" s="107" t="s">
        <v>54</v>
      </c>
      <c r="B377" s="93">
        <f>base0!O122</f>
        <v>9</v>
      </c>
      <c r="C377" s="93">
        <f>base0!P122</f>
        <v>11</v>
      </c>
      <c r="D377" s="93">
        <f>base0!Q122</f>
        <v>13</v>
      </c>
      <c r="V377" s="150">
        <v>365</v>
      </c>
      <c r="W377" s="150" t="s">
        <v>414</v>
      </c>
      <c r="X377" s="150">
        <v>2</v>
      </c>
      <c r="Z377" s="150">
        <v>1</v>
      </c>
    </row>
    <row r="378" spans="1:26" ht="15.75" thickBot="1" x14ac:dyDescent="0.3">
      <c r="A378" s="107" t="s">
        <v>54</v>
      </c>
      <c r="B378" s="93">
        <f>base0!O123</f>
        <v>9</v>
      </c>
      <c r="C378" s="93">
        <f>base0!P123</f>
        <v>11</v>
      </c>
      <c r="D378" s="93">
        <f>base0!Q123</f>
        <v>13</v>
      </c>
      <c r="V378" s="150">
        <v>366</v>
      </c>
      <c r="W378" s="150" t="s">
        <v>414</v>
      </c>
      <c r="X378" s="150">
        <v>2</v>
      </c>
      <c r="Z378" s="150">
        <v>1</v>
      </c>
    </row>
    <row r="379" spans="1:26" ht="15.75" thickBot="1" x14ac:dyDescent="0.3">
      <c r="A379" s="107" t="s">
        <v>54</v>
      </c>
      <c r="B379" s="93">
        <f>base0!O124</f>
        <v>1</v>
      </c>
      <c r="C379" s="93">
        <f>base0!P124</f>
        <v>16</v>
      </c>
      <c r="D379" s="93">
        <f>base0!Q124</f>
        <v>11</v>
      </c>
      <c r="V379" s="150">
        <v>367</v>
      </c>
      <c r="W379" s="150" t="s">
        <v>414</v>
      </c>
      <c r="X379" s="150">
        <v>2</v>
      </c>
      <c r="Z379" s="150">
        <v>1</v>
      </c>
    </row>
    <row r="380" spans="1:26" ht="15.75" thickBot="1" x14ac:dyDescent="0.3">
      <c r="A380" s="107" t="s">
        <v>54</v>
      </c>
      <c r="B380" s="93">
        <f>base0!O125</f>
        <v>9</v>
      </c>
      <c r="C380" s="93">
        <f>base0!P125</f>
        <v>1</v>
      </c>
      <c r="D380" s="93">
        <f>base0!Q125</f>
        <v>2</v>
      </c>
      <c r="V380" s="150">
        <v>368</v>
      </c>
      <c r="W380" s="150" t="s">
        <v>414</v>
      </c>
      <c r="X380" s="150">
        <v>2</v>
      </c>
      <c r="Z380" s="150">
        <v>1</v>
      </c>
    </row>
    <row r="381" spans="1:26" ht="15.75" thickBot="1" x14ac:dyDescent="0.3">
      <c r="A381" s="107" t="s">
        <v>54</v>
      </c>
      <c r="B381" s="93">
        <f>base0!O126</f>
        <v>5</v>
      </c>
      <c r="C381" s="93">
        <f>base0!P126</f>
        <v>16</v>
      </c>
      <c r="D381" s="93">
        <f>base0!Q126</f>
        <v>11</v>
      </c>
      <c r="V381" s="150">
        <v>369</v>
      </c>
      <c r="W381" s="150" t="s">
        <v>414</v>
      </c>
      <c r="X381" s="150">
        <v>2</v>
      </c>
      <c r="Z381" s="150">
        <v>1</v>
      </c>
    </row>
    <row r="382" spans="1:26" ht="15.75" thickBot="1" x14ac:dyDescent="0.3">
      <c r="A382" s="107" t="s">
        <v>54</v>
      </c>
      <c r="B382" s="93">
        <f>base0!P77</f>
        <v>5</v>
      </c>
      <c r="C382" s="93">
        <f>base0!Q77</f>
        <v>15</v>
      </c>
      <c r="D382" s="93">
        <f>base0!R77</f>
        <v>16</v>
      </c>
      <c r="V382" s="150">
        <v>370</v>
      </c>
      <c r="W382" s="150" t="s">
        <v>414</v>
      </c>
      <c r="X382" s="150">
        <v>2</v>
      </c>
      <c r="Z382" s="150">
        <v>1</v>
      </c>
    </row>
    <row r="383" spans="1:26" ht="15.75" thickBot="1" x14ac:dyDescent="0.3">
      <c r="A383" s="107" t="s">
        <v>54</v>
      </c>
      <c r="B383" s="93">
        <f>base0!P78</f>
        <v>13</v>
      </c>
      <c r="C383" s="93">
        <f>base0!Q78</f>
        <v>15</v>
      </c>
      <c r="D383" s="93">
        <f>base0!R78</f>
        <v>16</v>
      </c>
      <c r="V383" s="150">
        <v>371</v>
      </c>
      <c r="W383" s="150" t="s">
        <v>414</v>
      </c>
      <c r="X383" s="150">
        <v>2</v>
      </c>
      <c r="Z383" s="150">
        <v>1</v>
      </c>
    </row>
    <row r="384" spans="1:26" ht="15.75" thickBot="1" x14ac:dyDescent="0.3">
      <c r="A384" s="107" t="s">
        <v>54</v>
      </c>
      <c r="B384" s="93">
        <f>base0!P79</f>
        <v>13</v>
      </c>
      <c r="C384" s="93">
        <f>base0!Q79</f>
        <v>15</v>
      </c>
      <c r="D384" s="93">
        <f>base0!R79</f>
        <v>16</v>
      </c>
      <c r="V384" s="150">
        <v>372</v>
      </c>
      <c r="W384" s="150" t="s">
        <v>414</v>
      </c>
      <c r="X384" s="150">
        <v>2</v>
      </c>
      <c r="Z384" s="150">
        <v>1</v>
      </c>
    </row>
    <row r="385" spans="1:26" ht="15.75" thickBot="1" x14ac:dyDescent="0.3">
      <c r="A385" s="107" t="s">
        <v>54</v>
      </c>
      <c r="B385" s="93">
        <f>base0!P80</f>
        <v>4</v>
      </c>
      <c r="C385" s="93">
        <f>base0!Q80</f>
        <v>11</v>
      </c>
      <c r="D385" s="93">
        <f>base0!R80</f>
        <v>13</v>
      </c>
      <c r="V385" s="150">
        <v>373</v>
      </c>
      <c r="W385" s="150" t="s">
        <v>414</v>
      </c>
      <c r="X385" s="150">
        <v>2</v>
      </c>
      <c r="Z385" s="150">
        <v>1</v>
      </c>
    </row>
    <row r="386" spans="1:26" ht="15.75" thickBot="1" x14ac:dyDescent="0.3">
      <c r="A386" s="107" t="s">
        <v>54</v>
      </c>
      <c r="B386" s="93">
        <f>base0!P81</f>
        <v>13</v>
      </c>
      <c r="C386" s="93">
        <f>base0!Q81</f>
        <v>11</v>
      </c>
      <c r="D386" s="93">
        <f>base0!R81</f>
        <v>16</v>
      </c>
      <c r="V386" s="150">
        <v>374</v>
      </c>
      <c r="W386" s="150" t="s">
        <v>414</v>
      </c>
      <c r="X386" s="150">
        <v>2</v>
      </c>
      <c r="Z386" s="150">
        <v>1</v>
      </c>
    </row>
    <row r="387" spans="1:26" ht="15.75" thickBot="1" x14ac:dyDescent="0.3">
      <c r="A387" s="107" t="s">
        <v>54</v>
      </c>
      <c r="B387" s="93">
        <f>base0!P82</f>
        <v>15</v>
      </c>
      <c r="C387" s="93">
        <f>base0!Q82</f>
        <v>11</v>
      </c>
      <c r="D387" s="93">
        <f>base0!R82</f>
        <v>16</v>
      </c>
      <c r="V387" s="150">
        <v>375</v>
      </c>
      <c r="W387" s="150" t="s">
        <v>414</v>
      </c>
      <c r="X387" s="150">
        <v>2</v>
      </c>
      <c r="Z387" s="150">
        <v>1</v>
      </c>
    </row>
    <row r="388" spans="1:26" ht="15.75" thickBot="1" x14ac:dyDescent="0.3">
      <c r="A388" s="107" t="s">
        <v>54</v>
      </c>
      <c r="B388" s="93">
        <f>base0!P83</f>
        <v>14</v>
      </c>
      <c r="C388" s="93">
        <f>base0!Q83</f>
        <v>13</v>
      </c>
      <c r="D388" s="93">
        <f>base0!R83</f>
        <v>16</v>
      </c>
      <c r="V388" s="150">
        <v>376</v>
      </c>
      <c r="W388" s="150" t="s">
        <v>414</v>
      </c>
      <c r="X388" s="150">
        <v>2</v>
      </c>
      <c r="Z388" s="150">
        <v>1</v>
      </c>
    </row>
    <row r="389" spans="1:26" ht="15.75" thickBot="1" x14ac:dyDescent="0.3">
      <c r="A389" s="107" t="s">
        <v>54</v>
      </c>
      <c r="B389" s="93">
        <f>base0!P84</f>
        <v>14</v>
      </c>
      <c r="C389" s="93">
        <f>base0!Q84</f>
        <v>1</v>
      </c>
      <c r="D389" s="93">
        <f>base0!R84</f>
        <v>13</v>
      </c>
      <c r="V389" s="150">
        <v>377</v>
      </c>
      <c r="W389" s="150" t="s">
        <v>414</v>
      </c>
      <c r="X389" s="150">
        <v>2</v>
      </c>
      <c r="Z389" s="150">
        <v>1</v>
      </c>
    </row>
    <row r="390" spans="1:26" ht="15.75" thickBot="1" x14ac:dyDescent="0.3">
      <c r="A390" s="107" t="s">
        <v>54</v>
      </c>
      <c r="B390" s="93">
        <f>base0!P85</f>
        <v>9</v>
      </c>
      <c r="C390" s="93">
        <f>base0!Q85</f>
        <v>1</v>
      </c>
      <c r="D390" s="93">
        <f>base0!R85</f>
        <v>13</v>
      </c>
      <c r="V390" s="150">
        <v>378</v>
      </c>
      <c r="W390" s="150" t="s">
        <v>414</v>
      </c>
      <c r="X390" s="150">
        <v>2</v>
      </c>
      <c r="Z390" s="150">
        <v>1</v>
      </c>
    </row>
    <row r="391" spans="1:26" ht="15.75" thickBot="1" x14ac:dyDescent="0.3">
      <c r="A391" s="107" t="s">
        <v>54</v>
      </c>
      <c r="B391" s="93">
        <f>base0!P86</f>
        <v>15</v>
      </c>
      <c r="C391" s="93">
        <f>base0!Q86</f>
        <v>9</v>
      </c>
      <c r="D391" s="93">
        <f>base0!R86</f>
        <v>16</v>
      </c>
      <c r="V391" s="150">
        <v>379</v>
      </c>
      <c r="W391" s="150" t="s">
        <v>414</v>
      </c>
      <c r="X391" s="150">
        <v>2</v>
      </c>
      <c r="Z391" s="150">
        <v>1</v>
      </c>
    </row>
    <row r="392" spans="1:26" ht="15.75" thickBot="1" x14ac:dyDescent="0.3">
      <c r="A392" s="107" t="s">
        <v>54</v>
      </c>
      <c r="B392" s="93">
        <f>base0!P87</f>
        <v>12</v>
      </c>
      <c r="C392" s="93">
        <f>base0!Q87</f>
        <v>13</v>
      </c>
      <c r="D392" s="93">
        <f>base0!R87</f>
        <v>3</v>
      </c>
      <c r="V392" s="150">
        <v>380</v>
      </c>
      <c r="W392" s="150" t="s">
        <v>414</v>
      </c>
      <c r="X392" s="150">
        <v>2</v>
      </c>
      <c r="Z392" s="150">
        <v>1</v>
      </c>
    </row>
    <row r="393" spans="1:26" ht="15.75" thickBot="1" x14ac:dyDescent="0.3">
      <c r="A393" s="107" t="s">
        <v>54</v>
      </c>
      <c r="B393" s="93">
        <f>base0!P88</f>
        <v>12</v>
      </c>
      <c r="C393" s="93">
        <f>base0!Q88</f>
        <v>1</v>
      </c>
      <c r="D393" s="93">
        <f>base0!R88</f>
        <v>20</v>
      </c>
      <c r="V393" s="150">
        <v>381</v>
      </c>
      <c r="W393" s="150" t="s">
        <v>414</v>
      </c>
      <c r="X393" s="150">
        <v>2</v>
      </c>
      <c r="Z393" s="150">
        <v>1</v>
      </c>
    </row>
    <row r="394" spans="1:26" ht="15.75" thickBot="1" x14ac:dyDescent="0.3">
      <c r="A394" s="107" t="s">
        <v>54</v>
      </c>
      <c r="B394" s="93">
        <f>base0!P89</f>
        <v>6</v>
      </c>
      <c r="C394" s="93">
        <f>base0!Q89</f>
        <v>9</v>
      </c>
      <c r="D394" s="93">
        <f>base0!R89</f>
        <v>1</v>
      </c>
      <c r="V394" s="150">
        <v>382</v>
      </c>
      <c r="W394" s="150" t="s">
        <v>414</v>
      </c>
      <c r="X394" s="150">
        <v>2</v>
      </c>
      <c r="Z394" s="150">
        <v>1</v>
      </c>
    </row>
    <row r="395" spans="1:26" ht="15.75" thickBot="1" x14ac:dyDescent="0.3">
      <c r="A395" s="107" t="s">
        <v>54</v>
      </c>
      <c r="B395" s="93">
        <f>base0!P90</f>
        <v>9</v>
      </c>
      <c r="C395" s="93">
        <f>base0!Q90</f>
        <v>1</v>
      </c>
      <c r="D395" s="93">
        <f>base0!R90</f>
        <v>16</v>
      </c>
      <c r="V395" s="150">
        <v>383</v>
      </c>
      <c r="W395" s="150" t="s">
        <v>414</v>
      </c>
      <c r="X395" s="150">
        <v>2</v>
      </c>
      <c r="Z395" s="150">
        <v>1</v>
      </c>
    </row>
    <row r="396" spans="1:26" ht="15.75" thickBot="1" x14ac:dyDescent="0.3">
      <c r="A396" s="107" t="s">
        <v>54</v>
      </c>
      <c r="B396" s="93">
        <f>base0!P91</f>
        <v>10</v>
      </c>
      <c r="C396" s="93">
        <f>base0!Q91</f>
        <v>16</v>
      </c>
      <c r="D396" s="93">
        <f>base0!R91</f>
        <v>4</v>
      </c>
      <c r="V396" s="150">
        <v>384</v>
      </c>
      <c r="W396" s="150" t="s">
        <v>414</v>
      </c>
      <c r="X396" s="150">
        <v>2</v>
      </c>
      <c r="Z396" s="150">
        <v>1</v>
      </c>
    </row>
    <row r="397" spans="1:26" ht="15.75" thickBot="1" x14ac:dyDescent="0.3">
      <c r="A397" s="107" t="s">
        <v>54</v>
      </c>
      <c r="B397" s="93">
        <f>base0!P92</f>
        <v>6</v>
      </c>
      <c r="C397" s="93">
        <f>base0!Q92</f>
        <v>1</v>
      </c>
      <c r="D397" s="93">
        <f>base0!R92</f>
        <v>4</v>
      </c>
      <c r="V397" s="150">
        <v>385</v>
      </c>
      <c r="W397" s="150" t="s">
        <v>414</v>
      </c>
      <c r="X397" s="150">
        <v>2</v>
      </c>
      <c r="Z397" s="150">
        <v>1</v>
      </c>
    </row>
    <row r="398" spans="1:26" ht="15.75" thickBot="1" x14ac:dyDescent="0.3">
      <c r="A398" s="107" t="s">
        <v>54</v>
      </c>
      <c r="B398" s="93">
        <f>base0!P93</f>
        <v>3</v>
      </c>
      <c r="C398" s="93">
        <f>base0!Q93</f>
        <v>10</v>
      </c>
      <c r="D398" s="93">
        <f>base0!R93</f>
        <v>16</v>
      </c>
      <c r="V398" s="150">
        <v>386</v>
      </c>
      <c r="W398" s="150" t="s">
        <v>414</v>
      </c>
      <c r="X398" s="150">
        <v>2</v>
      </c>
      <c r="Z398" s="150">
        <v>1</v>
      </c>
    </row>
    <row r="399" spans="1:26" ht="15.75" thickBot="1" x14ac:dyDescent="0.3">
      <c r="A399" s="107" t="s">
        <v>54</v>
      </c>
      <c r="B399" s="93">
        <f>base0!P94</f>
        <v>8</v>
      </c>
      <c r="C399" s="93">
        <f>base0!Q94</f>
        <v>2</v>
      </c>
      <c r="D399" s="93">
        <f>base0!R94</f>
        <v>3</v>
      </c>
      <c r="V399" s="150">
        <v>387</v>
      </c>
      <c r="W399" s="150" t="s">
        <v>414</v>
      </c>
      <c r="X399" s="150">
        <v>2</v>
      </c>
      <c r="Z399" s="150">
        <v>1</v>
      </c>
    </row>
    <row r="400" spans="1:26" ht="15.75" thickBot="1" x14ac:dyDescent="0.3">
      <c r="A400" s="107" t="s">
        <v>54</v>
      </c>
      <c r="B400" s="93">
        <f>base0!P95</f>
        <v>6</v>
      </c>
      <c r="C400" s="93">
        <f>base0!Q95</f>
        <v>9</v>
      </c>
      <c r="D400" s="93">
        <f>base0!R95</f>
        <v>4</v>
      </c>
      <c r="V400" s="150">
        <v>388</v>
      </c>
      <c r="W400" s="150" t="s">
        <v>414</v>
      </c>
      <c r="X400" s="150">
        <v>2</v>
      </c>
      <c r="Z400" s="150">
        <v>1</v>
      </c>
    </row>
    <row r="401" spans="1:26" ht="15.75" thickBot="1" x14ac:dyDescent="0.3">
      <c r="A401" s="107" t="s">
        <v>54</v>
      </c>
      <c r="B401" s="93">
        <f>base0!P96</f>
        <v>16</v>
      </c>
      <c r="C401" s="93">
        <f>base0!Q96</f>
        <v>10</v>
      </c>
      <c r="D401" s="93">
        <f>base0!R96</f>
        <v>14</v>
      </c>
      <c r="V401" s="150">
        <v>389</v>
      </c>
      <c r="W401" s="150" t="s">
        <v>414</v>
      </c>
      <c r="X401" s="150">
        <v>2</v>
      </c>
      <c r="Z401" s="150">
        <v>1</v>
      </c>
    </row>
    <row r="402" spans="1:26" ht="15.75" thickBot="1" x14ac:dyDescent="0.3">
      <c r="A402" s="107" t="s">
        <v>54</v>
      </c>
      <c r="B402" s="93">
        <f>base0!P97</f>
        <v>14</v>
      </c>
      <c r="C402" s="93">
        <f>base0!Q97</f>
        <v>13</v>
      </c>
      <c r="D402" s="93">
        <f>base0!R97</f>
        <v>1</v>
      </c>
      <c r="V402" s="150">
        <v>390</v>
      </c>
      <c r="W402" s="150" t="s">
        <v>414</v>
      </c>
      <c r="X402" s="150">
        <v>2</v>
      </c>
      <c r="Z402" s="150">
        <v>1</v>
      </c>
    </row>
    <row r="403" spans="1:26" ht="15.75" thickBot="1" x14ac:dyDescent="0.3">
      <c r="A403" s="107" t="s">
        <v>54</v>
      </c>
      <c r="B403" s="93">
        <f>base0!P98</f>
        <v>7</v>
      </c>
      <c r="C403" s="93">
        <f>base0!Q98</f>
        <v>13</v>
      </c>
      <c r="D403" s="93">
        <f>base0!R98</f>
        <v>1</v>
      </c>
      <c r="V403" s="150">
        <v>391</v>
      </c>
      <c r="W403" s="150" t="s">
        <v>414</v>
      </c>
      <c r="X403" s="150">
        <v>2</v>
      </c>
      <c r="Z403" s="150">
        <v>1</v>
      </c>
    </row>
    <row r="404" spans="1:26" ht="15.75" thickBot="1" x14ac:dyDescent="0.3">
      <c r="A404" s="107" t="s">
        <v>54</v>
      </c>
      <c r="B404" s="93">
        <f>base0!P99</f>
        <v>7</v>
      </c>
      <c r="C404" s="93">
        <f>base0!Q99</f>
        <v>13</v>
      </c>
      <c r="D404" s="93">
        <f>base0!R99</f>
        <v>1</v>
      </c>
      <c r="V404" s="150">
        <v>392</v>
      </c>
      <c r="W404" s="150" t="s">
        <v>414</v>
      </c>
      <c r="X404" s="150">
        <v>2</v>
      </c>
      <c r="Z404" s="150">
        <v>1</v>
      </c>
    </row>
    <row r="405" spans="1:26" ht="15.75" thickBot="1" x14ac:dyDescent="0.3">
      <c r="A405" s="107" t="s">
        <v>54</v>
      </c>
      <c r="B405" s="93">
        <f>base0!P100</f>
        <v>14</v>
      </c>
      <c r="C405" s="93">
        <f>base0!Q100</f>
        <v>6</v>
      </c>
      <c r="D405" s="93">
        <f>base0!R100</f>
        <v>16</v>
      </c>
      <c r="V405" s="150">
        <v>393</v>
      </c>
      <c r="W405" s="150" t="s">
        <v>414</v>
      </c>
      <c r="X405" s="150">
        <v>2</v>
      </c>
      <c r="Z405" s="150">
        <v>1</v>
      </c>
    </row>
    <row r="406" spans="1:26" ht="15.75" thickBot="1" x14ac:dyDescent="0.3">
      <c r="A406" s="107" t="s">
        <v>54</v>
      </c>
      <c r="B406" s="93">
        <f>base0!P101</f>
        <v>14</v>
      </c>
      <c r="C406" s="93">
        <f>base0!Q101</f>
        <v>6</v>
      </c>
      <c r="D406" s="93">
        <f>base0!R101</f>
        <v>16</v>
      </c>
      <c r="V406" s="150">
        <v>394</v>
      </c>
      <c r="W406" s="150" t="s">
        <v>414</v>
      </c>
      <c r="X406" s="150">
        <v>2</v>
      </c>
      <c r="Z406" s="150">
        <v>1</v>
      </c>
    </row>
    <row r="407" spans="1:26" ht="15.75" thickBot="1" x14ac:dyDescent="0.3">
      <c r="A407" s="107" t="s">
        <v>54</v>
      </c>
      <c r="B407" s="93">
        <f>base0!P102</f>
        <v>11</v>
      </c>
      <c r="C407" s="93">
        <f>base0!Q102</f>
        <v>14</v>
      </c>
      <c r="D407" s="93">
        <f>base0!R102</f>
        <v>16</v>
      </c>
      <c r="V407" s="150">
        <v>395</v>
      </c>
      <c r="W407" s="150" t="s">
        <v>414</v>
      </c>
      <c r="X407" s="150">
        <v>2</v>
      </c>
      <c r="Z407" s="150">
        <v>1</v>
      </c>
    </row>
    <row r="408" spans="1:26" ht="15.75" thickBot="1" x14ac:dyDescent="0.3">
      <c r="A408" s="107" t="s">
        <v>54</v>
      </c>
      <c r="B408" s="93">
        <f>base0!P103</f>
        <v>8</v>
      </c>
      <c r="C408" s="93">
        <f>base0!Q103</f>
        <v>6</v>
      </c>
      <c r="D408" s="93">
        <f>base0!R103</f>
        <v>7</v>
      </c>
      <c r="V408" s="150">
        <v>396</v>
      </c>
      <c r="W408" s="150" t="s">
        <v>414</v>
      </c>
      <c r="X408" s="150">
        <v>2</v>
      </c>
      <c r="Z408" s="150">
        <v>1</v>
      </c>
    </row>
    <row r="409" spans="1:26" ht="15.75" thickBot="1" x14ac:dyDescent="0.3">
      <c r="A409" s="107" t="s">
        <v>54</v>
      </c>
      <c r="B409" s="93">
        <f>base0!P104</f>
        <v>14</v>
      </c>
      <c r="C409" s="93">
        <f>base0!Q104</f>
        <v>6</v>
      </c>
      <c r="D409" s="93">
        <f>base0!R104</f>
        <v>7</v>
      </c>
      <c r="V409" s="150">
        <v>397</v>
      </c>
      <c r="W409" s="150" t="s">
        <v>414</v>
      </c>
      <c r="X409" s="150">
        <v>2</v>
      </c>
      <c r="Z409" s="150">
        <v>1</v>
      </c>
    </row>
    <row r="410" spans="1:26" ht="15.75" thickBot="1" x14ac:dyDescent="0.3">
      <c r="A410" s="107" t="s">
        <v>54</v>
      </c>
      <c r="B410" s="93">
        <f>base0!P105</f>
        <v>14</v>
      </c>
      <c r="C410" s="93">
        <f>base0!Q105</f>
        <v>6</v>
      </c>
      <c r="D410" s="93">
        <f>base0!R105</f>
        <v>7</v>
      </c>
      <c r="V410" s="150">
        <v>398</v>
      </c>
      <c r="W410" s="150" t="s">
        <v>414</v>
      </c>
      <c r="X410" s="150">
        <v>2</v>
      </c>
      <c r="Z410" s="150">
        <v>1</v>
      </c>
    </row>
    <row r="411" spans="1:26" ht="15.75" thickBot="1" x14ac:dyDescent="0.3">
      <c r="A411" s="107" t="s">
        <v>54</v>
      </c>
      <c r="B411" s="93">
        <f>base0!P106</f>
        <v>9</v>
      </c>
      <c r="C411" s="93">
        <f>base0!Q106</f>
        <v>1</v>
      </c>
      <c r="D411" s="93">
        <f>base0!R106</f>
        <v>13</v>
      </c>
      <c r="V411" s="150">
        <v>399</v>
      </c>
      <c r="W411" s="150" t="s">
        <v>414</v>
      </c>
      <c r="X411" s="150">
        <v>2</v>
      </c>
      <c r="Z411" s="150">
        <v>1</v>
      </c>
    </row>
    <row r="412" spans="1:26" ht="15.75" thickBot="1" x14ac:dyDescent="0.3">
      <c r="A412" s="107" t="s">
        <v>54</v>
      </c>
      <c r="B412" s="93">
        <f>base0!P107</f>
        <v>9</v>
      </c>
      <c r="C412" s="93">
        <f>base0!Q107</f>
        <v>1</v>
      </c>
      <c r="D412" s="93">
        <f>base0!R107</f>
        <v>13</v>
      </c>
      <c r="V412" s="150">
        <v>400</v>
      </c>
      <c r="W412" s="150" t="s">
        <v>414</v>
      </c>
      <c r="X412" s="150">
        <v>2</v>
      </c>
      <c r="Z412" s="150">
        <v>1</v>
      </c>
    </row>
  </sheetData>
  <conditionalFormatting sqref="B1:P1">
    <cfRule type="cellIs" dxfId="859" priority="11" operator="equal">
      <formula>#REF!</formula>
    </cfRule>
    <cfRule type="cellIs" dxfId="858" priority="12" operator="equal">
      <formula>#REF!</formula>
    </cfRule>
    <cfRule type="cellIs" dxfId="857" priority="13" operator="equal">
      <formula>#REF!</formula>
    </cfRule>
    <cfRule type="cellIs" dxfId="856" priority="14" operator="equal">
      <formula>#REF!</formula>
    </cfRule>
    <cfRule type="cellIs" dxfId="855" priority="15" operator="equal">
      <formula>#REF!</formula>
    </cfRule>
  </conditionalFormatting>
  <conditionalFormatting sqref="B1:P1">
    <cfRule type="cellIs" dxfId="854" priority="16" operator="equal">
      <formula>#REF!</formula>
    </cfRule>
    <cfRule type="cellIs" dxfId="853" priority="17" operator="equal">
      <formula>#REF!</formula>
    </cfRule>
    <cfRule type="cellIs" dxfId="852" priority="18" operator="equal">
      <formula>#REF!</formula>
    </cfRule>
    <cfRule type="cellIs" dxfId="851" priority="19" operator="equal">
      <formula>#REF!</formula>
    </cfRule>
    <cfRule type="cellIs" dxfId="8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6ADC853-D532-40D8-9CFC-14F76566C6C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F278FBE-5104-4E14-8925-77D70DA8022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F613F9-0DBC-445B-8474-469E57FE6AE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BF805-8395-4798-B1C2-4ACEE452DA1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4E488D-E60C-40F5-900D-556AB34A7EF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B2:U31</xm:sqref>
        </x14:conditionalFormatting>
        <x14:conditionalFormatting xmlns:xm="http://schemas.microsoft.com/office/excel/2006/main">
          <x14:cfRule type="cellIs" priority="1" operator="equal" id="{00B79384-8A6A-4036-94E2-7A604198C12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DD2C512-B292-4E38-886F-469A22C06E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AF98B5-C3F9-42E2-95E7-458FA10180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0EE78-5591-47F9-B1B4-8E5D54CF56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26E8F6-47AC-4A28-9A51-41C3980B0E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E33:U50 B32:U32 B33:D412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+base0!I312</f>
        <v>12</v>
      </c>
      <c r="C2" s="93">
        <f>+base0!J312</f>
        <v>11</v>
      </c>
      <c r="D2" s="93">
        <f>+base0!K312</f>
        <v>10</v>
      </c>
      <c r="E2" s="93">
        <f>+base0!L312</f>
        <v>5</v>
      </c>
      <c r="F2" s="93">
        <f>+base0!M312</f>
        <v>18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+base0!I313</f>
        <v>4</v>
      </c>
      <c r="C3" s="93">
        <f>+base0!J313</f>
        <v>2</v>
      </c>
      <c r="D3" s="93">
        <f>+base0!K313</f>
        <v>8</v>
      </c>
      <c r="E3" s="93">
        <f>+base0!L313</f>
        <v>13</v>
      </c>
      <c r="F3" s="93">
        <f>+base0!M313</f>
        <v>18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+base0!I314</f>
        <v>7</v>
      </c>
      <c r="C4" s="93">
        <f>+base0!J314</f>
        <v>10</v>
      </c>
      <c r="D4" s="93">
        <f>+base0!K314</f>
        <v>8</v>
      </c>
      <c r="E4" s="93">
        <f>+base0!L314</f>
        <v>13</v>
      </c>
      <c r="F4" s="93">
        <f>+base0!M314</f>
        <v>18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+base0!I315</f>
        <v>14</v>
      </c>
      <c r="C5" s="93">
        <f>+base0!J315</f>
        <v>7</v>
      </c>
      <c r="D5" s="93">
        <f>+base0!K315</f>
        <v>1</v>
      </c>
      <c r="E5" s="93">
        <f>+base0!L315</f>
        <v>4</v>
      </c>
      <c r="F5" s="93">
        <f>+base0!M315</f>
        <v>18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+base0!I316</f>
        <v>3</v>
      </c>
      <c r="C6" s="93">
        <f>+base0!J316</f>
        <v>2</v>
      </c>
      <c r="D6" s="93">
        <f>+base0!K316</f>
        <v>1</v>
      </c>
      <c r="E6" s="93">
        <f>+base0!L316</f>
        <v>13</v>
      </c>
      <c r="F6" s="93">
        <f>+base0!M316</f>
        <v>18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+base0!I317</f>
        <v>4</v>
      </c>
      <c r="C7" s="93">
        <f>+base0!J317</f>
        <v>9</v>
      </c>
      <c r="D7" s="93">
        <f>+base0!K317</f>
        <v>7</v>
      </c>
      <c r="E7" s="93">
        <f>+base0!L317</f>
        <v>15</v>
      </c>
      <c r="F7" s="93">
        <f>+base0!M317</f>
        <v>18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+base0!I318</f>
        <v>3</v>
      </c>
      <c r="C8" s="93">
        <f>+base0!J318</f>
        <v>15</v>
      </c>
      <c r="D8" s="93">
        <f>+base0!K318</f>
        <v>1</v>
      </c>
      <c r="E8" s="93">
        <f>+base0!L318</f>
        <v>14</v>
      </c>
      <c r="F8" s="93">
        <f>+base0!M318</f>
        <v>18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+base0!I319</f>
        <v>15</v>
      </c>
      <c r="C9" s="93">
        <f>+base0!J319</f>
        <v>12</v>
      </c>
      <c r="D9" s="93">
        <f>+base0!K319</f>
        <v>7</v>
      </c>
      <c r="E9" s="93">
        <f>+base0!L319</f>
        <v>14</v>
      </c>
      <c r="F9" s="93">
        <f>+base0!M319</f>
        <v>18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+base0!I320</f>
        <v>4</v>
      </c>
      <c r="C10" s="93">
        <f>+base0!J320</f>
        <v>5</v>
      </c>
      <c r="D10" s="93">
        <f>+base0!K320</f>
        <v>16</v>
      </c>
      <c r="E10" s="93">
        <f>+base0!L320</f>
        <v>9</v>
      </c>
      <c r="F10" s="93">
        <f>+base0!M320</f>
        <v>18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+base0!I321</f>
        <v>13</v>
      </c>
      <c r="C11" s="93">
        <f>+base0!J321</f>
        <v>14</v>
      </c>
      <c r="D11" s="93">
        <f>+base0!K321</f>
        <v>6</v>
      </c>
      <c r="E11" s="93">
        <f>+base0!L321</f>
        <v>15</v>
      </c>
      <c r="F11" s="93">
        <f>+base0!M321</f>
        <v>18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+base0!I322</f>
        <v>9</v>
      </c>
      <c r="C12" s="93">
        <f>+base0!J322</f>
        <v>8</v>
      </c>
      <c r="D12" s="93">
        <f>+base0!K322</f>
        <v>6</v>
      </c>
      <c r="E12" s="93">
        <f>+base0!L322</f>
        <v>12</v>
      </c>
      <c r="F12" s="93">
        <f>+base0!M322</f>
        <v>18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+base0!I323</f>
        <v>8</v>
      </c>
      <c r="C13" s="93">
        <f>+base0!J323</f>
        <v>14</v>
      </c>
      <c r="D13" s="93">
        <f>+base0!K323</f>
        <v>3</v>
      </c>
      <c r="E13" s="93">
        <f>+base0!L323</f>
        <v>12</v>
      </c>
      <c r="F13" s="93">
        <f>+base0!M323</f>
        <v>18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+base0!I324</f>
        <v>14</v>
      </c>
      <c r="C14" s="93">
        <f>+base0!J324</f>
        <v>12</v>
      </c>
      <c r="D14" s="93">
        <f>+base0!K324</f>
        <v>11</v>
      </c>
      <c r="E14" s="93">
        <f>+base0!L324</f>
        <v>6</v>
      </c>
      <c r="F14" s="93">
        <f>+base0!M324</f>
        <v>19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+base0!I325</f>
        <v>12</v>
      </c>
      <c r="C15" s="93">
        <f>+base0!J325</f>
        <v>15</v>
      </c>
      <c r="D15" s="93">
        <f>+base0!K325</f>
        <v>2</v>
      </c>
      <c r="E15" s="93">
        <f>+base0!L325</f>
        <v>9</v>
      </c>
      <c r="F15" s="93">
        <f>+base0!M325</f>
        <v>19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+base0!I326</f>
        <v>12</v>
      </c>
      <c r="C16" s="93">
        <f>+base0!J326</f>
        <v>15</v>
      </c>
      <c r="D16" s="93">
        <f>+base0!K326</f>
        <v>5</v>
      </c>
      <c r="E16" s="93">
        <f>+base0!L326</f>
        <v>10</v>
      </c>
      <c r="F16" s="93">
        <f>+base0!M326</f>
        <v>18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+base0!I327</f>
        <v>14</v>
      </c>
      <c r="C17" s="93">
        <f>+base0!J327</f>
        <v>12</v>
      </c>
      <c r="D17" s="93">
        <f>+base0!K327</f>
        <v>10</v>
      </c>
      <c r="E17" s="93">
        <f>+base0!L327</f>
        <v>6</v>
      </c>
      <c r="F17" s="93">
        <f>+base0!M327</f>
        <v>18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+base0!I328</f>
        <v>11</v>
      </c>
      <c r="C18" s="93">
        <f>+base0!J328</f>
        <v>6</v>
      </c>
      <c r="D18" s="93">
        <f>+base0!K328</f>
        <v>7</v>
      </c>
      <c r="E18" s="93">
        <f>+base0!L328</f>
        <v>3</v>
      </c>
      <c r="F18" s="93">
        <f>+base0!M328</f>
        <v>18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+base0!I329</f>
        <v>14</v>
      </c>
      <c r="C19" s="93">
        <f>+base0!J329</f>
        <v>16</v>
      </c>
      <c r="D19" s="93">
        <f>+base0!K329</f>
        <v>6</v>
      </c>
      <c r="E19" s="93">
        <f>+base0!L329</f>
        <v>8</v>
      </c>
      <c r="F19" s="93">
        <f>+base0!M329</f>
        <v>18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+base0!I330</f>
        <v>16</v>
      </c>
      <c r="C20" s="93">
        <f>+base0!J330</f>
        <v>15</v>
      </c>
      <c r="D20" s="93">
        <f>+base0!K330</f>
        <v>10</v>
      </c>
      <c r="E20" s="93">
        <f>+base0!L330</f>
        <v>6</v>
      </c>
      <c r="F20" s="93">
        <f>+base0!M330</f>
        <v>18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+base0!I331</f>
        <v>12</v>
      </c>
      <c r="C21" s="93">
        <f>+base0!J331</f>
        <v>2</v>
      </c>
      <c r="D21" s="93">
        <f>+base0!K331</f>
        <v>13</v>
      </c>
      <c r="E21" s="93">
        <f>+base0!L331</f>
        <v>16</v>
      </c>
      <c r="F21" s="93">
        <f>+base0!M331</f>
        <v>18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+base0!I332</f>
        <v>7</v>
      </c>
      <c r="C22" s="93">
        <f>+base0!J332</f>
        <v>1</v>
      </c>
      <c r="D22" s="93">
        <f>+base0!K332</f>
        <v>12</v>
      </c>
      <c r="E22" s="93">
        <f>+base0!L332</f>
        <v>14</v>
      </c>
      <c r="F22" s="93">
        <f>+base0!M332</f>
        <v>18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+base0!I333</f>
        <v>14</v>
      </c>
      <c r="C23" s="93">
        <f>+base0!J333</f>
        <v>15</v>
      </c>
      <c r="D23" s="93">
        <f>+base0!K333</f>
        <v>11</v>
      </c>
      <c r="E23" s="93">
        <f>+base0!L333</f>
        <v>7</v>
      </c>
      <c r="F23" s="93">
        <f>+base0!M333</f>
        <v>18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+base0!I334</f>
        <v>14</v>
      </c>
      <c r="C24" s="93">
        <f>+base0!J334</f>
        <v>6</v>
      </c>
      <c r="D24" s="93">
        <f>+base0!K334</f>
        <v>6</v>
      </c>
      <c r="E24" s="93">
        <f>+base0!L334</f>
        <v>7</v>
      </c>
      <c r="F24" s="93">
        <f>+base0!M334</f>
        <v>18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+base0!I335</f>
        <v>15</v>
      </c>
      <c r="C25" s="93">
        <f>+base0!J335</f>
        <v>11</v>
      </c>
      <c r="D25" s="93">
        <f>+base0!K335</f>
        <v>9</v>
      </c>
      <c r="E25" s="93">
        <f>+base0!L335</f>
        <v>14</v>
      </c>
      <c r="F25" s="93">
        <f>+base0!M335</f>
        <v>19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+base0!I336</f>
        <v>12</v>
      </c>
      <c r="C26" s="93">
        <f>+base0!J336</f>
        <v>3</v>
      </c>
      <c r="D26" s="93">
        <f>+base0!K336</f>
        <v>9</v>
      </c>
      <c r="E26" s="93">
        <f>+base0!L336</f>
        <v>14</v>
      </c>
      <c r="F26" s="93">
        <f>+base0!M336</f>
        <v>19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+base0!I337</f>
        <v>12</v>
      </c>
      <c r="C27" s="93">
        <f>+base0!J337</f>
        <v>3</v>
      </c>
      <c r="D27" s="93">
        <f>+base0!K337</f>
        <v>2</v>
      </c>
      <c r="E27" s="93">
        <f>+base0!L337</f>
        <v>11</v>
      </c>
      <c r="F27" s="93">
        <f>+base0!M337</f>
        <v>19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+base0!I338</f>
        <v>11</v>
      </c>
      <c r="C28" s="93">
        <f>+base0!J338</f>
        <v>8</v>
      </c>
      <c r="D28" s="93">
        <f>+base0!K338</f>
        <v>5</v>
      </c>
      <c r="E28" s="93">
        <f>+base0!L338</f>
        <v>8</v>
      </c>
      <c r="F28" s="93">
        <f>+base0!M338</f>
        <v>18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+base0!I339</f>
        <v>12</v>
      </c>
      <c r="C29" s="93">
        <f>+base0!J339</f>
        <v>2</v>
      </c>
      <c r="D29" s="93">
        <f>+base0!K339</f>
        <v>1</v>
      </c>
      <c r="E29" s="93">
        <f>+base0!L339</f>
        <v>14</v>
      </c>
      <c r="F29" s="93">
        <f>+base0!M339</f>
        <v>18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+base0!I340</f>
        <v>14</v>
      </c>
      <c r="C30" s="93">
        <f>+base0!J340</f>
        <v>11</v>
      </c>
      <c r="D30" s="93">
        <f>+base0!K340</f>
        <v>1</v>
      </c>
      <c r="E30" s="93">
        <f>+base0!L340</f>
        <v>14</v>
      </c>
      <c r="F30" s="93">
        <f>+base0!M340</f>
        <v>18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+base0!I341</f>
        <v>14</v>
      </c>
      <c r="C31" s="93">
        <f>+base0!J341</f>
        <v>11</v>
      </c>
      <c r="D31" s="93">
        <f>+base0!K341</f>
        <v>7</v>
      </c>
      <c r="E31" s="93">
        <f>+base0!L341</f>
        <v>9</v>
      </c>
      <c r="F31" s="93">
        <f>+base0!M341</f>
        <v>18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+base0!I342</f>
        <v>15</v>
      </c>
      <c r="C32" s="93">
        <f>+base0!J342</f>
        <v>2</v>
      </c>
      <c r="D32" s="93">
        <f>+base0!K342</f>
        <v>12</v>
      </c>
      <c r="E32" s="93">
        <f>+base0!L342</f>
        <v>9</v>
      </c>
      <c r="F32" s="93">
        <f>+base0!M342</f>
        <v>18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+base0!I343</f>
        <v>3</v>
      </c>
      <c r="C33" s="93">
        <f>+base0!J343</f>
        <v>6</v>
      </c>
      <c r="D33" s="93">
        <f>+base0!K343</f>
        <v>7</v>
      </c>
      <c r="E33" s="93">
        <f>+base0!L343</f>
        <v>9</v>
      </c>
      <c r="F33" s="93">
        <f>+base0!M343</f>
        <v>18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+base0!I344</f>
        <v>12</v>
      </c>
      <c r="C34" s="93">
        <f>+base0!J344</f>
        <v>3</v>
      </c>
      <c r="D34" s="93">
        <f>+base0!K344</f>
        <v>11</v>
      </c>
      <c r="E34" s="93">
        <f>+base0!L344</f>
        <v>7</v>
      </c>
      <c r="F34" s="93">
        <f>+base0!M344</f>
        <v>18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+base0!I345</f>
        <v>2</v>
      </c>
      <c r="C35" s="93">
        <f>+base0!J345</f>
        <v>15</v>
      </c>
      <c r="D35" s="93">
        <f>+base0!K345</f>
        <v>3</v>
      </c>
      <c r="E35" s="93">
        <f>+base0!L345</f>
        <v>7</v>
      </c>
      <c r="F35" s="93">
        <f>+base0!M345</f>
        <v>18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+base0!I346</f>
        <v>3</v>
      </c>
      <c r="C36" s="93">
        <f>+base0!J346</f>
        <v>2</v>
      </c>
      <c r="D36" s="93">
        <f>+base0!K346</f>
        <v>2</v>
      </c>
      <c r="E36" s="93">
        <f>+base0!L346</f>
        <v>14</v>
      </c>
      <c r="F36" s="93">
        <f>+base0!M346</f>
        <v>18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+base0!I347</f>
        <v>12</v>
      </c>
      <c r="C37" s="93">
        <f>+base0!J347</f>
        <v>8</v>
      </c>
      <c r="D37" s="93">
        <f>+base0!K347</f>
        <v>9</v>
      </c>
      <c r="E37" s="93">
        <f>+base0!L347</f>
        <v>6</v>
      </c>
      <c r="F37" s="93">
        <f>+base0!M347</f>
        <v>18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+base0!I348</f>
        <v>12</v>
      </c>
      <c r="C38" s="93">
        <f>+base0!J348</f>
        <v>2</v>
      </c>
      <c r="D38" s="93">
        <f>+base0!K348</f>
        <v>2</v>
      </c>
      <c r="E38" s="93">
        <f>+base0!L348</f>
        <v>5</v>
      </c>
      <c r="F38" s="93">
        <f>+base0!M348</f>
        <v>18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+base0!I349</f>
        <v>12</v>
      </c>
      <c r="C39" s="93">
        <f>+base0!J349</f>
        <v>15</v>
      </c>
      <c r="D39" s="93">
        <f>+base0!K349</f>
        <v>9</v>
      </c>
      <c r="E39" s="93">
        <f>+base0!L349</f>
        <v>6</v>
      </c>
      <c r="F39" s="93">
        <f>+base0!M349</f>
        <v>18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+base0!I350</f>
        <v>2</v>
      </c>
      <c r="C40" s="93">
        <f>+base0!J350</f>
        <v>15</v>
      </c>
      <c r="D40" s="93">
        <f>+base0!K350</f>
        <v>1</v>
      </c>
      <c r="E40" s="93">
        <f>+base0!L350</f>
        <v>2</v>
      </c>
      <c r="F40" s="93">
        <f>+base0!M350</f>
        <v>18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+base0!I351</f>
        <v>8</v>
      </c>
      <c r="C41" s="93">
        <f>+base0!J351</f>
        <v>2</v>
      </c>
      <c r="D41" s="93">
        <f>+base0!K351</f>
        <v>1</v>
      </c>
      <c r="E41" s="93">
        <f>+base0!L351</f>
        <v>10</v>
      </c>
      <c r="F41" s="93">
        <f>+base0!M351</f>
        <v>18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+base0!I352</f>
        <v>14</v>
      </c>
      <c r="C42" s="93">
        <f>+base0!J352</f>
        <v>15</v>
      </c>
      <c r="D42" s="93">
        <f>+base0!K352</f>
        <v>13</v>
      </c>
      <c r="E42" s="93">
        <f>+base0!L352</f>
        <v>10</v>
      </c>
      <c r="F42" s="93">
        <f>+base0!M352</f>
        <v>18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+base0!I353</f>
        <v>12</v>
      </c>
      <c r="C43" s="93">
        <f>+base0!J353</f>
        <v>2</v>
      </c>
      <c r="D43" s="93">
        <f>+base0!K353</f>
        <v>6</v>
      </c>
      <c r="E43" s="93">
        <f>+base0!L353</f>
        <v>9</v>
      </c>
      <c r="F43" s="93">
        <f>+base0!M353</f>
        <v>18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+base0!I354</f>
        <v>8</v>
      </c>
      <c r="C44" s="93">
        <f>+base0!J354</f>
        <v>1</v>
      </c>
      <c r="D44" s="93">
        <f>+base0!K354</f>
        <v>1</v>
      </c>
      <c r="E44" s="93">
        <f>+base0!L354</f>
        <v>13</v>
      </c>
      <c r="F44" s="93">
        <f>+base0!M354</f>
        <v>19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+base0!I355</f>
        <v>8</v>
      </c>
      <c r="C45" s="93">
        <f>+base0!J355</f>
        <v>15</v>
      </c>
      <c r="D45" s="93">
        <f>+base0!K355</f>
        <v>7</v>
      </c>
      <c r="E45" s="93">
        <f>+base0!L355</f>
        <v>9</v>
      </c>
      <c r="F45" s="93">
        <f>+base0!M355</f>
        <v>18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+base0!I356</f>
        <v>14</v>
      </c>
      <c r="C46" s="93">
        <f>+base0!J356</f>
        <v>11</v>
      </c>
      <c r="D46" s="93">
        <f>+base0!K356</f>
        <v>7</v>
      </c>
      <c r="E46" s="93">
        <f>+base0!L356</f>
        <v>11</v>
      </c>
      <c r="F46" s="93">
        <f>+base0!M356</f>
        <v>18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+base0!I357</f>
        <v>12</v>
      </c>
      <c r="C47" s="93">
        <f>+base0!J357</f>
        <v>11</v>
      </c>
      <c r="D47" s="93">
        <f>+base0!K357</f>
        <v>7</v>
      </c>
      <c r="E47" s="93">
        <f>+base0!L357</f>
        <v>11</v>
      </c>
      <c r="F47" s="93">
        <f>+base0!M357</f>
        <v>18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+base0!I358</f>
        <v>11</v>
      </c>
      <c r="C48" s="93">
        <f>+base0!J358</f>
        <v>12</v>
      </c>
      <c r="D48" s="93">
        <f>+base0!K358</f>
        <v>7</v>
      </c>
      <c r="E48" s="93">
        <f>+base0!L358</f>
        <v>11</v>
      </c>
      <c r="F48" s="93">
        <f>+base0!M358</f>
        <v>18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+base0!I359</f>
        <v>14</v>
      </c>
      <c r="C49" s="93">
        <f>+base0!J359</f>
        <v>15</v>
      </c>
      <c r="D49" s="93">
        <f>+base0!K359</f>
        <v>14</v>
      </c>
      <c r="E49" s="93">
        <f>+base0!L359</f>
        <v>16</v>
      </c>
      <c r="F49" s="93">
        <f>+base0!M359</f>
        <v>18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+base0!I360</f>
        <v>8</v>
      </c>
      <c r="C50" s="93">
        <f>+base0!J360</f>
        <v>9</v>
      </c>
      <c r="D50" s="93">
        <f>+base0!K360</f>
        <v>10</v>
      </c>
      <c r="E50" s="93">
        <f>+base0!L360</f>
        <v>1</v>
      </c>
      <c r="F50" s="93">
        <f>+base0!M360</f>
        <v>18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+base0!I361</f>
        <v>12</v>
      </c>
      <c r="C51" s="93">
        <f>+base0!J361</f>
        <v>6</v>
      </c>
      <c r="D51" s="93">
        <f>+base0!K361</f>
        <v>10</v>
      </c>
      <c r="E51" s="93">
        <f>+base0!L361</f>
        <v>16</v>
      </c>
      <c r="F51" s="93">
        <f>+base0!M361</f>
        <v>18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conditionalFormatting sqref="B1:P1">
    <cfRule type="cellIs" dxfId="354" priority="21" operator="equal">
      <formula>#REF!</formula>
    </cfRule>
    <cfRule type="cellIs" dxfId="353" priority="22" operator="equal">
      <formula>#REF!</formula>
    </cfRule>
    <cfRule type="cellIs" dxfId="352" priority="23" operator="equal">
      <formula>#REF!</formula>
    </cfRule>
    <cfRule type="cellIs" dxfId="351" priority="24" operator="equal">
      <formula>#REF!</formula>
    </cfRule>
    <cfRule type="cellIs" dxfId="35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F5AB4A-71B7-4009-A964-CF2F5F1DBD9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AB91E69D-9546-4967-80BD-ADFE5A1B24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F1D2994-0325-4E1E-90D9-876BE495AEF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2F74B8-AF5F-4D5F-8818-54077E6BC1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184E1E-CC3B-44C0-BE2A-D2B1D76FDA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B9F8F969-93AC-447A-874D-ED15B2DDCA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EEF6E62-34AF-4046-B790-E868673042E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44C68DB-0D70-4083-B56D-43413DAA623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33DF8A-FCB4-407A-B66A-099C33954D1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529253-04E4-4585-BAE9-8F21B14197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DDFD98B-84EE-46DD-815B-BD684238E59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A5E3EE-89C0-4F26-A1B8-AB1F346AF1D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4C87C2-B730-4017-996F-C18E290A399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704-7F06-4F87-B9B9-EB6967F68A1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C8974A-36D3-469B-A478-7ECD497CE2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2" sqref="Q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+base0!O312</f>
        <v>1</v>
      </c>
      <c r="C2" s="93">
        <f>+base0!P312</f>
        <v>3</v>
      </c>
      <c r="D2" s="93">
        <f>+base0!Q312</f>
        <v>14</v>
      </c>
      <c r="E2" s="93">
        <f>+base0!R312</f>
        <v>15</v>
      </c>
      <c r="F2" s="93">
        <f>+base0!S312</f>
        <v>19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+base0!O313</f>
        <v>5</v>
      </c>
      <c r="C3" s="93">
        <f>+base0!P313</f>
        <v>10</v>
      </c>
      <c r="D3" s="93">
        <f>+base0!Q313</f>
        <v>9</v>
      </c>
      <c r="E3" s="93">
        <f>+base0!R313</f>
        <v>15</v>
      </c>
      <c r="F3" s="93">
        <f>+base0!S313</f>
        <v>19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+base0!O314</f>
        <v>5</v>
      </c>
      <c r="C4" s="93">
        <f>+base0!P314</f>
        <v>14</v>
      </c>
      <c r="D4" s="93">
        <f>+base0!Q314</f>
        <v>9</v>
      </c>
      <c r="E4" s="93">
        <f>+base0!R314</f>
        <v>15</v>
      </c>
      <c r="F4" s="93">
        <f>+base0!S314</f>
        <v>19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+base0!O315</f>
        <v>10</v>
      </c>
      <c r="C5" s="93">
        <f>+base0!P315</f>
        <v>8</v>
      </c>
      <c r="D5" s="93">
        <f>+base0!Q315</f>
        <v>2</v>
      </c>
      <c r="E5" s="93">
        <f>+base0!R315</f>
        <v>11</v>
      </c>
      <c r="F5" s="93">
        <f>+base0!S315</f>
        <v>19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+base0!O316</f>
        <v>10</v>
      </c>
      <c r="C6" s="93">
        <f>+base0!P316</f>
        <v>15</v>
      </c>
      <c r="D6" s="93">
        <f>+base0!Q316</f>
        <v>9</v>
      </c>
      <c r="E6" s="93">
        <f>+base0!R316</f>
        <v>11</v>
      </c>
      <c r="F6" s="93">
        <f>+base0!S316</f>
        <v>19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+base0!O317</f>
        <v>3</v>
      </c>
      <c r="C7" s="93">
        <f>+base0!P317</f>
        <v>10</v>
      </c>
      <c r="D7" s="93">
        <f>+base0!Q317</f>
        <v>13</v>
      </c>
      <c r="E7" s="93">
        <f>+base0!R317</f>
        <v>11</v>
      </c>
      <c r="F7" s="93">
        <f>+base0!S317</f>
        <v>19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+base0!O318</f>
        <v>2</v>
      </c>
      <c r="C8" s="93">
        <f>+base0!P318</f>
        <v>10</v>
      </c>
      <c r="D8" s="93">
        <f>+base0!Q318</f>
        <v>9</v>
      </c>
      <c r="E8" s="93">
        <f>+base0!R318</f>
        <v>13</v>
      </c>
      <c r="F8" s="93">
        <f>+base0!S318</f>
        <v>19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+base0!O319</f>
        <v>2</v>
      </c>
      <c r="C9" s="93">
        <f>+base0!P319</f>
        <v>8</v>
      </c>
      <c r="D9" s="93">
        <f>+base0!Q319</f>
        <v>11</v>
      </c>
      <c r="E9" s="93">
        <f>+base0!R319</f>
        <v>1</v>
      </c>
      <c r="F9" s="93">
        <f>+base0!S319</f>
        <v>19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+base0!O320</f>
        <v>3</v>
      </c>
      <c r="C10" s="93">
        <f>+base0!P320</f>
        <v>8</v>
      </c>
      <c r="D10" s="93">
        <f>+base0!Q320</f>
        <v>6</v>
      </c>
      <c r="E10" s="93">
        <f>+base0!R320</f>
        <v>1</v>
      </c>
      <c r="F10" s="93">
        <f>+base0!S320</f>
        <v>19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+base0!O321</f>
        <v>1</v>
      </c>
      <c r="C11" s="93">
        <f>+base0!P321</f>
        <v>5</v>
      </c>
      <c r="D11" s="93">
        <f>+base0!Q321</f>
        <v>12</v>
      </c>
      <c r="E11" s="93">
        <f>+base0!R321</f>
        <v>9</v>
      </c>
      <c r="F11" s="93">
        <f>+base0!S321</f>
        <v>19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+base0!O322</f>
        <v>7</v>
      </c>
      <c r="C12" s="93">
        <f>+base0!P322</f>
        <v>14</v>
      </c>
      <c r="D12" s="93">
        <f>+base0!Q322</f>
        <v>11</v>
      </c>
      <c r="E12" s="93">
        <f>+base0!R322</f>
        <v>13</v>
      </c>
      <c r="F12" s="93">
        <f>+base0!S322</f>
        <v>19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+base0!O323</f>
        <v>10</v>
      </c>
      <c r="C13" s="93">
        <f>+base0!P323</f>
        <v>11</v>
      </c>
      <c r="D13" s="93">
        <f>+base0!Q323</f>
        <v>6</v>
      </c>
      <c r="E13" s="93">
        <f>+base0!R323</f>
        <v>1</v>
      </c>
      <c r="F13" s="93">
        <f>+base0!S323</f>
        <v>17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+base0!O324</f>
        <v>4</v>
      </c>
      <c r="C14" s="93">
        <f>+base0!P324</f>
        <v>15</v>
      </c>
      <c r="D14" s="93">
        <f>+base0!Q324</f>
        <v>2</v>
      </c>
      <c r="E14" s="93">
        <f>+base0!R324</f>
        <v>9</v>
      </c>
      <c r="F14" s="93">
        <f>+base0!S324</f>
        <v>18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+base0!O325</f>
        <v>10</v>
      </c>
      <c r="C15" s="93">
        <f>+base0!P325</f>
        <v>5</v>
      </c>
      <c r="D15" s="93">
        <f>+base0!Q325</f>
        <v>7</v>
      </c>
      <c r="E15" s="93">
        <f>+base0!R325</f>
        <v>1</v>
      </c>
      <c r="F15" s="93">
        <f>+base0!S325</f>
        <v>18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+base0!O326</f>
        <v>8</v>
      </c>
      <c r="C16" s="93">
        <f>+base0!P326</f>
        <v>3</v>
      </c>
      <c r="D16" s="93">
        <f>+base0!Q326</f>
        <v>13</v>
      </c>
      <c r="E16" s="93">
        <f>+base0!R326</f>
        <v>16</v>
      </c>
      <c r="F16" s="93">
        <f>+base0!S326</f>
        <v>19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+base0!O327</f>
        <v>11</v>
      </c>
      <c r="C17" s="93">
        <f>+base0!P327</f>
        <v>15</v>
      </c>
      <c r="D17" s="93">
        <f>+base0!Q327</f>
        <v>16</v>
      </c>
      <c r="E17" s="93">
        <f>+base0!R327</f>
        <v>1</v>
      </c>
      <c r="F17" s="93">
        <f>+base0!S327</f>
        <v>19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+base0!O328</f>
        <v>1</v>
      </c>
      <c r="C18" s="93">
        <f>+base0!P328</f>
        <v>9</v>
      </c>
      <c r="D18" s="93">
        <f>+base0!Q328</f>
        <v>13</v>
      </c>
      <c r="E18" s="93">
        <f>+base0!R328</f>
        <v>10</v>
      </c>
      <c r="F18" s="93">
        <f>+base0!S328</f>
        <v>19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+base0!O329</f>
        <v>15</v>
      </c>
      <c r="C19" s="93">
        <f>+base0!P329</f>
        <v>11</v>
      </c>
      <c r="D19" s="93">
        <f>+base0!Q329</f>
        <v>1</v>
      </c>
      <c r="E19" s="93">
        <f>+base0!R329</f>
        <v>2</v>
      </c>
      <c r="F19" s="93">
        <f>+base0!S329</f>
        <v>19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+base0!O330</f>
        <v>2</v>
      </c>
      <c r="C20" s="93">
        <f>+base0!P330</f>
        <v>13</v>
      </c>
      <c r="D20" s="93">
        <f>+base0!Q330</f>
        <v>12</v>
      </c>
      <c r="E20" s="93">
        <f>+base0!R330</f>
        <v>9</v>
      </c>
      <c r="F20" s="93">
        <f>+base0!S330</f>
        <v>19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+base0!O331</f>
        <v>8</v>
      </c>
      <c r="C21" s="93">
        <f>+base0!P331</f>
        <v>5</v>
      </c>
      <c r="D21" s="93">
        <f>+base0!Q331</f>
        <v>1</v>
      </c>
      <c r="E21" s="93">
        <f>+base0!R331</f>
        <v>10</v>
      </c>
      <c r="F21" s="93">
        <f>+base0!S331</f>
        <v>19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+base0!O332</f>
        <v>14</v>
      </c>
      <c r="C22" s="93">
        <f>+base0!P332</f>
        <v>12</v>
      </c>
      <c r="D22" s="93">
        <f>+base0!Q332</f>
        <v>2</v>
      </c>
      <c r="E22" s="93">
        <f>+base0!R332</f>
        <v>13</v>
      </c>
      <c r="F22" s="93">
        <f>+base0!S332</f>
        <v>19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+base0!O333</f>
        <v>11</v>
      </c>
      <c r="C23" s="93">
        <f>+base0!P333</f>
        <v>3</v>
      </c>
      <c r="D23" s="93">
        <f>+base0!Q333</f>
        <v>6</v>
      </c>
      <c r="E23" s="93">
        <f>+base0!R333</f>
        <v>13</v>
      </c>
      <c r="F23" s="93">
        <f>+base0!S333</f>
        <v>19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+base0!O334</f>
        <v>15</v>
      </c>
      <c r="C24" s="93">
        <f>+base0!P334</f>
        <v>3</v>
      </c>
      <c r="D24" s="93">
        <f>+base0!Q334</f>
        <v>9</v>
      </c>
      <c r="E24" s="93">
        <f>+base0!R334</f>
        <v>13</v>
      </c>
      <c r="F24" s="93">
        <f>+base0!S334</f>
        <v>19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+base0!O335</f>
        <v>12</v>
      </c>
      <c r="C25" s="93">
        <f>+base0!P335</f>
        <v>7</v>
      </c>
      <c r="D25" s="93">
        <f>+base0!Q335</f>
        <v>1</v>
      </c>
      <c r="E25" s="93">
        <f>+base0!R335</f>
        <v>6</v>
      </c>
      <c r="F25" s="93">
        <f>+base0!S335</f>
        <v>20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+base0!O336</f>
        <v>11</v>
      </c>
      <c r="C26" s="93">
        <f>+base0!P336</f>
        <v>6</v>
      </c>
      <c r="D26" s="93">
        <f>+base0!Q336</f>
        <v>5</v>
      </c>
      <c r="E26" s="93">
        <f>+base0!R336</f>
        <v>6</v>
      </c>
      <c r="F26" s="93">
        <f>+base0!S336</f>
        <v>20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+base0!O337</f>
        <v>11</v>
      </c>
      <c r="C27" s="93">
        <f>+base0!P337</f>
        <v>2</v>
      </c>
      <c r="D27" s="93">
        <f>+base0!Q337</f>
        <v>5</v>
      </c>
      <c r="E27" s="93">
        <f>+base0!R337</f>
        <v>14</v>
      </c>
      <c r="F27" s="93">
        <f>+base0!S337</f>
        <v>20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+base0!O338</f>
        <v>15</v>
      </c>
      <c r="C28" s="93">
        <f>+base0!P338</f>
        <v>5</v>
      </c>
      <c r="D28" s="93">
        <f>+base0!Q338</f>
        <v>16</v>
      </c>
      <c r="E28" s="93">
        <f>+base0!R338</f>
        <v>6</v>
      </c>
      <c r="F28" s="93">
        <f>+base0!S338</f>
        <v>19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+base0!O339</f>
        <v>15</v>
      </c>
      <c r="C29" s="93">
        <f>+base0!P339</f>
        <v>7</v>
      </c>
      <c r="D29" s="93">
        <f>+base0!Q339</f>
        <v>16</v>
      </c>
      <c r="E29" s="93">
        <f>+base0!R339</f>
        <v>6</v>
      </c>
      <c r="F29" s="93">
        <f>+base0!S339</f>
        <v>19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+base0!O340</f>
        <v>8</v>
      </c>
      <c r="C30" s="93">
        <f>+base0!P340</f>
        <v>13</v>
      </c>
      <c r="D30" s="93">
        <f>+base0!Q340</f>
        <v>5</v>
      </c>
      <c r="E30" s="93">
        <f>+base0!R340</f>
        <v>6</v>
      </c>
      <c r="F30" s="93">
        <f>+base0!S340</f>
        <v>19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+base0!O341</f>
        <v>8</v>
      </c>
      <c r="C31" s="93">
        <f>+base0!P341</f>
        <v>15</v>
      </c>
      <c r="D31" s="93">
        <f>+base0!Q341</f>
        <v>16</v>
      </c>
      <c r="E31" s="93">
        <f>+base0!R341</f>
        <v>1</v>
      </c>
      <c r="F31" s="93">
        <f>+base0!S341</f>
        <v>19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+base0!O342</f>
        <v>12</v>
      </c>
      <c r="C32" s="93">
        <f>+base0!P342</f>
        <v>3</v>
      </c>
      <c r="D32" s="93">
        <f>+base0!Q342</f>
        <v>7</v>
      </c>
      <c r="E32" s="93">
        <f>+base0!R342</f>
        <v>1</v>
      </c>
      <c r="F32" s="93">
        <f>+base0!S342</f>
        <v>19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+base0!O343</f>
        <v>2</v>
      </c>
      <c r="C33" s="93">
        <f>+base0!P343</f>
        <v>8</v>
      </c>
      <c r="D33" s="93">
        <f>+base0!Q343</f>
        <v>16</v>
      </c>
      <c r="E33" s="93">
        <f>+base0!R343</f>
        <v>1</v>
      </c>
      <c r="F33" s="93">
        <f>+base0!S343</f>
        <v>19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+base0!O344</f>
        <v>14</v>
      </c>
      <c r="C34" s="93">
        <f>+base0!P344</f>
        <v>2</v>
      </c>
      <c r="D34" s="93">
        <f>+base0!Q344</f>
        <v>9</v>
      </c>
      <c r="E34" s="93">
        <f>+base0!R344</f>
        <v>13</v>
      </c>
      <c r="F34" s="93">
        <f>+base0!S344</f>
        <v>19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+base0!O345</f>
        <v>8</v>
      </c>
      <c r="C35" s="93">
        <f>+base0!P345</f>
        <v>11</v>
      </c>
      <c r="D35" s="93">
        <f>+base0!Q345</f>
        <v>6</v>
      </c>
      <c r="E35" s="93">
        <f>+base0!R345</f>
        <v>13</v>
      </c>
      <c r="F35" s="93">
        <f>+base0!S345</f>
        <v>19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+base0!O346</f>
        <v>14</v>
      </c>
      <c r="C36" s="93">
        <f>+base0!P346</f>
        <v>11</v>
      </c>
      <c r="D36" s="93">
        <f>+base0!Q346</f>
        <v>5</v>
      </c>
      <c r="E36" s="93">
        <f>+base0!R346</f>
        <v>16</v>
      </c>
      <c r="F36" s="93">
        <f>+base0!S346</f>
        <v>19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+base0!O347</f>
        <v>14</v>
      </c>
      <c r="C37" s="93">
        <f>+base0!P347</f>
        <v>15</v>
      </c>
      <c r="D37" s="93">
        <f>+base0!Q347</f>
        <v>2</v>
      </c>
      <c r="E37" s="93">
        <f>+base0!R347</f>
        <v>10</v>
      </c>
      <c r="F37" s="93">
        <f>+base0!S347</f>
        <v>19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+base0!O348</f>
        <v>11</v>
      </c>
      <c r="C38" s="93">
        <f>+base0!P348</f>
        <v>5</v>
      </c>
      <c r="D38" s="93">
        <f>+base0!Q348</f>
        <v>13</v>
      </c>
      <c r="E38" s="93">
        <f>+base0!R348</f>
        <v>14</v>
      </c>
      <c r="F38" s="93">
        <f>+base0!S348</f>
        <v>19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+base0!O349</f>
        <v>2</v>
      </c>
      <c r="C39" s="93">
        <f>+base0!P349</f>
        <v>3</v>
      </c>
      <c r="D39" s="93">
        <f>+base0!Q349</f>
        <v>2</v>
      </c>
      <c r="E39" s="93">
        <f>+base0!R349</f>
        <v>14</v>
      </c>
      <c r="F39" s="93">
        <f>+base0!S349</f>
        <v>19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+base0!O350</f>
        <v>8</v>
      </c>
      <c r="C40" s="93">
        <f>+base0!P350</f>
        <v>11</v>
      </c>
      <c r="D40" s="93">
        <f>+base0!Q350</f>
        <v>13</v>
      </c>
      <c r="E40" s="93">
        <f>+base0!R350</f>
        <v>4</v>
      </c>
      <c r="F40" s="93">
        <f>+base0!S350</f>
        <v>19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+base0!O351</f>
        <v>14</v>
      </c>
      <c r="C41" s="93">
        <f>+base0!P351</f>
        <v>15</v>
      </c>
      <c r="D41" s="93">
        <f>+base0!Q351</f>
        <v>8</v>
      </c>
      <c r="E41" s="93">
        <f>+base0!R351</f>
        <v>14</v>
      </c>
      <c r="F41" s="93">
        <f>+base0!S351</f>
        <v>19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+base0!O352</f>
        <v>12</v>
      </c>
      <c r="C42" s="93">
        <f>+base0!P352</f>
        <v>6</v>
      </c>
      <c r="D42" s="93">
        <f>+base0!Q352</f>
        <v>11</v>
      </c>
      <c r="E42" s="93">
        <f>+base0!R352</f>
        <v>14</v>
      </c>
      <c r="F42" s="93">
        <f>+base0!S352</f>
        <v>19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+base0!O353</f>
        <v>14</v>
      </c>
      <c r="C43" s="93">
        <f>+base0!P353</f>
        <v>5</v>
      </c>
      <c r="D43" s="93">
        <f>+base0!Q353</f>
        <v>2</v>
      </c>
      <c r="E43" s="93">
        <f>+base0!R353</f>
        <v>14</v>
      </c>
      <c r="F43" s="93">
        <f>+base0!S353</f>
        <v>19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+base0!O354</f>
        <v>6</v>
      </c>
      <c r="C44" s="93">
        <f>+base0!P354</f>
        <v>5</v>
      </c>
      <c r="D44" s="93">
        <f>+base0!Q354</f>
        <v>11</v>
      </c>
      <c r="E44" s="93">
        <f>+base0!R354</f>
        <v>16</v>
      </c>
      <c r="F44" s="93">
        <f>+base0!S354</f>
        <v>20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+base0!O355</f>
        <v>3</v>
      </c>
      <c r="C45" s="93">
        <f>+base0!P355</f>
        <v>11</v>
      </c>
      <c r="D45" s="93">
        <f>+base0!Q355</f>
        <v>6</v>
      </c>
      <c r="E45" s="93">
        <f>+base0!R355</f>
        <v>14</v>
      </c>
      <c r="F45" s="93">
        <f>+base0!S355</f>
        <v>19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+base0!O356</f>
        <v>6</v>
      </c>
      <c r="C46" s="93">
        <f>+base0!P356</f>
        <v>3</v>
      </c>
      <c r="D46" s="93">
        <f>+base0!Q356</f>
        <v>1</v>
      </c>
      <c r="E46" s="93">
        <f>+base0!R356</f>
        <v>13</v>
      </c>
      <c r="F46" s="93">
        <f>+base0!S356</f>
        <v>19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+base0!O357</f>
        <v>3</v>
      </c>
      <c r="C47" s="93">
        <f>+base0!P357</f>
        <v>6</v>
      </c>
      <c r="D47" s="93">
        <f>+base0!Q357</f>
        <v>1</v>
      </c>
      <c r="E47" s="93">
        <f>+base0!R357</f>
        <v>13</v>
      </c>
      <c r="F47" s="93">
        <f>+base0!S357</f>
        <v>19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+base0!O358</f>
        <v>8</v>
      </c>
      <c r="C48" s="93">
        <f>+base0!P358</f>
        <v>13</v>
      </c>
      <c r="D48" s="93">
        <f>+base0!Q358</f>
        <v>1</v>
      </c>
      <c r="E48" s="93">
        <f>+base0!R358</f>
        <v>13</v>
      </c>
      <c r="F48" s="93">
        <f>+base0!S358</f>
        <v>19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+base0!O359</f>
        <v>11</v>
      </c>
      <c r="C49" s="93">
        <f>+base0!P359</f>
        <v>3</v>
      </c>
      <c r="D49" s="93">
        <f>+base0!Q359</f>
        <v>7</v>
      </c>
      <c r="E49" s="93">
        <f>+base0!R359</f>
        <v>11</v>
      </c>
      <c r="F49" s="93">
        <f>+base0!S359</f>
        <v>19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+base0!O360</f>
        <v>3</v>
      </c>
      <c r="C50" s="93">
        <f>+base0!P360</f>
        <v>13</v>
      </c>
      <c r="D50" s="93">
        <f>+base0!Q360</f>
        <v>12</v>
      </c>
      <c r="E50" s="93">
        <f>+base0!R360</f>
        <v>2</v>
      </c>
      <c r="F50" s="93">
        <f>+base0!S360</f>
        <v>19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+base0!O361</f>
        <v>2</v>
      </c>
      <c r="C51" s="93">
        <f>+base0!P361</f>
        <v>8</v>
      </c>
      <c r="D51" s="93">
        <f>+base0!Q361</f>
        <v>1</v>
      </c>
      <c r="E51" s="93">
        <f>+base0!R361</f>
        <v>11</v>
      </c>
      <c r="F51" s="93">
        <f>+base0!S361</f>
        <v>19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334" priority="16" operator="equal">
      <formula>#REF!</formula>
    </cfRule>
    <cfRule type="cellIs" dxfId="333" priority="17" operator="equal">
      <formula>#REF!</formula>
    </cfRule>
    <cfRule type="cellIs" dxfId="332" priority="18" operator="equal">
      <formula>#REF!</formula>
    </cfRule>
    <cfRule type="cellIs" dxfId="331" priority="19" operator="equal">
      <formula>#REF!</formula>
    </cfRule>
    <cfRule type="cellIs" dxfId="330" priority="20" operator="equal">
      <formula>#REF!</formula>
    </cfRule>
  </conditionalFormatting>
  <conditionalFormatting sqref="B1:P1">
    <cfRule type="cellIs" dxfId="329" priority="21" operator="equal">
      <formula>#REF!</formula>
    </cfRule>
    <cfRule type="cellIs" dxfId="328" priority="22" operator="equal">
      <formula>#REF!</formula>
    </cfRule>
    <cfRule type="cellIs" dxfId="327" priority="23" operator="equal">
      <formula>#REF!</formula>
    </cfRule>
    <cfRule type="cellIs" dxfId="326" priority="24" operator="equal">
      <formula>#REF!</formula>
    </cfRule>
    <cfRule type="cellIs" dxfId="3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28E3899-C78A-447A-BA12-DDD6158C851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FD614221-8EB5-4477-A4D3-57D88433C27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9A457B-1FDF-45B0-B648-D6AC331A2A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EC1CE7-679A-4F9D-BF5C-528355B6C38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B5F567-A8A2-4707-8AAF-7F37D3206A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07C72323-5D77-4096-AA6C-5F667C729CC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8F93A65-87BF-4274-9E8E-79F7C624AF4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2F8959-3166-4B96-8C9F-668D4B584F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DF3A08-4970-428F-8C33-3BEB5177738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99165-C504-4868-A3B6-462EE2F361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FAA0A7-0498-4320-94D1-9A46EA4FBC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202515B-E5F1-46A2-A8C7-757B6B55627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786E3-318E-4475-B5B5-981182383BD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105636-4BB3-4175-AE43-9074420E008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E0C3DC-9272-44F7-89AC-1A2AEB1291B4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base0!T77</f>
        <v>18</v>
      </c>
      <c r="F2" s="93">
        <f t="shared" ref="F2:I4" si="0">B49</f>
        <v>11</v>
      </c>
      <c r="G2" s="93">
        <f t="shared" si="0"/>
        <v>13</v>
      </c>
      <c r="H2" s="93">
        <f t="shared" si="0"/>
        <v>17</v>
      </c>
      <c r="I2" s="93">
        <f t="shared" si="0"/>
        <v>18</v>
      </c>
      <c r="J2" s="93">
        <f t="shared" ref="J2:J18" si="1">B35</f>
        <v>13</v>
      </c>
      <c r="K2" s="93">
        <f t="shared" ref="K2:K18" si="2">C35</f>
        <v>1</v>
      </c>
      <c r="L2" s="93">
        <f t="shared" ref="L2:L18" si="3">D35</f>
        <v>17</v>
      </c>
      <c r="M2" s="93">
        <f t="shared" ref="M2:M18" si="4">E35</f>
        <v>18</v>
      </c>
      <c r="N2" s="93">
        <f t="shared" ref="N2:N21" si="5">B32</f>
        <v>1</v>
      </c>
      <c r="O2" s="93">
        <f t="shared" ref="O2:O21" si="6">C32</f>
        <v>13</v>
      </c>
      <c r="P2" s="93">
        <f t="shared" ref="P2:P21" si="7">D32</f>
        <v>17</v>
      </c>
      <c r="Q2" s="93">
        <f t="shared" ref="Q2:Q21" si="8">E32</f>
        <v>18</v>
      </c>
      <c r="R2" s="93">
        <f t="shared" ref="R2:R28" si="9">B25</f>
        <v>6</v>
      </c>
      <c r="S2" s="93">
        <f t="shared" ref="S2:S28" si="10">C25</f>
        <v>16</v>
      </c>
      <c r="T2" s="93">
        <f t="shared" ref="T2:T28" si="11">D25</f>
        <v>18</v>
      </c>
      <c r="U2" s="93">
        <f t="shared" ref="U2:U28" si="12">E25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base0!T78</f>
        <v>18</v>
      </c>
      <c r="F3" s="93">
        <f t="shared" si="0"/>
        <v>2</v>
      </c>
      <c r="G3" s="93">
        <f t="shared" si="0"/>
        <v>13</v>
      </c>
      <c r="H3" s="93">
        <f t="shared" si="0"/>
        <v>17</v>
      </c>
      <c r="I3" s="93">
        <f t="shared" si="0"/>
        <v>18</v>
      </c>
      <c r="J3" s="93">
        <f t="shared" si="1"/>
        <v>16</v>
      </c>
      <c r="K3" s="93">
        <f t="shared" si="2"/>
        <v>1</v>
      </c>
      <c r="L3" s="93">
        <f t="shared" si="3"/>
        <v>17</v>
      </c>
      <c r="M3" s="93">
        <f t="shared" si="4"/>
        <v>18</v>
      </c>
      <c r="N3" s="93">
        <f t="shared" si="5"/>
        <v>1</v>
      </c>
      <c r="O3" s="93">
        <f t="shared" si="6"/>
        <v>13</v>
      </c>
      <c r="P3" s="93">
        <f t="shared" si="7"/>
        <v>17</v>
      </c>
      <c r="Q3" s="93">
        <f t="shared" si="8"/>
        <v>18</v>
      </c>
      <c r="R3" s="93">
        <f t="shared" si="9"/>
        <v>6</v>
      </c>
      <c r="S3" s="93">
        <f t="shared" si="10"/>
        <v>16</v>
      </c>
      <c r="T3" s="93">
        <f t="shared" si="11"/>
        <v>18</v>
      </c>
      <c r="U3" s="93">
        <f t="shared" si="12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base0!T79</f>
        <v>18</v>
      </c>
      <c r="F4" s="93">
        <f t="shared" si="0"/>
        <v>11</v>
      </c>
      <c r="G4" s="93">
        <f t="shared" si="0"/>
        <v>13</v>
      </c>
      <c r="H4" s="93">
        <f t="shared" si="0"/>
        <v>17</v>
      </c>
      <c r="I4" s="93">
        <f t="shared" si="0"/>
        <v>18</v>
      </c>
      <c r="J4" s="93">
        <f t="shared" si="1"/>
        <v>10</v>
      </c>
      <c r="K4" s="93">
        <f t="shared" si="2"/>
        <v>14</v>
      </c>
      <c r="L4" s="93">
        <f t="shared" si="3"/>
        <v>17</v>
      </c>
      <c r="M4" s="93">
        <f t="shared" si="4"/>
        <v>18</v>
      </c>
      <c r="N4" s="93">
        <f t="shared" si="5"/>
        <v>13</v>
      </c>
      <c r="O4" s="93">
        <f t="shared" si="6"/>
        <v>1</v>
      </c>
      <c r="P4" s="93">
        <f t="shared" si="7"/>
        <v>17</v>
      </c>
      <c r="Q4" s="93">
        <f t="shared" si="8"/>
        <v>18</v>
      </c>
      <c r="R4" s="93">
        <f t="shared" si="9"/>
        <v>14</v>
      </c>
      <c r="S4" s="93">
        <f t="shared" si="10"/>
        <v>16</v>
      </c>
      <c r="T4" s="93">
        <f t="shared" si="11"/>
        <v>18</v>
      </c>
      <c r="U4" s="93">
        <f t="shared" si="12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base0!T80</f>
        <v>18</v>
      </c>
      <c r="F5" s="93">
        <f t="shared" ref="F5:F51" si="13">B2</f>
        <v>15</v>
      </c>
      <c r="G5" s="93">
        <f t="shared" ref="G5:G51" si="14">C2</f>
        <v>16</v>
      </c>
      <c r="H5" s="93">
        <f t="shared" ref="H5:H51" si="15">D2</f>
        <v>17</v>
      </c>
      <c r="I5" s="93">
        <f t="shared" ref="I5:I51" si="16">E2</f>
        <v>18</v>
      </c>
      <c r="J5" s="93">
        <f t="shared" si="1"/>
        <v>14</v>
      </c>
      <c r="K5" s="93">
        <f t="shared" si="2"/>
        <v>7</v>
      </c>
      <c r="L5" s="93">
        <f t="shared" si="3"/>
        <v>17</v>
      </c>
      <c r="M5" s="93">
        <f t="shared" si="4"/>
        <v>18</v>
      </c>
      <c r="N5" s="93">
        <f t="shared" si="5"/>
        <v>13</v>
      </c>
      <c r="O5" s="93">
        <f t="shared" si="6"/>
        <v>1</v>
      </c>
      <c r="P5" s="93">
        <f t="shared" si="7"/>
        <v>17</v>
      </c>
      <c r="Q5" s="93">
        <f t="shared" si="8"/>
        <v>18</v>
      </c>
      <c r="R5" s="93">
        <f t="shared" si="9"/>
        <v>6</v>
      </c>
      <c r="S5" s="93">
        <f t="shared" si="10"/>
        <v>7</v>
      </c>
      <c r="T5" s="93">
        <f t="shared" si="11"/>
        <v>17</v>
      </c>
      <c r="U5" s="93">
        <f t="shared" si="12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base0!T81</f>
        <v>18</v>
      </c>
      <c r="F6" s="93">
        <f t="shared" si="13"/>
        <v>15</v>
      </c>
      <c r="G6" s="93">
        <f t="shared" si="14"/>
        <v>16</v>
      </c>
      <c r="H6" s="93">
        <f t="shared" si="15"/>
        <v>17</v>
      </c>
      <c r="I6" s="93">
        <f t="shared" si="16"/>
        <v>18</v>
      </c>
      <c r="J6" s="93">
        <f t="shared" si="1"/>
        <v>14</v>
      </c>
      <c r="K6" s="93">
        <f t="shared" si="2"/>
        <v>7</v>
      </c>
      <c r="L6" s="93">
        <f t="shared" si="3"/>
        <v>17</v>
      </c>
      <c r="M6" s="93">
        <f t="shared" si="4"/>
        <v>18</v>
      </c>
      <c r="N6" s="93">
        <f t="shared" si="5"/>
        <v>16</v>
      </c>
      <c r="O6" s="93">
        <f t="shared" si="6"/>
        <v>1</v>
      </c>
      <c r="P6" s="93">
        <f t="shared" si="7"/>
        <v>17</v>
      </c>
      <c r="Q6" s="93">
        <f t="shared" si="8"/>
        <v>18</v>
      </c>
      <c r="R6" s="93">
        <f t="shared" si="9"/>
        <v>6</v>
      </c>
      <c r="S6" s="93">
        <f t="shared" si="10"/>
        <v>7</v>
      </c>
      <c r="T6" s="93">
        <f t="shared" si="11"/>
        <v>17</v>
      </c>
      <c r="U6" s="93">
        <f t="shared" si="12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base0!S82</f>
        <v>17</v>
      </c>
      <c r="E7" s="93">
        <f>base0!T82</f>
        <v>18</v>
      </c>
      <c r="F7" s="93">
        <f t="shared" si="13"/>
        <v>15</v>
      </c>
      <c r="G7" s="93">
        <f t="shared" si="14"/>
        <v>16</v>
      </c>
      <c r="H7" s="93">
        <f t="shared" si="15"/>
        <v>17</v>
      </c>
      <c r="I7" s="93">
        <f t="shared" si="16"/>
        <v>18</v>
      </c>
      <c r="J7" s="93">
        <f t="shared" si="1"/>
        <v>4</v>
      </c>
      <c r="K7" s="93">
        <f t="shared" si="2"/>
        <v>16</v>
      </c>
      <c r="L7" s="93">
        <f t="shared" si="3"/>
        <v>17</v>
      </c>
      <c r="M7" s="93">
        <f t="shared" si="4"/>
        <v>18</v>
      </c>
      <c r="N7" s="93">
        <f t="shared" si="5"/>
        <v>10</v>
      </c>
      <c r="O7" s="93">
        <f t="shared" si="6"/>
        <v>14</v>
      </c>
      <c r="P7" s="93">
        <f t="shared" si="7"/>
        <v>17</v>
      </c>
      <c r="Q7" s="93">
        <f t="shared" si="8"/>
        <v>18</v>
      </c>
      <c r="R7" s="93">
        <f t="shared" si="9"/>
        <v>6</v>
      </c>
      <c r="S7" s="93">
        <f t="shared" si="10"/>
        <v>7</v>
      </c>
      <c r="T7" s="93">
        <f t="shared" si="11"/>
        <v>17</v>
      </c>
      <c r="U7" s="93">
        <f t="shared" si="12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base0!S83</f>
        <v>17</v>
      </c>
      <c r="E8" s="93">
        <f>base0!T83</f>
        <v>18</v>
      </c>
      <c r="F8" s="93">
        <f t="shared" si="13"/>
        <v>11</v>
      </c>
      <c r="G8" s="93">
        <f t="shared" si="14"/>
        <v>13</v>
      </c>
      <c r="H8" s="93">
        <f t="shared" si="15"/>
        <v>17</v>
      </c>
      <c r="I8" s="93">
        <f t="shared" si="16"/>
        <v>18</v>
      </c>
      <c r="J8" s="93">
        <f t="shared" si="1"/>
        <v>14</v>
      </c>
      <c r="K8" s="93">
        <f t="shared" si="2"/>
        <v>16</v>
      </c>
      <c r="L8" s="93">
        <f t="shared" si="3"/>
        <v>17</v>
      </c>
      <c r="M8" s="93">
        <f t="shared" si="4"/>
        <v>18</v>
      </c>
      <c r="N8" s="93">
        <f t="shared" si="5"/>
        <v>14</v>
      </c>
      <c r="O8" s="93">
        <f t="shared" si="6"/>
        <v>7</v>
      </c>
      <c r="P8" s="93">
        <f t="shared" si="7"/>
        <v>17</v>
      </c>
      <c r="Q8" s="93">
        <f t="shared" si="8"/>
        <v>18</v>
      </c>
      <c r="R8" s="93">
        <f t="shared" si="9"/>
        <v>1</v>
      </c>
      <c r="S8" s="93">
        <f t="shared" si="10"/>
        <v>13</v>
      </c>
      <c r="T8" s="93">
        <f t="shared" si="11"/>
        <v>17</v>
      </c>
      <c r="U8" s="93">
        <f t="shared" si="12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base0!S84</f>
        <v>17</v>
      </c>
      <c r="E9" s="93">
        <f>base0!T84</f>
        <v>18</v>
      </c>
      <c r="F9" s="93">
        <f t="shared" si="13"/>
        <v>11</v>
      </c>
      <c r="G9" s="93">
        <f t="shared" si="14"/>
        <v>16</v>
      </c>
      <c r="H9" s="93">
        <f t="shared" si="15"/>
        <v>17</v>
      </c>
      <c r="I9" s="93">
        <f t="shared" si="16"/>
        <v>18</v>
      </c>
      <c r="J9" s="93">
        <f t="shared" si="1"/>
        <v>14</v>
      </c>
      <c r="K9" s="93">
        <f t="shared" si="2"/>
        <v>16</v>
      </c>
      <c r="L9" s="93">
        <f t="shared" si="3"/>
        <v>17</v>
      </c>
      <c r="M9" s="93">
        <f t="shared" si="4"/>
        <v>18</v>
      </c>
      <c r="N9" s="93">
        <f t="shared" si="5"/>
        <v>14</v>
      </c>
      <c r="O9" s="93">
        <f t="shared" si="6"/>
        <v>7</v>
      </c>
      <c r="P9" s="93">
        <f t="shared" si="7"/>
        <v>17</v>
      </c>
      <c r="Q9" s="93">
        <f t="shared" si="8"/>
        <v>18</v>
      </c>
      <c r="R9" s="93">
        <f t="shared" si="9"/>
        <v>1</v>
      </c>
      <c r="S9" s="93">
        <f t="shared" si="10"/>
        <v>13</v>
      </c>
      <c r="T9" s="93">
        <f t="shared" si="11"/>
        <v>17</v>
      </c>
      <c r="U9" s="93">
        <f t="shared" si="12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base0!S85</f>
        <v>17</v>
      </c>
      <c r="E10" s="93">
        <f>base0!T85</f>
        <v>18</v>
      </c>
      <c r="F10" s="93">
        <f t="shared" si="13"/>
        <v>11</v>
      </c>
      <c r="G10" s="93">
        <f t="shared" si="14"/>
        <v>16</v>
      </c>
      <c r="H10" s="93">
        <f t="shared" si="15"/>
        <v>17</v>
      </c>
      <c r="I10" s="93">
        <f t="shared" si="16"/>
        <v>18</v>
      </c>
      <c r="J10" s="93">
        <f t="shared" si="1"/>
        <v>14</v>
      </c>
      <c r="K10" s="93">
        <f t="shared" si="2"/>
        <v>13</v>
      </c>
      <c r="L10" s="93">
        <f t="shared" si="3"/>
        <v>17</v>
      </c>
      <c r="M10" s="93">
        <f t="shared" si="4"/>
        <v>18</v>
      </c>
      <c r="N10" s="93">
        <f t="shared" si="5"/>
        <v>4</v>
      </c>
      <c r="O10" s="93">
        <f t="shared" si="6"/>
        <v>16</v>
      </c>
      <c r="P10" s="93">
        <f t="shared" si="7"/>
        <v>17</v>
      </c>
      <c r="Q10" s="93">
        <f t="shared" si="8"/>
        <v>18</v>
      </c>
      <c r="R10" s="93">
        <f t="shared" si="9"/>
        <v>1</v>
      </c>
      <c r="S10" s="93">
        <f t="shared" si="10"/>
        <v>13</v>
      </c>
      <c r="T10" s="93">
        <f t="shared" si="11"/>
        <v>17</v>
      </c>
      <c r="U10" s="93">
        <f t="shared" si="12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base0!S86</f>
        <v>17</v>
      </c>
      <c r="E11" s="93">
        <f>base0!T86</f>
        <v>18</v>
      </c>
      <c r="F11" s="93">
        <f t="shared" si="13"/>
        <v>13</v>
      </c>
      <c r="G11" s="93">
        <f t="shared" si="14"/>
        <v>16</v>
      </c>
      <c r="H11" s="93">
        <f t="shared" si="15"/>
        <v>17</v>
      </c>
      <c r="I11" s="93">
        <f t="shared" si="16"/>
        <v>18</v>
      </c>
      <c r="J11" s="93">
        <f t="shared" si="1"/>
        <v>16</v>
      </c>
      <c r="K11" s="93">
        <f t="shared" si="2"/>
        <v>17</v>
      </c>
      <c r="L11" s="93">
        <f t="shared" si="3"/>
        <v>18</v>
      </c>
      <c r="M11" s="93">
        <f t="shared" si="4"/>
        <v>19</v>
      </c>
      <c r="N11" s="93">
        <f t="shared" si="5"/>
        <v>14</v>
      </c>
      <c r="O11" s="93">
        <f t="shared" si="6"/>
        <v>16</v>
      </c>
      <c r="P11" s="93">
        <f t="shared" si="7"/>
        <v>17</v>
      </c>
      <c r="Q11" s="93">
        <f t="shared" si="8"/>
        <v>18</v>
      </c>
      <c r="R11" s="93">
        <f t="shared" si="9"/>
        <v>13</v>
      </c>
      <c r="S11" s="93">
        <f t="shared" si="10"/>
        <v>1</v>
      </c>
      <c r="T11" s="93">
        <f t="shared" si="11"/>
        <v>17</v>
      </c>
      <c r="U11" s="93">
        <f t="shared" si="12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base0!S87</f>
        <v>17</v>
      </c>
      <c r="E12" s="93">
        <f>base0!T87</f>
        <v>18</v>
      </c>
      <c r="F12" s="93">
        <f t="shared" si="13"/>
        <v>1</v>
      </c>
      <c r="G12" s="93">
        <f t="shared" si="14"/>
        <v>13</v>
      </c>
      <c r="H12" s="93">
        <f t="shared" si="15"/>
        <v>17</v>
      </c>
      <c r="I12" s="93">
        <f t="shared" si="16"/>
        <v>18</v>
      </c>
      <c r="J12" s="93">
        <f t="shared" si="1"/>
        <v>14</v>
      </c>
      <c r="K12" s="93">
        <f t="shared" si="2"/>
        <v>13</v>
      </c>
      <c r="L12" s="93">
        <f t="shared" si="3"/>
        <v>17</v>
      </c>
      <c r="M12" s="93">
        <f t="shared" si="4"/>
        <v>18</v>
      </c>
      <c r="N12" s="93">
        <f t="shared" si="5"/>
        <v>14</v>
      </c>
      <c r="O12" s="93">
        <f t="shared" si="6"/>
        <v>16</v>
      </c>
      <c r="P12" s="93">
        <f t="shared" si="7"/>
        <v>17</v>
      </c>
      <c r="Q12" s="93">
        <f t="shared" si="8"/>
        <v>18</v>
      </c>
      <c r="R12" s="93">
        <f t="shared" si="9"/>
        <v>13</v>
      </c>
      <c r="S12" s="93">
        <f t="shared" si="10"/>
        <v>1</v>
      </c>
      <c r="T12" s="93">
        <f t="shared" si="11"/>
        <v>17</v>
      </c>
      <c r="U12" s="93">
        <f t="shared" si="12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base0!S88</f>
        <v>19</v>
      </c>
      <c r="E13" s="93">
        <f>base0!T88</f>
        <v>18</v>
      </c>
      <c r="F13" s="93">
        <f t="shared" si="13"/>
        <v>1</v>
      </c>
      <c r="G13" s="93">
        <f t="shared" si="14"/>
        <v>13</v>
      </c>
      <c r="H13" s="93">
        <f t="shared" si="15"/>
        <v>17</v>
      </c>
      <c r="I13" s="93">
        <f t="shared" si="16"/>
        <v>18</v>
      </c>
      <c r="J13" s="93">
        <f t="shared" si="1"/>
        <v>13</v>
      </c>
      <c r="K13" s="93">
        <f t="shared" si="2"/>
        <v>16</v>
      </c>
      <c r="L13" s="93">
        <f t="shared" si="3"/>
        <v>17</v>
      </c>
      <c r="M13" s="93">
        <f t="shared" si="4"/>
        <v>18</v>
      </c>
      <c r="N13" s="93">
        <f t="shared" si="5"/>
        <v>14</v>
      </c>
      <c r="O13" s="93">
        <f t="shared" si="6"/>
        <v>13</v>
      </c>
      <c r="P13" s="93">
        <f t="shared" si="7"/>
        <v>17</v>
      </c>
      <c r="Q13" s="93">
        <f t="shared" si="8"/>
        <v>18</v>
      </c>
      <c r="R13" s="93">
        <f t="shared" si="9"/>
        <v>16</v>
      </c>
      <c r="S13" s="93">
        <f t="shared" si="10"/>
        <v>1</v>
      </c>
      <c r="T13" s="93">
        <f t="shared" si="11"/>
        <v>17</v>
      </c>
      <c r="U13" s="93">
        <f t="shared" si="12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base0!S89</f>
        <v>20</v>
      </c>
      <c r="E14" s="93">
        <f>base0!T89</f>
        <v>19</v>
      </c>
      <c r="F14" s="93">
        <f t="shared" si="13"/>
        <v>9</v>
      </c>
      <c r="G14" s="93">
        <f t="shared" si="14"/>
        <v>16</v>
      </c>
      <c r="H14" s="93">
        <f t="shared" si="15"/>
        <v>17</v>
      </c>
      <c r="I14" s="93">
        <f t="shared" si="16"/>
        <v>18</v>
      </c>
      <c r="J14" s="93">
        <f t="shared" si="1"/>
        <v>13</v>
      </c>
      <c r="K14" s="93">
        <f t="shared" si="2"/>
        <v>16</v>
      </c>
      <c r="L14" s="93">
        <f t="shared" si="3"/>
        <v>17</v>
      </c>
      <c r="M14" s="93">
        <f t="shared" si="4"/>
        <v>18</v>
      </c>
      <c r="N14" s="93">
        <f t="shared" si="5"/>
        <v>16</v>
      </c>
      <c r="O14" s="93">
        <f t="shared" si="6"/>
        <v>17</v>
      </c>
      <c r="P14" s="93">
        <f t="shared" si="7"/>
        <v>18</v>
      </c>
      <c r="Q14" s="93">
        <f t="shared" si="8"/>
        <v>19</v>
      </c>
      <c r="R14" s="93">
        <f t="shared" si="9"/>
        <v>10</v>
      </c>
      <c r="S14" s="93">
        <f t="shared" si="10"/>
        <v>14</v>
      </c>
      <c r="T14" s="93">
        <f t="shared" si="11"/>
        <v>17</v>
      </c>
      <c r="U14" s="93">
        <f t="shared" si="12"/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base0!S90</f>
        <v>20</v>
      </c>
      <c r="E15" s="93">
        <f>base0!T90</f>
        <v>19</v>
      </c>
      <c r="F15" s="93">
        <f t="shared" si="13"/>
        <v>13</v>
      </c>
      <c r="G15" s="93">
        <f t="shared" si="14"/>
        <v>3</v>
      </c>
      <c r="H15" s="93">
        <f t="shared" si="15"/>
        <v>17</v>
      </c>
      <c r="I15" s="93">
        <f t="shared" si="16"/>
        <v>18</v>
      </c>
      <c r="J15" s="93">
        <f t="shared" si="1"/>
        <v>13</v>
      </c>
      <c r="K15" s="93">
        <f t="shared" si="2"/>
        <v>16</v>
      </c>
      <c r="L15" s="93">
        <f t="shared" si="3"/>
        <v>17</v>
      </c>
      <c r="M15" s="93">
        <f t="shared" si="4"/>
        <v>18</v>
      </c>
      <c r="N15" s="93">
        <f t="shared" si="5"/>
        <v>14</v>
      </c>
      <c r="O15" s="93">
        <f t="shared" si="6"/>
        <v>13</v>
      </c>
      <c r="P15" s="93">
        <f t="shared" si="7"/>
        <v>17</v>
      </c>
      <c r="Q15" s="93">
        <f t="shared" si="8"/>
        <v>18</v>
      </c>
      <c r="R15" s="93">
        <f t="shared" si="9"/>
        <v>14</v>
      </c>
      <c r="S15" s="93">
        <f t="shared" si="10"/>
        <v>7</v>
      </c>
      <c r="T15" s="93">
        <f t="shared" si="11"/>
        <v>17</v>
      </c>
      <c r="U15" s="93">
        <f t="shared" si="12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base0!S91</f>
        <v>17</v>
      </c>
      <c r="E16" s="93">
        <f>base0!T91</f>
        <v>18</v>
      </c>
      <c r="F16" s="93">
        <f t="shared" si="13"/>
        <v>1</v>
      </c>
      <c r="G16" s="93">
        <f t="shared" si="14"/>
        <v>20</v>
      </c>
      <c r="H16" s="93">
        <f t="shared" si="15"/>
        <v>19</v>
      </c>
      <c r="I16" s="93">
        <f t="shared" si="16"/>
        <v>18</v>
      </c>
      <c r="J16" s="93">
        <f t="shared" si="1"/>
        <v>11</v>
      </c>
      <c r="K16" s="93">
        <f t="shared" si="2"/>
        <v>13</v>
      </c>
      <c r="L16" s="93">
        <f t="shared" si="3"/>
        <v>17</v>
      </c>
      <c r="M16" s="93">
        <f t="shared" si="4"/>
        <v>18</v>
      </c>
      <c r="N16" s="93">
        <f t="shared" si="5"/>
        <v>13</v>
      </c>
      <c r="O16" s="93">
        <f t="shared" si="6"/>
        <v>16</v>
      </c>
      <c r="P16" s="93">
        <f t="shared" si="7"/>
        <v>17</v>
      </c>
      <c r="Q16" s="93">
        <f t="shared" si="8"/>
        <v>18</v>
      </c>
      <c r="R16" s="93">
        <f t="shared" si="9"/>
        <v>14</v>
      </c>
      <c r="S16" s="93">
        <f t="shared" si="10"/>
        <v>7</v>
      </c>
      <c r="T16" s="93">
        <f t="shared" si="11"/>
        <v>17</v>
      </c>
      <c r="U16" s="93">
        <f t="shared" si="12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base0!S92</f>
        <v>17</v>
      </c>
      <c r="E17" s="93">
        <f>base0!T92</f>
        <v>18</v>
      </c>
      <c r="F17" s="93">
        <f t="shared" si="13"/>
        <v>9</v>
      </c>
      <c r="G17" s="93">
        <f t="shared" si="14"/>
        <v>1</v>
      </c>
      <c r="H17" s="93">
        <f t="shared" si="15"/>
        <v>20</v>
      </c>
      <c r="I17" s="93">
        <f t="shared" si="16"/>
        <v>19</v>
      </c>
      <c r="J17" s="93">
        <f t="shared" si="1"/>
        <v>2</v>
      </c>
      <c r="K17" s="93">
        <f t="shared" si="2"/>
        <v>13</v>
      </c>
      <c r="L17" s="93">
        <f t="shared" si="3"/>
        <v>17</v>
      </c>
      <c r="M17" s="93">
        <f t="shared" si="4"/>
        <v>18</v>
      </c>
      <c r="N17" s="93">
        <f t="shared" si="5"/>
        <v>13</v>
      </c>
      <c r="O17" s="93">
        <f t="shared" si="6"/>
        <v>16</v>
      </c>
      <c r="P17" s="93">
        <f t="shared" si="7"/>
        <v>17</v>
      </c>
      <c r="Q17" s="93">
        <f t="shared" si="8"/>
        <v>18</v>
      </c>
      <c r="R17" s="93">
        <f t="shared" si="9"/>
        <v>4</v>
      </c>
      <c r="S17" s="93">
        <f t="shared" si="10"/>
        <v>16</v>
      </c>
      <c r="T17" s="93">
        <f t="shared" si="11"/>
        <v>17</v>
      </c>
      <c r="U17" s="93">
        <f t="shared" si="12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base0!S93</f>
        <v>17</v>
      </c>
      <c r="E18" s="93">
        <f>base0!T93</f>
        <v>18</v>
      </c>
      <c r="F18" s="93">
        <f t="shared" si="13"/>
        <v>1</v>
      </c>
      <c r="G18" s="93">
        <f t="shared" si="14"/>
        <v>16</v>
      </c>
      <c r="H18" s="93">
        <f t="shared" si="15"/>
        <v>20</v>
      </c>
      <c r="I18" s="93">
        <f t="shared" si="16"/>
        <v>19</v>
      </c>
      <c r="J18" s="93">
        <f t="shared" si="1"/>
        <v>11</v>
      </c>
      <c r="K18" s="93">
        <f t="shared" si="2"/>
        <v>13</v>
      </c>
      <c r="L18" s="93">
        <f t="shared" si="3"/>
        <v>17</v>
      </c>
      <c r="M18" s="93">
        <f t="shared" si="4"/>
        <v>18</v>
      </c>
      <c r="N18" s="93">
        <f t="shared" si="5"/>
        <v>13</v>
      </c>
      <c r="O18" s="93">
        <f t="shared" si="6"/>
        <v>16</v>
      </c>
      <c r="P18" s="93">
        <f t="shared" si="7"/>
        <v>17</v>
      </c>
      <c r="Q18" s="93">
        <f t="shared" si="8"/>
        <v>18</v>
      </c>
      <c r="R18" s="93">
        <f t="shared" si="9"/>
        <v>14</v>
      </c>
      <c r="S18" s="93">
        <f t="shared" si="10"/>
        <v>16</v>
      </c>
      <c r="T18" s="93">
        <f t="shared" si="11"/>
        <v>17</v>
      </c>
      <c r="U18" s="93">
        <f t="shared" si="12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base0!S94</f>
        <v>17</v>
      </c>
      <c r="E19" s="93">
        <f>base0!T94</f>
        <v>18</v>
      </c>
      <c r="F19" s="93">
        <f t="shared" si="13"/>
        <v>16</v>
      </c>
      <c r="G19" s="93">
        <f t="shared" si="14"/>
        <v>4</v>
      </c>
      <c r="H19" s="93">
        <f t="shared" si="15"/>
        <v>17</v>
      </c>
      <c r="I19" s="93">
        <f t="shared" si="16"/>
        <v>18</v>
      </c>
      <c r="J19" s="93">
        <f t="shared" ref="J19:J51" si="17">B2</f>
        <v>15</v>
      </c>
      <c r="K19" s="93">
        <f t="shared" ref="K19:K51" si="18">C2</f>
        <v>16</v>
      </c>
      <c r="L19" s="93">
        <f t="shared" ref="L19:L51" si="19">D2</f>
        <v>17</v>
      </c>
      <c r="M19" s="93">
        <f t="shared" ref="M19:M51" si="20">E2</f>
        <v>18</v>
      </c>
      <c r="N19" s="93">
        <f t="shared" si="5"/>
        <v>11</v>
      </c>
      <c r="O19" s="93">
        <f t="shared" si="6"/>
        <v>13</v>
      </c>
      <c r="P19" s="93">
        <f t="shared" si="7"/>
        <v>17</v>
      </c>
      <c r="Q19" s="93">
        <f t="shared" si="8"/>
        <v>18</v>
      </c>
      <c r="R19" s="93">
        <f t="shared" si="9"/>
        <v>14</v>
      </c>
      <c r="S19" s="93">
        <f t="shared" si="10"/>
        <v>16</v>
      </c>
      <c r="T19" s="93">
        <f t="shared" si="11"/>
        <v>17</v>
      </c>
      <c r="U19" s="93">
        <f t="shared" si="12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base0!S95</f>
        <v>17</v>
      </c>
      <c r="E20" s="93">
        <f>base0!T95</f>
        <v>18</v>
      </c>
      <c r="F20" s="93">
        <f t="shared" si="13"/>
        <v>1</v>
      </c>
      <c r="G20" s="93">
        <f t="shared" si="14"/>
        <v>4</v>
      </c>
      <c r="H20" s="93">
        <f t="shared" si="15"/>
        <v>17</v>
      </c>
      <c r="I20" s="93">
        <f t="shared" si="16"/>
        <v>18</v>
      </c>
      <c r="J20" s="93">
        <f t="shared" si="17"/>
        <v>15</v>
      </c>
      <c r="K20" s="93">
        <f t="shared" si="18"/>
        <v>16</v>
      </c>
      <c r="L20" s="93">
        <f t="shared" si="19"/>
        <v>17</v>
      </c>
      <c r="M20" s="93">
        <f t="shared" si="20"/>
        <v>18</v>
      </c>
      <c r="N20" s="93">
        <f t="shared" si="5"/>
        <v>2</v>
      </c>
      <c r="O20" s="93">
        <f t="shared" si="6"/>
        <v>13</v>
      </c>
      <c r="P20" s="93">
        <f t="shared" si="7"/>
        <v>17</v>
      </c>
      <c r="Q20" s="93">
        <f t="shared" si="8"/>
        <v>18</v>
      </c>
      <c r="R20" s="93">
        <f t="shared" si="9"/>
        <v>14</v>
      </c>
      <c r="S20" s="93">
        <f t="shared" si="10"/>
        <v>13</v>
      </c>
      <c r="T20" s="93">
        <f t="shared" si="11"/>
        <v>17</v>
      </c>
      <c r="U20" s="93">
        <f t="shared" si="12"/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base0!S96</f>
        <v>17</v>
      </c>
      <c r="E21" s="93">
        <f>base0!T96</f>
        <v>18</v>
      </c>
      <c r="F21" s="93">
        <f t="shared" si="13"/>
        <v>10</v>
      </c>
      <c r="G21" s="93">
        <f t="shared" si="14"/>
        <v>16</v>
      </c>
      <c r="H21" s="93">
        <f t="shared" si="15"/>
        <v>17</v>
      </c>
      <c r="I21" s="93">
        <f t="shared" si="16"/>
        <v>18</v>
      </c>
      <c r="J21" s="93">
        <f t="shared" si="17"/>
        <v>15</v>
      </c>
      <c r="K21" s="93">
        <f t="shared" si="18"/>
        <v>16</v>
      </c>
      <c r="L21" s="93">
        <f t="shared" si="19"/>
        <v>17</v>
      </c>
      <c r="M21" s="93">
        <f t="shared" si="20"/>
        <v>18</v>
      </c>
      <c r="N21" s="93">
        <f t="shared" si="5"/>
        <v>11</v>
      </c>
      <c r="O21" s="93">
        <f t="shared" si="6"/>
        <v>13</v>
      </c>
      <c r="P21" s="93">
        <f t="shared" si="7"/>
        <v>17</v>
      </c>
      <c r="Q21" s="93">
        <f t="shared" si="8"/>
        <v>18</v>
      </c>
      <c r="R21" s="93">
        <f t="shared" si="9"/>
        <v>16</v>
      </c>
      <c r="S21" s="93">
        <f t="shared" si="10"/>
        <v>17</v>
      </c>
      <c r="T21" s="93">
        <f t="shared" si="11"/>
        <v>18</v>
      </c>
      <c r="U21" s="93">
        <f t="shared" si="12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base0!S97</f>
        <v>17</v>
      </c>
      <c r="E22" s="93">
        <f>base0!T97</f>
        <v>18</v>
      </c>
      <c r="F22" s="93">
        <f t="shared" si="13"/>
        <v>2</v>
      </c>
      <c r="G22" s="93">
        <f t="shared" si="14"/>
        <v>3</v>
      </c>
      <c r="H22" s="93">
        <f t="shared" si="15"/>
        <v>17</v>
      </c>
      <c r="I22" s="93">
        <f t="shared" si="16"/>
        <v>18</v>
      </c>
      <c r="J22" s="93">
        <f t="shared" si="17"/>
        <v>11</v>
      </c>
      <c r="K22" s="93">
        <f t="shared" si="18"/>
        <v>13</v>
      </c>
      <c r="L22" s="93">
        <f t="shared" si="19"/>
        <v>17</v>
      </c>
      <c r="M22" s="93">
        <f t="shared" si="20"/>
        <v>18</v>
      </c>
      <c r="N22" s="93">
        <f t="shared" ref="N22:N51" si="21">B2</f>
        <v>15</v>
      </c>
      <c r="O22" s="93">
        <f t="shared" ref="O22:O51" si="22">C2</f>
        <v>16</v>
      </c>
      <c r="P22" s="93">
        <f t="shared" ref="P22:P51" si="23">D2</f>
        <v>17</v>
      </c>
      <c r="Q22" s="93">
        <f t="shared" ref="Q22:Q51" si="24">E2</f>
        <v>18</v>
      </c>
      <c r="R22" s="93">
        <f t="shared" si="9"/>
        <v>14</v>
      </c>
      <c r="S22" s="93">
        <f t="shared" si="10"/>
        <v>13</v>
      </c>
      <c r="T22" s="93">
        <f t="shared" si="11"/>
        <v>17</v>
      </c>
      <c r="U22" s="93">
        <f t="shared" si="12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base0!S98</f>
        <v>17</v>
      </c>
      <c r="E23" s="93">
        <f>base0!T98</f>
        <v>18</v>
      </c>
      <c r="F23" s="93">
        <f t="shared" si="13"/>
        <v>9</v>
      </c>
      <c r="G23" s="93">
        <f t="shared" si="14"/>
        <v>4</v>
      </c>
      <c r="H23" s="93">
        <f t="shared" si="15"/>
        <v>17</v>
      </c>
      <c r="I23" s="93">
        <f t="shared" si="16"/>
        <v>18</v>
      </c>
      <c r="J23" s="93">
        <f t="shared" si="17"/>
        <v>11</v>
      </c>
      <c r="K23" s="93">
        <f t="shared" si="18"/>
        <v>16</v>
      </c>
      <c r="L23" s="93">
        <f t="shared" si="19"/>
        <v>17</v>
      </c>
      <c r="M23" s="93">
        <f t="shared" si="20"/>
        <v>18</v>
      </c>
      <c r="N23" s="93">
        <f t="shared" si="21"/>
        <v>15</v>
      </c>
      <c r="O23" s="93">
        <f t="shared" si="22"/>
        <v>16</v>
      </c>
      <c r="P23" s="93">
        <f t="shared" si="23"/>
        <v>17</v>
      </c>
      <c r="Q23" s="93">
        <f t="shared" si="24"/>
        <v>18</v>
      </c>
      <c r="R23" s="93">
        <f t="shared" si="9"/>
        <v>13</v>
      </c>
      <c r="S23" s="93">
        <f t="shared" si="10"/>
        <v>16</v>
      </c>
      <c r="T23" s="93">
        <f t="shared" si="11"/>
        <v>17</v>
      </c>
      <c r="U23" s="93">
        <f t="shared" si="12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base0!S99</f>
        <v>17</v>
      </c>
      <c r="E24" s="93">
        <f>base0!T99</f>
        <v>18</v>
      </c>
      <c r="F24" s="93">
        <f t="shared" si="13"/>
        <v>10</v>
      </c>
      <c r="G24" s="93">
        <f t="shared" si="14"/>
        <v>14</v>
      </c>
      <c r="H24" s="93">
        <f t="shared" si="15"/>
        <v>17</v>
      </c>
      <c r="I24" s="93">
        <f t="shared" si="16"/>
        <v>18</v>
      </c>
      <c r="J24" s="93">
        <f t="shared" si="17"/>
        <v>11</v>
      </c>
      <c r="K24" s="93">
        <f t="shared" si="18"/>
        <v>16</v>
      </c>
      <c r="L24" s="93">
        <f t="shared" si="19"/>
        <v>17</v>
      </c>
      <c r="M24" s="93">
        <f t="shared" si="20"/>
        <v>18</v>
      </c>
      <c r="N24" s="93">
        <f t="shared" si="21"/>
        <v>15</v>
      </c>
      <c r="O24" s="93">
        <f t="shared" si="22"/>
        <v>16</v>
      </c>
      <c r="P24" s="93">
        <f t="shared" si="23"/>
        <v>17</v>
      </c>
      <c r="Q24" s="93">
        <f t="shared" si="24"/>
        <v>18</v>
      </c>
      <c r="R24" s="93">
        <f t="shared" si="9"/>
        <v>13</v>
      </c>
      <c r="S24" s="93">
        <f t="shared" si="10"/>
        <v>16</v>
      </c>
      <c r="T24" s="93">
        <f t="shared" si="11"/>
        <v>17</v>
      </c>
      <c r="U24" s="93">
        <f t="shared" si="12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base0!S100</f>
        <v>18</v>
      </c>
      <c r="E25" s="93">
        <f>base0!T100</f>
        <v>19</v>
      </c>
      <c r="F25" s="93">
        <f t="shared" si="13"/>
        <v>13</v>
      </c>
      <c r="G25" s="93">
        <f t="shared" si="14"/>
        <v>1</v>
      </c>
      <c r="H25" s="93">
        <f t="shared" si="15"/>
        <v>17</v>
      </c>
      <c r="I25" s="93">
        <f t="shared" si="16"/>
        <v>18</v>
      </c>
      <c r="J25" s="93">
        <f t="shared" si="17"/>
        <v>13</v>
      </c>
      <c r="K25" s="93">
        <f t="shared" si="18"/>
        <v>16</v>
      </c>
      <c r="L25" s="93">
        <f t="shared" si="19"/>
        <v>17</v>
      </c>
      <c r="M25" s="93">
        <f t="shared" si="20"/>
        <v>18</v>
      </c>
      <c r="N25" s="93">
        <f t="shared" si="21"/>
        <v>11</v>
      </c>
      <c r="O25" s="93">
        <f t="shared" si="22"/>
        <v>13</v>
      </c>
      <c r="P25" s="93">
        <f t="shared" si="23"/>
        <v>17</v>
      </c>
      <c r="Q25" s="93">
        <f t="shared" si="24"/>
        <v>18</v>
      </c>
      <c r="R25" s="93">
        <f t="shared" si="9"/>
        <v>13</v>
      </c>
      <c r="S25" s="93">
        <f t="shared" si="10"/>
        <v>16</v>
      </c>
      <c r="T25" s="93">
        <f t="shared" si="11"/>
        <v>17</v>
      </c>
      <c r="U25" s="93">
        <f t="shared" si="12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base0!S101</f>
        <v>18</v>
      </c>
      <c r="E26" s="93">
        <f>base0!T101</f>
        <v>19</v>
      </c>
      <c r="F26" s="93">
        <f t="shared" si="13"/>
        <v>13</v>
      </c>
      <c r="G26" s="93">
        <f t="shared" si="14"/>
        <v>1</v>
      </c>
      <c r="H26" s="93">
        <f t="shared" si="15"/>
        <v>17</v>
      </c>
      <c r="I26" s="93">
        <f t="shared" si="16"/>
        <v>18</v>
      </c>
      <c r="J26" s="93">
        <f t="shared" si="17"/>
        <v>1</v>
      </c>
      <c r="K26" s="93">
        <f t="shared" si="18"/>
        <v>13</v>
      </c>
      <c r="L26" s="93">
        <f t="shared" si="19"/>
        <v>17</v>
      </c>
      <c r="M26" s="93">
        <f t="shared" si="20"/>
        <v>18</v>
      </c>
      <c r="N26" s="93">
        <f t="shared" si="21"/>
        <v>11</v>
      </c>
      <c r="O26" s="93">
        <f t="shared" si="22"/>
        <v>16</v>
      </c>
      <c r="P26" s="93">
        <f t="shared" si="23"/>
        <v>17</v>
      </c>
      <c r="Q26" s="93">
        <f t="shared" si="24"/>
        <v>18</v>
      </c>
      <c r="R26" s="93">
        <f t="shared" si="9"/>
        <v>11</v>
      </c>
      <c r="S26" s="93">
        <f t="shared" si="10"/>
        <v>13</v>
      </c>
      <c r="T26" s="93">
        <f t="shared" si="11"/>
        <v>17</v>
      </c>
      <c r="U26" s="93">
        <f t="shared" si="12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base0!S102</f>
        <v>18</v>
      </c>
      <c r="E27" s="93">
        <f>base0!T102</f>
        <v>19</v>
      </c>
      <c r="F27" s="93">
        <f t="shared" si="13"/>
        <v>13</v>
      </c>
      <c r="G27" s="93">
        <f t="shared" si="14"/>
        <v>1</v>
      </c>
      <c r="H27" s="93">
        <f t="shared" si="15"/>
        <v>17</v>
      </c>
      <c r="I27" s="93">
        <f t="shared" si="16"/>
        <v>18</v>
      </c>
      <c r="J27" s="93">
        <f t="shared" si="17"/>
        <v>1</v>
      </c>
      <c r="K27" s="93">
        <f t="shared" si="18"/>
        <v>13</v>
      </c>
      <c r="L27" s="93">
        <f t="shared" si="19"/>
        <v>17</v>
      </c>
      <c r="M27" s="93">
        <f t="shared" si="20"/>
        <v>18</v>
      </c>
      <c r="N27" s="93">
        <f t="shared" si="21"/>
        <v>11</v>
      </c>
      <c r="O27" s="93">
        <f t="shared" si="22"/>
        <v>16</v>
      </c>
      <c r="P27" s="93">
        <f t="shared" si="23"/>
        <v>17</v>
      </c>
      <c r="Q27" s="93">
        <f t="shared" si="24"/>
        <v>18</v>
      </c>
      <c r="R27" s="93">
        <f t="shared" si="9"/>
        <v>2</v>
      </c>
      <c r="S27" s="93">
        <f t="shared" si="10"/>
        <v>13</v>
      </c>
      <c r="T27" s="93">
        <f t="shared" si="11"/>
        <v>17</v>
      </c>
      <c r="U27" s="93">
        <f t="shared" si="12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base0!S103</f>
        <v>17</v>
      </c>
      <c r="E28" s="93">
        <f>base0!T103</f>
        <v>18</v>
      </c>
      <c r="F28" s="93">
        <f t="shared" si="13"/>
        <v>6</v>
      </c>
      <c r="G28" s="93">
        <f t="shared" si="14"/>
        <v>16</v>
      </c>
      <c r="H28" s="93">
        <f t="shared" si="15"/>
        <v>18</v>
      </c>
      <c r="I28" s="93">
        <f t="shared" si="16"/>
        <v>19</v>
      </c>
      <c r="J28" s="93">
        <f t="shared" si="17"/>
        <v>9</v>
      </c>
      <c r="K28" s="93">
        <f t="shared" si="18"/>
        <v>16</v>
      </c>
      <c r="L28" s="93">
        <f t="shared" si="19"/>
        <v>17</v>
      </c>
      <c r="M28" s="93">
        <f t="shared" si="20"/>
        <v>18</v>
      </c>
      <c r="N28" s="93">
        <f t="shared" si="21"/>
        <v>13</v>
      </c>
      <c r="O28" s="93">
        <f t="shared" si="22"/>
        <v>16</v>
      </c>
      <c r="P28" s="93">
        <f t="shared" si="23"/>
        <v>17</v>
      </c>
      <c r="Q28" s="93">
        <f t="shared" si="24"/>
        <v>18</v>
      </c>
      <c r="R28" s="93">
        <f t="shared" si="9"/>
        <v>11</v>
      </c>
      <c r="S28" s="93">
        <f t="shared" si="10"/>
        <v>13</v>
      </c>
      <c r="T28" s="93">
        <f t="shared" si="11"/>
        <v>17</v>
      </c>
      <c r="U28" s="93">
        <f t="shared" si="12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base0!S104</f>
        <v>17</v>
      </c>
      <c r="E29" s="93">
        <f>base0!T104</f>
        <v>18</v>
      </c>
      <c r="F29" s="93">
        <f t="shared" si="13"/>
        <v>6</v>
      </c>
      <c r="G29" s="93">
        <f t="shared" si="14"/>
        <v>16</v>
      </c>
      <c r="H29" s="93">
        <f t="shared" si="15"/>
        <v>18</v>
      </c>
      <c r="I29" s="93">
        <f t="shared" si="16"/>
        <v>19</v>
      </c>
      <c r="J29" s="93">
        <f t="shared" si="17"/>
        <v>13</v>
      </c>
      <c r="K29" s="93">
        <f t="shared" si="18"/>
        <v>3</v>
      </c>
      <c r="L29" s="93">
        <f t="shared" si="19"/>
        <v>17</v>
      </c>
      <c r="M29" s="93">
        <f t="shared" si="20"/>
        <v>18</v>
      </c>
      <c r="N29" s="93">
        <f t="shared" si="21"/>
        <v>1</v>
      </c>
      <c r="O29" s="93">
        <f t="shared" si="22"/>
        <v>13</v>
      </c>
      <c r="P29" s="93">
        <f t="shared" si="23"/>
        <v>17</v>
      </c>
      <c r="Q29" s="93">
        <f t="shared" si="24"/>
        <v>18</v>
      </c>
      <c r="R29" s="93">
        <f t="shared" ref="R29:R51" si="25">B2</f>
        <v>15</v>
      </c>
      <c r="S29" s="93">
        <f t="shared" ref="S29:S51" si="26">C2</f>
        <v>16</v>
      </c>
      <c r="T29" s="93">
        <f t="shared" ref="T29:T51" si="27">D2</f>
        <v>17</v>
      </c>
      <c r="U29" s="93">
        <f t="shared" ref="U29:U51" si="28">E2</f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base0!S105</f>
        <v>17</v>
      </c>
      <c r="E30" s="93">
        <f>base0!T105</f>
        <v>18</v>
      </c>
      <c r="F30" s="93">
        <f t="shared" si="13"/>
        <v>14</v>
      </c>
      <c r="G30" s="93">
        <f t="shared" si="14"/>
        <v>16</v>
      </c>
      <c r="H30" s="93">
        <f t="shared" si="15"/>
        <v>18</v>
      </c>
      <c r="I30" s="93">
        <f t="shared" si="16"/>
        <v>19</v>
      </c>
      <c r="J30" s="93">
        <f t="shared" si="17"/>
        <v>1</v>
      </c>
      <c r="K30" s="93">
        <f t="shared" si="18"/>
        <v>20</v>
      </c>
      <c r="L30" s="93">
        <f t="shared" si="19"/>
        <v>19</v>
      </c>
      <c r="M30" s="93">
        <f t="shared" si="20"/>
        <v>18</v>
      </c>
      <c r="N30" s="93">
        <f t="shared" si="21"/>
        <v>1</v>
      </c>
      <c r="O30" s="93">
        <f t="shared" si="22"/>
        <v>13</v>
      </c>
      <c r="P30" s="93">
        <f t="shared" si="23"/>
        <v>17</v>
      </c>
      <c r="Q30" s="93">
        <f t="shared" si="24"/>
        <v>18</v>
      </c>
      <c r="R30" s="93">
        <f t="shared" si="25"/>
        <v>15</v>
      </c>
      <c r="S30" s="93">
        <f t="shared" si="26"/>
        <v>16</v>
      </c>
      <c r="T30" s="93">
        <f t="shared" si="27"/>
        <v>17</v>
      </c>
      <c r="U30" s="93">
        <f t="shared" si="28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base0!S106</f>
        <v>17</v>
      </c>
      <c r="E31" s="93">
        <f>base0!T106</f>
        <v>18</v>
      </c>
      <c r="F31" s="93">
        <f t="shared" si="13"/>
        <v>6</v>
      </c>
      <c r="G31" s="93">
        <f t="shared" si="14"/>
        <v>7</v>
      </c>
      <c r="H31" s="93">
        <f t="shared" si="15"/>
        <v>17</v>
      </c>
      <c r="I31" s="93">
        <f t="shared" si="16"/>
        <v>18</v>
      </c>
      <c r="J31" s="93">
        <f t="shared" si="17"/>
        <v>9</v>
      </c>
      <c r="K31" s="93">
        <f t="shared" si="18"/>
        <v>1</v>
      </c>
      <c r="L31" s="93">
        <f t="shared" si="19"/>
        <v>20</v>
      </c>
      <c r="M31" s="93">
        <f t="shared" si="20"/>
        <v>19</v>
      </c>
      <c r="N31" s="93">
        <f t="shared" si="21"/>
        <v>9</v>
      </c>
      <c r="O31" s="93">
        <f t="shared" si="22"/>
        <v>16</v>
      </c>
      <c r="P31" s="93">
        <f t="shared" si="23"/>
        <v>17</v>
      </c>
      <c r="Q31" s="93">
        <f t="shared" si="24"/>
        <v>18</v>
      </c>
      <c r="R31" s="93">
        <f t="shared" si="25"/>
        <v>15</v>
      </c>
      <c r="S31" s="93">
        <f t="shared" si="26"/>
        <v>16</v>
      </c>
      <c r="T31" s="93">
        <f t="shared" si="27"/>
        <v>17</v>
      </c>
      <c r="U31" s="93">
        <f t="shared" si="28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base0!S107</f>
        <v>17</v>
      </c>
      <c r="E32" s="93">
        <f>base0!T107</f>
        <v>18</v>
      </c>
      <c r="F32" s="93">
        <f t="shared" si="13"/>
        <v>6</v>
      </c>
      <c r="G32" s="93">
        <f t="shared" si="14"/>
        <v>7</v>
      </c>
      <c r="H32" s="93">
        <f t="shared" si="15"/>
        <v>17</v>
      </c>
      <c r="I32" s="93">
        <f t="shared" si="16"/>
        <v>18</v>
      </c>
      <c r="J32" s="93">
        <f t="shared" si="17"/>
        <v>1</v>
      </c>
      <c r="K32" s="93">
        <f t="shared" si="18"/>
        <v>16</v>
      </c>
      <c r="L32" s="93">
        <f t="shared" si="19"/>
        <v>20</v>
      </c>
      <c r="M32" s="93">
        <f t="shared" si="20"/>
        <v>19</v>
      </c>
      <c r="N32" s="93">
        <f t="shared" si="21"/>
        <v>13</v>
      </c>
      <c r="O32" s="93">
        <f t="shared" si="22"/>
        <v>3</v>
      </c>
      <c r="P32" s="93">
        <f t="shared" si="23"/>
        <v>17</v>
      </c>
      <c r="Q32" s="93">
        <f t="shared" si="24"/>
        <v>18</v>
      </c>
      <c r="R32" s="93">
        <f t="shared" si="25"/>
        <v>11</v>
      </c>
      <c r="S32" s="93">
        <f t="shared" si="26"/>
        <v>13</v>
      </c>
      <c r="T32" s="93">
        <f t="shared" si="27"/>
        <v>17</v>
      </c>
      <c r="U32" s="93">
        <f t="shared" si="28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base0!S108</f>
        <v>17</v>
      </c>
      <c r="E33" s="93">
        <f>base0!T108</f>
        <v>18</v>
      </c>
      <c r="F33" s="93">
        <f t="shared" si="13"/>
        <v>6</v>
      </c>
      <c r="G33" s="93">
        <f t="shared" si="14"/>
        <v>7</v>
      </c>
      <c r="H33" s="93">
        <f t="shared" si="15"/>
        <v>17</v>
      </c>
      <c r="I33" s="93">
        <f t="shared" si="16"/>
        <v>18</v>
      </c>
      <c r="J33" s="93">
        <f t="shared" si="17"/>
        <v>16</v>
      </c>
      <c r="K33" s="93">
        <f t="shared" si="18"/>
        <v>4</v>
      </c>
      <c r="L33" s="93">
        <f t="shared" si="19"/>
        <v>17</v>
      </c>
      <c r="M33" s="93">
        <f t="shared" si="20"/>
        <v>18</v>
      </c>
      <c r="N33" s="93">
        <f t="shared" si="21"/>
        <v>1</v>
      </c>
      <c r="O33" s="93">
        <f t="shared" si="22"/>
        <v>20</v>
      </c>
      <c r="P33" s="93">
        <f t="shared" si="23"/>
        <v>19</v>
      </c>
      <c r="Q33" s="93">
        <f t="shared" si="24"/>
        <v>18</v>
      </c>
      <c r="R33" s="93">
        <f t="shared" si="25"/>
        <v>11</v>
      </c>
      <c r="S33" s="93">
        <f t="shared" si="26"/>
        <v>16</v>
      </c>
      <c r="T33" s="93">
        <f t="shared" si="27"/>
        <v>17</v>
      </c>
      <c r="U33" s="93">
        <f t="shared" si="28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base0!S109</f>
        <v>17</v>
      </c>
      <c r="E34" s="93">
        <f>base0!T109</f>
        <v>18</v>
      </c>
      <c r="F34" s="93">
        <f t="shared" si="13"/>
        <v>1</v>
      </c>
      <c r="G34" s="93">
        <f t="shared" si="14"/>
        <v>13</v>
      </c>
      <c r="H34" s="93">
        <f t="shared" si="15"/>
        <v>17</v>
      </c>
      <c r="I34" s="93">
        <f t="shared" si="16"/>
        <v>18</v>
      </c>
      <c r="J34" s="93">
        <f t="shared" si="17"/>
        <v>1</v>
      </c>
      <c r="K34" s="93">
        <f t="shared" si="18"/>
        <v>4</v>
      </c>
      <c r="L34" s="93">
        <f t="shared" si="19"/>
        <v>17</v>
      </c>
      <c r="M34" s="93">
        <f t="shared" si="20"/>
        <v>18</v>
      </c>
      <c r="N34" s="93">
        <f t="shared" si="21"/>
        <v>9</v>
      </c>
      <c r="O34" s="93">
        <f t="shared" si="22"/>
        <v>1</v>
      </c>
      <c r="P34" s="93">
        <f t="shared" si="23"/>
        <v>20</v>
      </c>
      <c r="Q34" s="93">
        <f t="shared" si="24"/>
        <v>19</v>
      </c>
      <c r="R34" s="93">
        <f t="shared" si="25"/>
        <v>11</v>
      </c>
      <c r="S34" s="93">
        <f t="shared" si="26"/>
        <v>16</v>
      </c>
      <c r="T34" s="93">
        <f t="shared" si="27"/>
        <v>17</v>
      </c>
      <c r="U34" s="93">
        <f t="shared" si="28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base0!S110</f>
        <v>17</v>
      </c>
      <c r="E35" s="93">
        <f>base0!T110</f>
        <v>18</v>
      </c>
      <c r="F35" s="93">
        <f t="shared" si="13"/>
        <v>1</v>
      </c>
      <c r="G35" s="93">
        <f t="shared" si="14"/>
        <v>13</v>
      </c>
      <c r="H35" s="93">
        <f t="shared" si="15"/>
        <v>17</v>
      </c>
      <c r="I35" s="93">
        <f t="shared" si="16"/>
        <v>18</v>
      </c>
      <c r="J35" s="93">
        <f t="shared" si="17"/>
        <v>10</v>
      </c>
      <c r="K35" s="93">
        <f t="shared" si="18"/>
        <v>16</v>
      </c>
      <c r="L35" s="93">
        <f t="shared" si="19"/>
        <v>17</v>
      </c>
      <c r="M35" s="93">
        <f t="shared" si="20"/>
        <v>18</v>
      </c>
      <c r="N35" s="93">
        <f t="shared" si="21"/>
        <v>1</v>
      </c>
      <c r="O35" s="93">
        <f t="shared" si="22"/>
        <v>16</v>
      </c>
      <c r="P35" s="93">
        <f t="shared" si="23"/>
        <v>20</v>
      </c>
      <c r="Q35" s="93">
        <f t="shared" si="24"/>
        <v>19</v>
      </c>
      <c r="R35" s="93">
        <f t="shared" si="25"/>
        <v>13</v>
      </c>
      <c r="S35" s="93">
        <f t="shared" si="26"/>
        <v>16</v>
      </c>
      <c r="T35" s="93">
        <f t="shared" si="27"/>
        <v>17</v>
      </c>
      <c r="U35" s="93">
        <f t="shared" si="28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base0!S111</f>
        <v>17</v>
      </c>
      <c r="E36" s="93">
        <f>base0!T111</f>
        <v>18</v>
      </c>
      <c r="F36" s="93">
        <f t="shared" si="13"/>
        <v>1</v>
      </c>
      <c r="G36" s="93">
        <f t="shared" si="14"/>
        <v>13</v>
      </c>
      <c r="H36" s="93">
        <f t="shared" si="15"/>
        <v>17</v>
      </c>
      <c r="I36" s="93">
        <f t="shared" si="16"/>
        <v>18</v>
      </c>
      <c r="J36" s="93">
        <f t="shared" si="17"/>
        <v>2</v>
      </c>
      <c r="K36" s="93">
        <f t="shared" si="18"/>
        <v>3</v>
      </c>
      <c r="L36" s="93">
        <f t="shared" si="19"/>
        <v>17</v>
      </c>
      <c r="M36" s="93">
        <f t="shared" si="20"/>
        <v>18</v>
      </c>
      <c r="N36" s="93">
        <f t="shared" si="21"/>
        <v>16</v>
      </c>
      <c r="O36" s="93">
        <f t="shared" si="22"/>
        <v>4</v>
      </c>
      <c r="P36" s="93">
        <f t="shared" si="23"/>
        <v>17</v>
      </c>
      <c r="Q36" s="93">
        <f t="shared" si="24"/>
        <v>18</v>
      </c>
      <c r="R36" s="93">
        <f t="shared" si="25"/>
        <v>1</v>
      </c>
      <c r="S36" s="93">
        <f t="shared" si="26"/>
        <v>13</v>
      </c>
      <c r="T36" s="93">
        <f t="shared" si="27"/>
        <v>17</v>
      </c>
      <c r="U36" s="93">
        <f t="shared" si="28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base0!S112</f>
        <v>17</v>
      </c>
      <c r="E37" s="93">
        <f>base0!T112</f>
        <v>18</v>
      </c>
      <c r="F37" s="93">
        <f t="shared" si="13"/>
        <v>13</v>
      </c>
      <c r="G37" s="93">
        <f t="shared" si="14"/>
        <v>1</v>
      </c>
      <c r="H37" s="93">
        <f t="shared" si="15"/>
        <v>17</v>
      </c>
      <c r="I37" s="93">
        <f t="shared" si="16"/>
        <v>18</v>
      </c>
      <c r="J37" s="93">
        <f t="shared" si="17"/>
        <v>9</v>
      </c>
      <c r="K37" s="93">
        <f t="shared" si="18"/>
        <v>4</v>
      </c>
      <c r="L37" s="93">
        <f t="shared" si="19"/>
        <v>17</v>
      </c>
      <c r="M37" s="93">
        <f t="shared" si="20"/>
        <v>18</v>
      </c>
      <c r="N37" s="93">
        <f t="shared" si="21"/>
        <v>1</v>
      </c>
      <c r="O37" s="93">
        <f t="shared" si="22"/>
        <v>4</v>
      </c>
      <c r="P37" s="93">
        <f t="shared" si="23"/>
        <v>17</v>
      </c>
      <c r="Q37" s="93">
        <f t="shared" si="24"/>
        <v>18</v>
      </c>
      <c r="R37" s="93">
        <f t="shared" si="25"/>
        <v>1</v>
      </c>
      <c r="S37" s="93">
        <f t="shared" si="26"/>
        <v>13</v>
      </c>
      <c r="T37" s="93">
        <f t="shared" si="27"/>
        <v>17</v>
      </c>
      <c r="U37" s="93">
        <f t="shared" si="28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base0!S113</f>
        <v>17</v>
      </c>
      <c r="E38" s="93">
        <f>base0!T113</f>
        <v>18</v>
      </c>
      <c r="F38" s="93">
        <f t="shared" si="13"/>
        <v>13</v>
      </c>
      <c r="G38" s="93">
        <f t="shared" si="14"/>
        <v>1</v>
      </c>
      <c r="H38" s="93">
        <f t="shared" si="15"/>
        <v>17</v>
      </c>
      <c r="I38" s="93">
        <f t="shared" si="16"/>
        <v>18</v>
      </c>
      <c r="J38" s="93">
        <f t="shared" si="17"/>
        <v>10</v>
      </c>
      <c r="K38" s="93">
        <f t="shared" si="18"/>
        <v>14</v>
      </c>
      <c r="L38" s="93">
        <f t="shared" si="19"/>
        <v>17</v>
      </c>
      <c r="M38" s="93">
        <f t="shared" si="20"/>
        <v>18</v>
      </c>
      <c r="N38" s="93">
        <f t="shared" si="21"/>
        <v>10</v>
      </c>
      <c r="O38" s="93">
        <f t="shared" si="22"/>
        <v>16</v>
      </c>
      <c r="P38" s="93">
        <f t="shared" si="23"/>
        <v>17</v>
      </c>
      <c r="Q38" s="93">
        <f t="shared" si="24"/>
        <v>18</v>
      </c>
      <c r="R38" s="93">
        <f t="shared" si="25"/>
        <v>9</v>
      </c>
      <c r="S38" s="93">
        <f t="shared" si="26"/>
        <v>16</v>
      </c>
      <c r="T38" s="93">
        <f t="shared" si="27"/>
        <v>17</v>
      </c>
      <c r="U38" s="93">
        <f t="shared" si="28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base0!S114</f>
        <v>17</v>
      </c>
      <c r="E39" s="93">
        <f>base0!T114</f>
        <v>18</v>
      </c>
      <c r="F39" s="93">
        <f t="shared" si="13"/>
        <v>16</v>
      </c>
      <c r="G39" s="93">
        <f t="shared" si="14"/>
        <v>1</v>
      </c>
      <c r="H39" s="93">
        <f t="shared" si="15"/>
        <v>17</v>
      </c>
      <c r="I39" s="93">
        <f t="shared" si="16"/>
        <v>18</v>
      </c>
      <c r="J39" s="93">
        <f t="shared" si="17"/>
        <v>13</v>
      </c>
      <c r="K39" s="93">
        <f t="shared" si="18"/>
        <v>1</v>
      </c>
      <c r="L39" s="93">
        <f t="shared" si="19"/>
        <v>17</v>
      </c>
      <c r="M39" s="93">
        <f t="shared" si="20"/>
        <v>18</v>
      </c>
      <c r="N39" s="93">
        <f t="shared" si="21"/>
        <v>2</v>
      </c>
      <c r="O39" s="93">
        <f t="shared" si="22"/>
        <v>3</v>
      </c>
      <c r="P39" s="93">
        <f t="shared" si="23"/>
        <v>17</v>
      </c>
      <c r="Q39" s="93">
        <f t="shared" si="24"/>
        <v>18</v>
      </c>
      <c r="R39" s="93">
        <f t="shared" si="25"/>
        <v>13</v>
      </c>
      <c r="S39" s="93">
        <f t="shared" si="26"/>
        <v>3</v>
      </c>
      <c r="T39" s="93">
        <f t="shared" si="27"/>
        <v>17</v>
      </c>
      <c r="U39" s="93">
        <f t="shared" si="28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base0!S115</f>
        <v>17</v>
      </c>
      <c r="E40" s="93">
        <f>base0!T115</f>
        <v>18</v>
      </c>
      <c r="F40" s="93">
        <f t="shared" si="13"/>
        <v>10</v>
      </c>
      <c r="G40" s="93">
        <f t="shared" si="14"/>
        <v>14</v>
      </c>
      <c r="H40" s="93">
        <f t="shared" si="15"/>
        <v>17</v>
      </c>
      <c r="I40" s="93">
        <f t="shared" si="16"/>
        <v>18</v>
      </c>
      <c r="J40" s="93">
        <f t="shared" si="17"/>
        <v>13</v>
      </c>
      <c r="K40" s="93">
        <f t="shared" si="18"/>
        <v>1</v>
      </c>
      <c r="L40" s="93">
        <f t="shared" si="19"/>
        <v>17</v>
      </c>
      <c r="M40" s="93">
        <f t="shared" si="20"/>
        <v>18</v>
      </c>
      <c r="N40" s="93">
        <f t="shared" si="21"/>
        <v>9</v>
      </c>
      <c r="O40" s="93">
        <f t="shared" si="22"/>
        <v>4</v>
      </c>
      <c r="P40" s="93">
        <f t="shared" si="23"/>
        <v>17</v>
      </c>
      <c r="Q40" s="93">
        <f t="shared" si="24"/>
        <v>18</v>
      </c>
      <c r="R40" s="93">
        <f t="shared" si="25"/>
        <v>1</v>
      </c>
      <c r="S40" s="93">
        <f t="shared" si="26"/>
        <v>20</v>
      </c>
      <c r="T40" s="93">
        <f t="shared" si="27"/>
        <v>19</v>
      </c>
      <c r="U40" s="93">
        <f t="shared" si="28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base0!S116</f>
        <v>17</v>
      </c>
      <c r="E41" s="93">
        <f>base0!T116</f>
        <v>18</v>
      </c>
      <c r="F41" s="93">
        <f t="shared" si="13"/>
        <v>14</v>
      </c>
      <c r="G41" s="93">
        <f t="shared" si="14"/>
        <v>7</v>
      </c>
      <c r="H41" s="93">
        <f t="shared" si="15"/>
        <v>17</v>
      </c>
      <c r="I41" s="93">
        <f t="shared" si="16"/>
        <v>18</v>
      </c>
      <c r="J41" s="93">
        <f t="shared" si="17"/>
        <v>13</v>
      </c>
      <c r="K41" s="93">
        <f t="shared" si="18"/>
        <v>1</v>
      </c>
      <c r="L41" s="93">
        <f t="shared" si="19"/>
        <v>17</v>
      </c>
      <c r="M41" s="93">
        <f t="shared" si="20"/>
        <v>18</v>
      </c>
      <c r="N41" s="93">
        <f t="shared" si="21"/>
        <v>10</v>
      </c>
      <c r="O41" s="93">
        <f t="shared" si="22"/>
        <v>14</v>
      </c>
      <c r="P41" s="93">
        <f t="shared" si="23"/>
        <v>17</v>
      </c>
      <c r="Q41" s="93">
        <f t="shared" si="24"/>
        <v>18</v>
      </c>
      <c r="R41" s="93">
        <f t="shared" si="25"/>
        <v>9</v>
      </c>
      <c r="S41" s="93">
        <f t="shared" si="26"/>
        <v>1</v>
      </c>
      <c r="T41" s="93">
        <f t="shared" si="27"/>
        <v>20</v>
      </c>
      <c r="U41" s="93">
        <f t="shared" si="28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base0!S117</f>
        <v>17</v>
      </c>
      <c r="E42" s="93">
        <f>base0!T117</f>
        <v>18</v>
      </c>
      <c r="F42" s="93">
        <f t="shared" si="13"/>
        <v>14</v>
      </c>
      <c r="G42" s="93">
        <f t="shared" si="14"/>
        <v>7</v>
      </c>
      <c r="H42" s="93">
        <f t="shared" si="15"/>
        <v>17</v>
      </c>
      <c r="I42" s="93">
        <f t="shared" si="16"/>
        <v>18</v>
      </c>
      <c r="J42" s="93">
        <f t="shared" si="17"/>
        <v>6</v>
      </c>
      <c r="K42" s="93">
        <f t="shared" si="18"/>
        <v>16</v>
      </c>
      <c r="L42" s="93">
        <f t="shared" si="19"/>
        <v>18</v>
      </c>
      <c r="M42" s="93">
        <f t="shared" si="20"/>
        <v>19</v>
      </c>
      <c r="N42" s="93">
        <f t="shared" si="21"/>
        <v>13</v>
      </c>
      <c r="O42" s="93">
        <f t="shared" si="22"/>
        <v>1</v>
      </c>
      <c r="P42" s="93">
        <f t="shared" si="23"/>
        <v>17</v>
      </c>
      <c r="Q42" s="93">
        <f t="shared" si="24"/>
        <v>18</v>
      </c>
      <c r="R42" s="93">
        <f t="shared" si="25"/>
        <v>1</v>
      </c>
      <c r="S42" s="93">
        <f t="shared" si="26"/>
        <v>16</v>
      </c>
      <c r="T42" s="93">
        <f t="shared" si="27"/>
        <v>20</v>
      </c>
      <c r="U42" s="93">
        <f t="shared" si="28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base0!S118</f>
        <v>17</v>
      </c>
      <c r="E43" s="93">
        <f>base0!T118</f>
        <v>18</v>
      </c>
      <c r="F43" s="93">
        <f t="shared" si="13"/>
        <v>4</v>
      </c>
      <c r="G43" s="93">
        <f t="shared" si="14"/>
        <v>16</v>
      </c>
      <c r="H43" s="93">
        <f t="shared" si="15"/>
        <v>17</v>
      </c>
      <c r="I43" s="93">
        <f t="shared" si="16"/>
        <v>18</v>
      </c>
      <c r="J43" s="93">
        <f t="shared" si="17"/>
        <v>6</v>
      </c>
      <c r="K43" s="93">
        <f t="shared" si="18"/>
        <v>16</v>
      </c>
      <c r="L43" s="93">
        <f t="shared" si="19"/>
        <v>18</v>
      </c>
      <c r="M43" s="93">
        <f t="shared" si="20"/>
        <v>19</v>
      </c>
      <c r="N43" s="93">
        <f t="shared" si="21"/>
        <v>13</v>
      </c>
      <c r="O43" s="93">
        <f t="shared" si="22"/>
        <v>1</v>
      </c>
      <c r="P43" s="93">
        <f t="shared" si="23"/>
        <v>17</v>
      </c>
      <c r="Q43" s="93">
        <f t="shared" si="24"/>
        <v>18</v>
      </c>
      <c r="R43" s="93">
        <f t="shared" si="25"/>
        <v>16</v>
      </c>
      <c r="S43" s="93">
        <f t="shared" si="26"/>
        <v>4</v>
      </c>
      <c r="T43" s="93">
        <f t="shared" si="27"/>
        <v>17</v>
      </c>
      <c r="U43" s="93">
        <f t="shared" si="28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base0!S119</f>
        <v>18</v>
      </c>
      <c r="E44" s="93">
        <f>base0!T119</f>
        <v>19</v>
      </c>
      <c r="F44" s="93">
        <f t="shared" si="13"/>
        <v>14</v>
      </c>
      <c r="G44" s="93">
        <f t="shared" si="14"/>
        <v>16</v>
      </c>
      <c r="H44" s="93">
        <f t="shared" si="15"/>
        <v>17</v>
      </c>
      <c r="I44" s="93">
        <f t="shared" si="16"/>
        <v>18</v>
      </c>
      <c r="J44" s="93">
        <f t="shared" si="17"/>
        <v>14</v>
      </c>
      <c r="K44" s="93">
        <f t="shared" si="18"/>
        <v>16</v>
      </c>
      <c r="L44" s="93">
        <f t="shared" si="19"/>
        <v>18</v>
      </c>
      <c r="M44" s="93">
        <f t="shared" si="20"/>
        <v>19</v>
      </c>
      <c r="N44" s="93">
        <f t="shared" si="21"/>
        <v>13</v>
      </c>
      <c r="O44" s="93">
        <f t="shared" si="22"/>
        <v>1</v>
      </c>
      <c r="P44" s="93">
        <f t="shared" si="23"/>
        <v>17</v>
      </c>
      <c r="Q44" s="93">
        <f t="shared" si="24"/>
        <v>18</v>
      </c>
      <c r="R44" s="93">
        <f t="shared" si="25"/>
        <v>1</v>
      </c>
      <c r="S44" s="93">
        <f t="shared" si="26"/>
        <v>4</v>
      </c>
      <c r="T44" s="93">
        <f t="shared" si="27"/>
        <v>17</v>
      </c>
      <c r="U44" s="93">
        <f t="shared" si="28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base0!S120</f>
        <v>17</v>
      </c>
      <c r="E45" s="93">
        <f>base0!T120</f>
        <v>18</v>
      </c>
      <c r="F45" s="93">
        <f t="shared" si="13"/>
        <v>14</v>
      </c>
      <c r="G45" s="93">
        <f t="shared" si="14"/>
        <v>16</v>
      </c>
      <c r="H45" s="93">
        <f t="shared" si="15"/>
        <v>17</v>
      </c>
      <c r="I45" s="93">
        <f t="shared" si="16"/>
        <v>18</v>
      </c>
      <c r="J45" s="93">
        <f t="shared" si="17"/>
        <v>6</v>
      </c>
      <c r="K45" s="93">
        <f t="shared" si="18"/>
        <v>7</v>
      </c>
      <c r="L45" s="93">
        <f t="shared" si="19"/>
        <v>17</v>
      </c>
      <c r="M45" s="93">
        <f t="shared" si="20"/>
        <v>18</v>
      </c>
      <c r="N45" s="93">
        <f t="shared" si="21"/>
        <v>6</v>
      </c>
      <c r="O45" s="93">
        <f t="shared" si="22"/>
        <v>16</v>
      </c>
      <c r="P45" s="93">
        <f t="shared" si="23"/>
        <v>18</v>
      </c>
      <c r="Q45" s="93">
        <f t="shared" si="24"/>
        <v>19</v>
      </c>
      <c r="R45" s="93">
        <f t="shared" si="25"/>
        <v>10</v>
      </c>
      <c r="S45" s="93">
        <f t="shared" si="26"/>
        <v>16</v>
      </c>
      <c r="T45" s="93">
        <f t="shared" si="27"/>
        <v>17</v>
      </c>
      <c r="U45" s="93">
        <f t="shared" si="28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base0!S121</f>
        <v>17</v>
      </c>
      <c r="E46" s="93">
        <f>base0!T121</f>
        <v>18</v>
      </c>
      <c r="F46" s="93">
        <f t="shared" si="13"/>
        <v>14</v>
      </c>
      <c r="G46" s="93">
        <f t="shared" si="14"/>
        <v>13</v>
      </c>
      <c r="H46" s="93">
        <f t="shared" si="15"/>
        <v>17</v>
      </c>
      <c r="I46" s="93">
        <f t="shared" si="16"/>
        <v>18</v>
      </c>
      <c r="J46" s="93">
        <f t="shared" si="17"/>
        <v>6</v>
      </c>
      <c r="K46" s="93">
        <f t="shared" si="18"/>
        <v>7</v>
      </c>
      <c r="L46" s="93">
        <f t="shared" si="19"/>
        <v>17</v>
      </c>
      <c r="M46" s="93">
        <f t="shared" si="20"/>
        <v>18</v>
      </c>
      <c r="N46" s="93">
        <f t="shared" si="21"/>
        <v>6</v>
      </c>
      <c r="O46" s="93">
        <f t="shared" si="22"/>
        <v>16</v>
      </c>
      <c r="P46" s="93">
        <f t="shared" si="23"/>
        <v>18</v>
      </c>
      <c r="Q46" s="93">
        <f t="shared" si="24"/>
        <v>19</v>
      </c>
      <c r="R46" s="93">
        <f t="shared" si="25"/>
        <v>2</v>
      </c>
      <c r="S46" s="93">
        <f t="shared" si="26"/>
        <v>3</v>
      </c>
      <c r="T46" s="93">
        <f t="shared" si="27"/>
        <v>17</v>
      </c>
      <c r="U46" s="93">
        <f t="shared" si="28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base0!S122</f>
        <v>17</v>
      </c>
      <c r="E47" s="93">
        <f>base0!T122</f>
        <v>18</v>
      </c>
      <c r="F47" s="93">
        <f t="shared" si="13"/>
        <v>16</v>
      </c>
      <c r="G47" s="93">
        <f t="shared" si="14"/>
        <v>17</v>
      </c>
      <c r="H47" s="93">
        <f t="shared" si="15"/>
        <v>18</v>
      </c>
      <c r="I47" s="93">
        <f t="shared" si="16"/>
        <v>19</v>
      </c>
      <c r="J47" s="93">
        <f t="shared" si="17"/>
        <v>6</v>
      </c>
      <c r="K47" s="93">
        <f t="shared" si="18"/>
        <v>7</v>
      </c>
      <c r="L47" s="93">
        <f t="shared" si="19"/>
        <v>17</v>
      </c>
      <c r="M47" s="93">
        <f t="shared" si="20"/>
        <v>18</v>
      </c>
      <c r="N47" s="93">
        <f t="shared" si="21"/>
        <v>14</v>
      </c>
      <c r="O47" s="93">
        <f t="shared" si="22"/>
        <v>16</v>
      </c>
      <c r="P47" s="93">
        <f t="shared" si="23"/>
        <v>18</v>
      </c>
      <c r="Q47" s="93">
        <f t="shared" si="24"/>
        <v>19</v>
      </c>
      <c r="R47" s="93">
        <f t="shared" si="25"/>
        <v>9</v>
      </c>
      <c r="S47" s="93">
        <f t="shared" si="26"/>
        <v>4</v>
      </c>
      <c r="T47" s="93">
        <f t="shared" si="27"/>
        <v>17</v>
      </c>
      <c r="U47" s="93">
        <f t="shared" si="28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base0!S123</f>
        <v>17</v>
      </c>
      <c r="E48" s="93">
        <f>base0!T123</f>
        <v>18</v>
      </c>
      <c r="F48" s="93">
        <f t="shared" si="13"/>
        <v>14</v>
      </c>
      <c r="G48" s="93">
        <f t="shared" si="14"/>
        <v>13</v>
      </c>
      <c r="H48" s="93">
        <f t="shared" si="15"/>
        <v>17</v>
      </c>
      <c r="I48" s="93">
        <f t="shared" si="16"/>
        <v>18</v>
      </c>
      <c r="J48" s="93">
        <f t="shared" si="17"/>
        <v>1</v>
      </c>
      <c r="K48" s="93">
        <f t="shared" si="18"/>
        <v>13</v>
      </c>
      <c r="L48" s="93">
        <f t="shared" si="19"/>
        <v>17</v>
      </c>
      <c r="M48" s="93">
        <f t="shared" si="20"/>
        <v>18</v>
      </c>
      <c r="N48" s="93">
        <f t="shared" si="21"/>
        <v>6</v>
      </c>
      <c r="O48" s="93">
        <f t="shared" si="22"/>
        <v>7</v>
      </c>
      <c r="P48" s="93">
        <f t="shared" si="23"/>
        <v>17</v>
      </c>
      <c r="Q48" s="93">
        <f t="shared" si="24"/>
        <v>18</v>
      </c>
      <c r="R48" s="93">
        <f t="shared" si="25"/>
        <v>10</v>
      </c>
      <c r="S48" s="93">
        <f t="shared" si="26"/>
        <v>14</v>
      </c>
      <c r="T48" s="93">
        <f t="shared" si="27"/>
        <v>17</v>
      </c>
      <c r="U48" s="93">
        <f t="shared" si="28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base0!S124</f>
        <v>17</v>
      </c>
      <c r="E49" s="93">
        <f>base0!T124</f>
        <v>18</v>
      </c>
      <c r="F49" s="93">
        <f t="shared" si="13"/>
        <v>13</v>
      </c>
      <c r="G49" s="93">
        <f t="shared" si="14"/>
        <v>16</v>
      </c>
      <c r="H49" s="93">
        <f t="shared" si="15"/>
        <v>17</v>
      </c>
      <c r="I49" s="93">
        <f t="shared" si="16"/>
        <v>18</v>
      </c>
      <c r="J49" s="93">
        <f t="shared" si="17"/>
        <v>1</v>
      </c>
      <c r="K49" s="93">
        <f t="shared" si="18"/>
        <v>13</v>
      </c>
      <c r="L49" s="93">
        <f t="shared" si="19"/>
        <v>17</v>
      </c>
      <c r="M49" s="93">
        <f t="shared" si="20"/>
        <v>18</v>
      </c>
      <c r="N49" s="93">
        <f t="shared" si="21"/>
        <v>6</v>
      </c>
      <c r="O49" s="93">
        <f t="shared" si="22"/>
        <v>7</v>
      </c>
      <c r="P49" s="93">
        <f t="shared" si="23"/>
        <v>17</v>
      </c>
      <c r="Q49" s="93">
        <f t="shared" si="24"/>
        <v>18</v>
      </c>
      <c r="R49" s="93">
        <f t="shared" si="25"/>
        <v>13</v>
      </c>
      <c r="S49" s="93">
        <f t="shared" si="26"/>
        <v>1</v>
      </c>
      <c r="T49" s="93">
        <f t="shared" si="27"/>
        <v>17</v>
      </c>
      <c r="U49" s="93">
        <f t="shared" si="28"/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base0!S125</f>
        <v>17</v>
      </c>
      <c r="E50" s="93">
        <f>base0!T125</f>
        <v>18</v>
      </c>
      <c r="F50" s="93">
        <f t="shared" si="13"/>
        <v>13</v>
      </c>
      <c r="G50" s="93">
        <f t="shared" si="14"/>
        <v>16</v>
      </c>
      <c r="H50" s="93">
        <f t="shared" si="15"/>
        <v>17</v>
      </c>
      <c r="I50" s="93">
        <f t="shared" si="16"/>
        <v>18</v>
      </c>
      <c r="J50" s="93">
        <f t="shared" si="17"/>
        <v>1</v>
      </c>
      <c r="K50" s="93">
        <f t="shared" si="18"/>
        <v>13</v>
      </c>
      <c r="L50" s="93">
        <f t="shared" si="19"/>
        <v>17</v>
      </c>
      <c r="M50" s="93">
        <f t="shared" si="20"/>
        <v>18</v>
      </c>
      <c r="N50" s="93">
        <f t="shared" si="21"/>
        <v>6</v>
      </c>
      <c r="O50" s="93">
        <f t="shared" si="22"/>
        <v>7</v>
      </c>
      <c r="P50" s="93">
        <f t="shared" si="23"/>
        <v>17</v>
      </c>
      <c r="Q50" s="93">
        <f t="shared" si="24"/>
        <v>18</v>
      </c>
      <c r="R50" s="93">
        <f t="shared" si="25"/>
        <v>13</v>
      </c>
      <c r="S50" s="93">
        <f t="shared" si="26"/>
        <v>1</v>
      </c>
      <c r="T50" s="93">
        <f t="shared" si="27"/>
        <v>17</v>
      </c>
      <c r="U50" s="93">
        <f t="shared" si="28"/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base0!S126</f>
        <v>17</v>
      </c>
      <c r="E51" s="93">
        <f>base0!T126</f>
        <v>18</v>
      </c>
      <c r="F51" s="93">
        <f t="shared" si="13"/>
        <v>13</v>
      </c>
      <c r="G51" s="93">
        <f t="shared" si="14"/>
        <v>16</v>
      </c>
      <c r="H51" s="93">
        <f t="shared" si="15"/>
        <v>17</v>
      </c>
      <c r="I51" s="93">
        <f t="shared" si="16"/>
        <v>18</v>
      </c>
      <c r="J51" s="93">
        <f t="shared" si="17"/>
        <v>13</v>
      </c>
      <c r="K51" s="93">
        <f t="shared" si="18"/>
        <v>1</v>
      </c>
      <c r="L51" s="93">
        <f t="shared" si="19"/>
        <v>17</v>
      </c>
      <c r="M51" s="93">
        <f t="shared" si="20"/>
        <v>18</v>
      </c>
      <c r="N51" s="93">
        <f t="shared" si="21"/>
        <v>1</v>
      </c>
      <c r="O51" s="93">
        <f t="shared" si="22"/>
        <v>13</v>
      </c>
      <c r="P51" s="93">
        <f t="shared" si="23"/>
        <v>17</v>
      </c>
      <c r="Q51" s="93">
        <f t="shared" si="24"/>
        <v>18</v>
      </c>
      <c r="R51" s="93">
        <f t="shared" si="25"/>
        <v>13</v>
      </c>
      <c r="S51" s="93">
        <f t="shared" si="26"/>
        <v>1</v>
      </c>
      <c r="T51" s="93">
        <f t="shared" si="27"/>
        <v>17</v>
      </c>
      <c r="U51" s="93">
        <f t="shared" si="28"/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5D04543-466F-43A6-A8A7-24DC9A3A8DB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656DC2D-7B42-41A6-B7F7-A68D357DB64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CFE267-879E-4B20-94D7-318C323579D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0B8276-9BB8-47E6-B6E0-0E3C858C51D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C4BF4D-9ED4-4D31-8E83-2A43E39C51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base0!T114</f>
        <v>18</v>
      </c>
      <c r="F2" s="93">
        <f t="shared" ref="F2:F17" si="0">B36</f>
        <v>16</v>
      </c>
      <c r="G2" s="93">
        <f t="shared" ref="G2:G17" si="1">C36</f>
        <v>1</v>
      </c>
      <c r="H2" s="93">
        <f t="shared" ref="H2:H17" si="2">D36</f>
        <v>17</v>
      </c>
      <c r="I2" s="93">
        <f>E49</f>
        <v>18</v>
      </c>
      <c r="J2" s="93">
        <f t="shared" ref="J2:J31" si="3">B22</f>
        <v>13</v>
      </c>
      <c r="K2" s="93">
        <f t="shared" ref="K2:K31" si="4">C22</f>
        <v>1</v>
      </c>
      <c r="L2" s="93">
        <f t="shared" ref="L2:L18" si="5">D35</f>
        <v>17</v>
      </c>
      <c r="M2" s="93">
        <f>E48</f>
        <v>18</v>
      </c>
      <c r="N2" s="93">
        <f t="shared" ref="N2:N21" si="6">B32</f>
        <v>1</v>
      </c>
      <c r="O2" s="93">
        <f t="shared" ref="O2:O40" si="7">C13</f>
        <v>20</v>
      </c>
      <c r="P2" s="93">
        <f t="shared" ref="P2:P40" si="8">D13</f>
        <v>19</v>
      </c>
      <c r="Q2" s="93">
        <f t="shared" ref="Q2:Q27" si="9">E26</f>
        <v>18</v>
      </c>
      <c r="R2" s="93">
        <f t="shared" ref="R2:R47" si="10">B6</f>
        <v>11</v>
      </c>
      <c r="S2" s="93">
        <f t="shared" ref="S2:S47" si="11">C6</f>
        <v>16</v>
      </c>
      <c r="T2" s="93">
        <f t="shared" ref="T2:T28" si="12">D25</f>
        <v>18</v>
      </c>
      <c r="U2" s="93">
        <f t="shared" ref="U2:U15" si="13">E38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base0!T115</f>
        <v>18</v>
      </c>
      <c r="F3" s="93">
        <f t="shared" si="0"/>
        <v>10</v>
      </c>
      <c r="G3" s="93">
        <f t="shared" si="1"/>
        <v>14</v>
      </c>
      <c r="H3" s="93">
        <f t="shared" si="2"/>
        <v>17</v>
      </c>
      <c r="I3" s="93">
        <f>E50</f>
        <v>18</v>
      </c>
      <c r="J3" s="93">
        <f t="shared" si="3"/>
        <v>13</v>
      </c>
      <c r="K3" s="93">
        <f t="shared" si="4"/>
        <v>1</v>
      </c>
      <c r="L3" s="93">
        <f t="shared" si="5"/>
        <v>17</v>
      </c>
      <c r="M3" s="93">
        <f>E49</f>
        <v>18</v>
      </c>
      <c r="N3" s="93">
        <f t="shared" si="6"/>
        <v>1</v>
      </c>
      <c r="O3" s="93">
        <f t="shared" si="7"/>
        <v>1</v>
      </c>
      <c r="P3" s="93">
        <f t="shared" si="8"/>
        <v>20</v>
      </c>
      <c r="Q3" s="93">
        <f t="shared" si="9"/>
        <v>19</v>
      </c>
      <c r="R3" s="93">
        <f t="shared" si="10"/>
        <v>11</v>
      </c>
      <c r="S3" s="93">
        <f t="shared" si="11"/>
        <v>16</v>
      </c>
      <c r="T3" s="93">
        <f t="shared" si="12"/>
        <v>18</v>
      </c>
      <c r="U3" s="93">
        <f t="shared" si="13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base0!T116</f>
        <v>18</v>
      </c>
      <c r="F4" s="93">
        <f t="shared" si="0"/>
        <v>14</v>
      </c>
      <c r="G4" s="93">
        <f t="shared" si="1"/>
        <v>7</v>
      </c>
      <c r="H4" s="93">
        <f t="shared" si="2"/>
        <v>17</v>
      </c>
      <c r="I4" s="93">
        <f>E51</f>
        <v>18</v>
      </c>
      <c r="J4" s="93">
        <f t="shared" si="3"/>
        <v>13</v>
      </c>
      <c r="K4" s="93">
        <f t="shared" si="4"/>
        <v>1</v>
      </c>
      <c r="L4" s="93">
        <f t="shared" si="5"/>
        <v>17</v>
      </c>
      <c r="M4" s="93">
        <f>E50</f>
        <v>18</v>
      </c>
      <c r="N4" s="93">
        <f t="shared" si="6"/>
        <v>13</v>
      </c>
      <c r="O4" s="93">
        <f t="shared" si="7"/>
        <v>16</v>
      </c>
      <c r="P4" s="93">
        <f t="shared" si="8"/>
        <v>20</v>
      </c>
      <c r="Q4" s="93">
        <f t="shared" si="9"/>
        <v>19</v>
      </c>
      <c r="R4" s="93">
        <f t="shared" si="10"/>
        <v>13</v>
      </c>
      <c r="S4" s="93">
        <f t="shared" si="11"/>
        <v>16</v>
      </c>
      <c r="T4" s="93">
        <f t="shared" si="12"/>
        <v>18</v>
      </c>
      <c r="U4" s="93">
        <f t="shared" si="13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base0!T117</f>
        <v>18</v>
      </c>
      <c r="F5" s="93">
        <f t="shared" si="0"/>
        <v>14</v>
      </c>
      <c r="G5" s="93">
        <f t="shared" si="1"/>
        <v>7</v>
      </c>
      <c r="H5" s="93">
        <f t="shared" si="2"/>
        <v>17</v>
      </c>
      <c r="I5" s="93">
        <f t="shared" ref="I5:I51" si="14">E2</f>
        <v>18</v>
      </c>
      <c r="J5" s="93">
        <f t="shared" si="3"/>
        <v>6</v>
      </c>
      <c r="K5" s="93">
        <f t="shared" si="4"/>
        <v>16</v>
      </c>
      <c r="L5" s="93">
        <f t="shared" si="5"/>
        <v>17</v>
      </c>
      <c r="M5" s="93">
        <f>E51</f>
        <v>18</v>
      </c>
      <c r="N5" s="93">
        <f t="shared" si="6"/>
        <v>13</v>
      </c>
      <c r="O5" s="93">
        <f t="shared" si="7"/>
        <v>4</v>
      </c>
      <c r="P5" s="93">
        <f t="shared" si="8"/>
        <v>17</v>
      </c>
      <c r="Q5" s="93">
        <f t="shared" si="9"/>
        <v>18</v>
      </c>
      <c r="R5" s="93">
        <f t="shared" si="10"/>
        <v>1</v>
      </c>
      <c r="S5" s="93">
        <f t="shared" si="11"/>
        <v>13</v>
      </c>
      <c r="T5" s="93">
        <f t="shared" si="12"/>
        <v>17</v>
      </c>
      <c r="U5" s="93">
        <f t="shared" si="13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base0!T118</f>
        <v>18</v>
      </c>
      <c r="F6" s="93">
        <f t="shared" si="0"/>
        <v>4</v>
      </c>
      <c r="G6" s="93">
        <f t="shared" si="1"/>
        <v>16</v>
      </c>
      <c r="H6" s="93">
        <f t="shared" si="2"/>
        <v>17</v>
      </c>
      <c r="I6" s="93">
        <f t="shared" si="14"/>
        <v>18</v>
      </c>
      <c r="J6" s="93">
        <f t="shared" si="3"/>
        <v>6</v>
      </c>
      <c r="K6" s="93">
        <f t="shared" si="4"/>
        <v>16</v>
      </c>
      <c r="L6" s="93">
        <f t="shared" si="5"/>
        <v>17</v>
      </c>
      <c r="M6" s="93">
        <f t="shared" ref="M6:M51" si="15">E2</f>
        <v>18</v>
      </c>
      <c r="N6" s="93">
        <f t="shared" si="6"/>
        <v>16</v>
      </c>
      <c r="O6" s="93">
        <f t="shared" si="7"/>
        <v>4</v>
      </c>
      <c r="P6" s="93">
        <f t="shared" si="8"/>
        <v>17</v>
      </c>
      <c r="Q6" s="93">
        <f t="shared" si="9"/>
        <v>18</v>
      </c>
      <c r="R6" s="93">
        <f t="shared" si="10"/>
        <v>1</v>
      </c>
      <c r="S6" s="93">
        <f t="shared" si="11"/>
        <v>13</v>
      </c>
      <c r="T6" s="93">
        <f t="shared" si="12"/>
        <v>17</v>
      </c>
      <c r="U6" s="93">
        <f t="shared" si="13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base0!S82</f>
        <v>17</v>
      </c>
      <c r="E7" s="93">
        <f>base0!T119</f>
        <v>19</v>
      </c>
      <c r="F7" s="93">
        <f t="shared" si="0"/>
        <v>14</v>
      </c>
      <c r="G7" s="93">
        <f t="shared" si="1"/>
        <v>16</v>
      </c>
      <c r="H7" s="93">
        <f t="shared" si="2"/>
        <v>17</v>
      </c>
      <c r="I7" s="93">
        <f t="shared" si="14"/>
        <v>18</v>
      </c>
      <c r="J7" s="93">
        <f t="shared" si="3"/>
        <v>14</v>
      </c>
      <c r="K7" s="93">
        <f t="shared" si="4"/>
        <v>16</v>
      </c>
      <c r="L7" s="93">
        <f t="shared" si="5"/>
        <v>17</v>
      </c>
      <c r="M7" s="93">
        <f t="shared" si="15"/>
        <v>18</v>
      </c>
      <c r="N7" s="93">
        <f t="shared" si="6"/>
        <v>10</v>
      </c>
      <c r="O7" s="93">
        <f t="shared" si="7"/>
        <v>16</v>
      </c>
      <c r="P7" s="93">
        <f t="shared" si="8"/>
        <v>17</v>
      </c>
      <c r="Q7" s="93">
        <f t="shared" si="9"/>
        <v>18</v>
      </c>
      <c r="R7" s="93">
        <f t="shared" si="10"/>
        <v>9</v>
      </c>
      <c r="S7" s="93">
        <f t="shared" si="11"/>
        <v>16</v>
      </c>
      <c r="T7" s="93">
        <f t="shared" si="12"/>
        <v>17</v>
      </c>
      <c r="U7" s="93">
        <f t="shared" si="13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base0!S83</f>
        <v>17</v>
      </c>
      <c r="E8" s="93">
        <f>base0!T120</f>
        <v>18</v>
      </c>
      <c r="F8" s="93">
        <f t="shared" si="0"/>
        <v>14</v>
      </c>
      <c r="G8" s="93">
        <f t="shared" si="1"/>
        <v>16</v>
      </c>
      <c r="H8" s="93">
        <f t="shared" si="2"/>
        <v>17</v>
      </c>
      <c r="I8" s="93">
        <f t="shared" si="14"/>
        <v>18</v>
      </c>
      <c r="J8" s="93">
        <f t="shared" si="3"/>
        <v>6</v>
      </c>
      <c r="K8" s="93">
        <f t="shared" si="4"/>
        <v>7</v>
      </c>
      <c r="L8" s="93">
        <f t="shared" si="5"/>
        <v>17</v>
      </c>
      <c r="M8" s="93">
        <f t="shared" si="15"/>
        <v>18</v>
      </c>
      <c r="N8" s="93">
        <f t="shared" si="6"/>
        <v>14</v>
      </c>
      <c r="O8" s="93">
        <f t="shared" si="7"/>
        <v>3</v>
      </c>
      <c r="P8" s="93">
        <f t="shared" si="8"/>
        <v>17</v>
      </c>
      <c r="Q8" s="93">
        <f t="shared" si="9"/>
        <v>18</v>
      </c>
      <c r="R8" s="93">
        <f t="shared" si="10"/>
        <v>13</v>
      </c>
      <c r="S8" s="93">
        <f t="shared" si="11"/>
        <v>3</v>
      </c>
      <c r="T8" s="93">
        <f t="shared" si="12"/>
        <v>17</v>
      </c>
      <c r="U8" s="93">
        <f t="shared" si="13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base0!S84</f>
        <v>17</v>
      </c>
      <c r="E9" s="93">
        <f>base0!T121</f>
        <v>18</v>
      </c>
      <c r="F9" s="93">
        <f t="shared" si="0"/>
        <v>14</v>
      </c>
      <c r="G9" s="93">
        <f t="shared" si="1"/>
        <v>13</v>
      </c>
      <c r="H9" s="93">
        <f t="shared" si="2"/>
        <v>17</v>
      </c>
      <c r="I9" s="93">
        <f t="shared" si="14"/>
        <v>18</v>
      </c>
      <c r="J9" s="93">
        <f t="shared" si="3"/>
        <v>6</v>
      </c>
      <c r="K9" s="93">
        <f t="shared" si="4"/>
        <v>7</v>
      </c>
      <c r="L9" s="93">
        <f t="shared" si="5"/>
        <v>17</v>
      </c>
      <c r="M9" s="93">
        <f t="shared" si="15"/>
        <v>18</v>
      </c>
      <c r="N9" s="93">
        <f t="shared" si="6"/>
        <v>14</v>
      </c>
      <c r="O9" s="93">
        <f t="shared" si="7"/>
        <v>4</v>
      </c>
      <c r="P9" s="93">
        <f t="shared" si="8"/>
        <v>17</v>
      </c>
      <c r="Q9" s="93">
        <f t="shared" si="9"/>
        <v>18</v>
      </c>
      <c r="R9" s="93">
        <f t="shared" si="10"/>
        <v>1</v>
      </c>
      <c r="S9" s="93">
        <f t="shared" si="11"/>
        <v>20</v>
      </c>
      <c r="T9" s="93">
        <f t="shared" si="12"/>
        <v>17</v>
      </c>
      <c r="U9" s="93">
        <f t="shared" si="13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base0!S85</f>
        <v>17</v>
      </c>
      <c r="E10" s="93">
        <f>base0!T122</f>
        <v>18</v>
      </c>
      <c r="F10" s="93">
        <f t="shared" si="0"/>
        <v>16</v>
      </c>
      <c r="G10" s="93">
        <f t="shared" si="1"/>
        <v>17</v>
      </c>
      <c r="H10" s="93">
        <f t="shared" si="2"/>
        <v>18</v>
      </c>
      <c r="I10" s="93">
        <f t="shared" si="14"/>
        <v>19</v>
      </c>
      <c r="J10" s="93">
        <f t="shared" si="3"/>
        <v>6</v>
      </c>
      <c r="K10" s="93">
        <f t="shared" si="4"/>
        <v>7</v>
      </c>
      <c r="L10" s="93">
        <f t="shared" si="5"/>
        <v>17</v>
      </c>
      <c r="M10" s="93">
        <f t="shared" si="15"/>
        <v>18</v>
      </c>
      <c r="N10" s="93">
        <f t="shared" si="6"/>
        <v>4</v>
      </c>
      <c r="O10" s="93">
        <f t="shared" si="7"/>
        <v>14</v>
      </c>
      <c r="P10" s="93">
        <f t="shared" si="8"/>
        <v>17</v>
      </c>
      <c r="Q10" s="93">
        <f t="shared" si="9"/>
        <v>18</v>
      </c>
      <c r="R10" s="93">
        <f t="shared" si="10"/>
        <v>9</v>
      </c>
      <c r="S10" s="93">
        <f t="shared" si="11"/>
        <v>1</v>
      </c>
      <c r="T10" s="93">
        <f t="shared" si="12"/>
        <v>17</v>
      </c>
      <c r="U10" s="93">
        <f t="shared" si="13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base0!S86</f>
        <v>17</v>
      </c>
      <c r="E11" s="93">
        <f>base0!T123</f>
        <v>18</v>
      </c>
      <c r="F11" s="93">
        <f t="shared" si="0"/>
        <v>14</v>
      </c>
      <c r="G11" s="93">
        <f t="shared" si="1"/>
        <v>13</v>
      </c>
      <c r="H11" s="93">
        <f t="shared" si="2"/>
        <v>17</v>
      </c>
      <c r="I11" s="93">
        <f t="shared" si="14"/>
        <v>18</v>
      </c>
      <c r="J11" s="93">
        <f t="shared" si="3"/>
        <v>1</v>
      </c>
      <c r="K11" s="93">
        <f t="shared" si="4"/>
        <v>13</v>
      </c>
      <c r="L11" s="93">
        <f t="shared" si="5"/>
        <v>18</v>
      </c>
      <c r="M11" s="93">
        <f t="shared" si="15"/>
        <v>19</v>
      </c>
      <c r="N11" s="93">
        <f t="shared" si="6"/>
        <v>14</v>
      </c>
      <c r="O11" s="93">
        <f t="shared" si="7"/>
        <v>1</v>
      </c>
      <c r="P11" s="93">
        <f t="shared" si="8"/>
        <v>17</v>
      </c>
      <c r="Q11" s="93">
        <f t="shared" si="9"/>
        <v>18</v>
      </c>
      <c r="R11" s="93">
        <f t="shared" si="10"/>
        <v>1</v>
      </c>
      <c r="S11" s="93">
        <f t="shared" si="11"/>
        <v>16</v>
      </c>
      <c r="T11" s="93">
        <f t="shared" si="12"/>
        <v>17</v>
      </c>
      <c r="U11" s="93">
        <f t="shared" si="13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base0!S87</f>
        <v>17</v>
      </c>
      <c r="E12" s="93">
        <f>base0!T124</f>
        <v>18</v>
      </c>
      <c r="F12" s="93">
        <f t="shared" si="0"/>
        <v>13</v>
      </c>
      <c r="G12" s="93">
        <f t="shared" si="1"/>
        <v>16</v>
      </c>
      <c r="H12" s="93">
        <f t="shared" si="2"/>
        <v>17</v>
      </c>
      <c r="I12" s="93">
        <f t="shared" si="14"/>
        <v>18</v>
      </c>
      <c r="J12" s="93">
        <f t="shared" si="3"/>
        <v>1</v>
      </c>
      <c r="K12" s="93">
        <f t="shared" si="4"/>
        <v>13</v>
      </c>
      <c r="L12" s="93">
        <f t="shared" si="5"/>
        <v>17</v>
      </c>
      <c r="M12" s="93">
        <f t="shared" si="15"/>
        <v>18</v>
      </c>
      <c r="N12" s="93">
        <f t="shared" si="6"/>
        <v>14</v>
      </c>
      <c r="O12" s="93">
        <f t="shared" si="7"/>
        <v>1</v>
      </c>
      <c r="P12" s="93">
        <f t="shared" si="8"/>
        <v>17</v>
      </c>
      <c r="Q12" s="93">
        <f t="shared" si="9"/>
        <v>18</v>
      </c>
      <c r="R12" s="93">
        <f t="shared" si="10"/>
        <v>16</v>
      </c>
      <c r="S12" s="93">
        <f t="shared" si="11"/>
        <v>4</v>
      </c>
      <c r="T12" s="93">
        <f t="shared" si="12"/>
        <v>17</v>
      </c>
      <c r="U12" s="93">
        <f t="shared" si="13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base0!S88</f>
        <v>19</v>
      </c>
      <c r="E13" s="93">
        <f>base0!T125</f>
        <v>18</v>
      </c>
      <c r="F13" s="93">
        <f t="shared" si="0"/>
        <v>13</v>
      </c>
      <c r="G13" s="93">
        <f t="shared" si="1"/>
        <v>16</v>
      </c>
      <c r="H13" s="93">
        <f t="shared" si="2"/>
        <v>17</v>
      </c>
      <c r="I13" s="93">
        <f t="shared" si="14"/>
        <v>18</v>
      </c>
      <c r="J13" s="93">
        <f t="shared" si="3"/>
        <v>1</v>
      </c>
      <c r="K13" s="93">
        <f t="shared" si="4"/>
        <v>13</v>
      </c>
      <c r="L13" s="93">
        <f t="shared" si="5"/>
        <v>17</v>
      </c>
      <c r="M13" s="93">
        <f t="shared" si="15"/>
        <v>18</v>
      </c>
      <c r="N13" s="93">
        <f t="shared" si="6"/>
        <v>14</v>
      </c>
      <c r="O13" s="93">
        <f t="shared" si="7"/>
        <v>1</v>
      </c>
      <c r="P13" s="93">
        <f t="shared" si="8"/>
        <v>17</v>
      </c>
      <c r="Q13" s="93">
        <f t="shared" si="9"/>
        <v>18</v>
      </c>
      <c r="R13" s="93">
        <f t="shared" si="10"/>
        <v>1</v>
      </c>
      <c r="S13" s="93">
        <f t="shared" si="11"/>
        <v>4</v>
      </c>
      <c r="T13" s="93">
        <f t="shared" si="12"/>
        <v>17</v>
      </c>
      <c r="U13" s="93">
        <f t="shared" si="13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base0!S89</f>
        <v>20</v>
      </c>
      <c r="E14" s="93">
        <f>base0!T126</f>
        <v>18</v>
      </c>
      <c r="F14" s="93">
        <f t="shared" si="0"/>
        <v>13</v>
      </c>
      <c r="G14" s="93">
        <f t="shared" si="1"/>
        <v>16</v>
      </c>
      <c r="H14" s="93">
        <f t="shared" si="2"/>
        <v>17</v>
      </c>
      <c r="I14" s="93">
        <f t="shared" si="14"/>
        <v>18</v>
      </c>
      <c r="J14" s="93">
        <f t="shared" si="3"/>
        <v>13</v>
      </c>
      <c r="K14" s="93">
        <f t="shared" si="4"/>
        <v>1</v>
      </c>
      <c r="L14" s="93">
        <f t="shared" si="5"/>
        <v>17</v>
      </c>
      <c r="M14" s="93">
        <f t="shared" si="15"/>
        <v>18</v>
      </c>
      <c r="N14" s="93">
        <f t="shared" si="6"/>
        <v>16</v>
      </c>
      <c r="O14" s="93">
        <f t="shared" si="7"/>
        <v>16</v>
      </c>
      <c r="P14" s="93">
        <f t="shared" si="8"/>
        <v>18</v>
      </c>
      <c r="Q14" s="93">
        <f t="shared" si="9"/>
        <v>19</v>
      </c>
      <c r="R14" s="93">
        <f t="shared" si="10"/>
        <v>10</v>
      </c>
      <c r="S14" s="93">
        <f t="shared" si="11"/>
        <v>16</v>
      </c>
      <c r="T14" s="93">
        <f t="shared" si="12"/>
        <v>17</v>
      </c>
      <c r="U14" s="93">
        <f t="shared" si="13"/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base0!S90</f>
        <v>20</v>
      </c>
      <c r="E15" s="93">
        <f>base0!T77</f>
        <v>18</v>
      </c>
      <c r="F15" s="93">
        <f t="shared" si="0"/>
        <v>11</v>
      </c>
      <c r="G15" s="93">
        <f t="shared" si="1"/>
        <v>13</v>
      </c>
      <c r="H15" s="93">
        <f t="shared" si="2"/>
        <v>17</v>
      </c>
      <c r="I15" s="93">
        <f t="shared" si="14"/>
        <v>18</v>
      </c>
      <c r="J15" s="93">
        <f t="shared" si="3"/>
        <v>13</v>
      </c>
      <c r="K15" s="93">
        <f t="shared" si="4"/>
        <v>1</v>
      </c>
      <c r="L15" s="93">
        <f t="shared" si="5"/>
        <v>17</v>
      </c>
      <c r="M15" s="93">
        <f t="shared" si="15"/>
        <v>18</v>
      </c>
      <c r="N15" s="93">
        <f t="shared" si="6"/>
        <v>14</v>
      </c>
      <c r="O15" s="93">
        <f t="shared" si="7"/>
        <v>16</v>
      </c>
      <c r="P15" s="93">
        <f t="shared" si="8"/>
        <v>18</v>
      </c>
      <c r="Q15" s="93">
        <f t="shared" si="9"/>
        <v>19</v>
      </c>
      <c r="R15" s="93">
        <f t="shared" si="10"/>
        <v>2</v>
      </c>
      <c r="S15" s="93">
        <f t="shared" si="11"/>
        <v>3</v>
      </c>
      <c r="T15" s="93">
        <f t="shared" si="12"/>
        <v>17</v>
      </c>
      <c r="U15" s="93">
        <f t="shared" si="13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base0!S91</f>
        <v>17</v>
      </c>
      <c r="E16" s="93">
        <f>base0!T78</f>
        <v>18</v>
      </c>
      <c r="F16" s="93">
        <f t="shared" si="0"/>
        <v>2</v>
      </c>
      <c r="G16" s="93">
        <f t="shared" si="1"/>
        <v>13</v>
      </c>
      <c r="H16" s="93">
        <f t="shared" si="2"/>
        <v>17</v>
      </c>
      <c r="I16" s="93">
        <f t="shared" si="14"/>
        <v>18</v>
      </c>
      <c r="J16" s="93">
        <f t="shared" si="3"/>
        <v>16</v>
      </c>
      <c r="K16" s="93">
        <f t="shared" si="4"/>
        <v>1</v>
      </c>
      <c r="L16" s="93">
        <f t="shared" si="5"/>
        <v>17</v>
      </c>
      <c r="M16" s="93">
        <f t="shared" si="15"/>
        <v>18</v>
      </c>
      <c r="N16" s="93">
        <f t="shared" si="6"/>
        <v>13</v>
      </c>
      <c r="O16" s="93">
        <f t="shared" si="7"/>
        <v>16</v>
      </c>
      <c r="P16" s="93">
        <f t="shared" si="8"/>
        <v>18</v>
      </c>
      <c r="Q16" s="93">
        <f t="shared" si="9"/>
        <v>19</v>
      </c>
      <c r="R16" s="93">
        <f t="shared" si="10"/>
        <v>9</v>
      </c>
      <c r="S16" s="93">
        <f t="shared" si="11"/>
        <v>4</v>
      </c>
      <c r="T16" s="93">
        <f t="shared" si="12"/>
        <v>17</v>
      </c>
      <c r="U16" s="93">
        <f t="shared" ref="U16:U51" si="16">E2</f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base0!S92</f>
        <v>17</v>
      </c>
      <c r="E17" s="93">
        <f>base0!T79</f>
        <v>18</v>
      </c>
      <c r="F17" s="93">
        <f t="shared" si="0"/>
        <v>11</v>
      </c>
      <c r="G17" s="93">
        <f t="shared" si="1"/>
        <v>13</v>
      </c>
      <c r="H17" s="93">
        <f t="shared" si="2"/>
        <v>17</v>
      </c>
      <c r="I17" s="93">
        <f t="shared" si="14"/>
        <v>18</v>
      </c>
      <c r="J17" s="93">
        <f t="shared" si="3"/>
        <v>10</v>
      </c>
      <c r="K17" s="93">
        <f t="shared" si="4"/>
        <v>14</v>
      </c>
      <c r="L17" s="93">
        <f t="shared" si="5"/>
        <v>17</v>
      </c>
      <c r="M17" s="93">
        <f t="shared" si="15"/>
        <v>18</v>
      </c>
      <c r="N17" s="93">
        <f t="shared" si="6"/>
        <v>13</v>
      </c>
      <c r="O17" s="93">
        <f t="shared" si="7"/>
        <v>7</v>
      </c>
      <c r="P17" s="93">
        <f t="shared" si="8"/>
        <v>17</v>
      </c>
      <c r="Q17" s="93">
        <f t="shared" si="9"/>
        <v>18</v>
      </c>
      <c r="R17" s="93">
        <f t="shared" si="10"/>
        <v>10</v>
      </c>
      <c r="S17" s="93">
        <f t="shared" si="11"/>
        <v>14</v>
      </c>
      <c r="T17" s="93">
        <f t="shared" si="12"/>
        <v>17</v>
      </c>
      <c r="U17" s="93">
        <f t="shared" si="16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base0!S93</f>
        <v>17</v>
      </c>
      <c r="E18" s="93">
        <f>base0!T80</f>
        <v>18</v>
      </c>
      <c r="F18" s="93">
        <f t="shared" ref="F18:F51" si="17">B2</f>
        <v>15</v>
      </c>
      <c r="G18" s="93">
        <f t="shared" ref="G18:G51" si="18">C2</f>
        <v>16</v>
      </c>
      <c r="H18" s="93">
        <f t="shared" ref="H18:H51" si="19">D2</f>
        <v>17</v>
      </c>
      <c r="I18" s="93">
        <f t="shared" si="14"/>
        <v>18</v>
      </c>
      <c r="J18" s="93">
        <f t="shared" si="3"/>
        <v>14</v>
      </c>
      <c r="K18" s="93">
        <f t="shared" si="4"/>
        <v>7</v>
      </c>
      <c r="L18" s="93">
        <f t="shared" si="5"/>
        <v>17</v>
      </c>
      <c r="M18" s="93">
        <f t="shared" si="15"/>
        <v>18</v>
      </c>
      <c r="N18" s="93">
        <f t="shared" si="6"/>
        <v>13</v>
      </c>
      <c r="O18" s="93">
        <f t="shared" si="7"/>
        <v>7</v>
      </c>
      <c r="P18" s="93">
        <f t="shared" si="8"/>
        <v>17</v>
      </c>
      <c r="Q18" s="93">
        <f t="shared" si="9"/>
        <v>18</v>
      </c>
      <c r="R18" s="93">
        <f t="shared" si="10"/>
        <v>13</v>
      </c>
      <c r="S18" s="93">
        <f t="shared" si="11"/>
        <v>1</v>
      </c>
      <c r="T18" s="93">
        <f t="shared" si="12"/>
        <v>17</v>
      </c>
      <c r="U18" s="93">
        <f t="shared" si="16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base0!S94</f>
        <v>17</v>
      </c>
      <c r="E19" s="93">
        <f>base0!T81</f>
        <v>18</v>
      </c>
      <c r="F19" s="93">
        <f t="shared" si="17"/>
        <v>15</v>
      </c>
      <c r="G19" s="93">
        <f t="shared" si="18"/>
        <v>16</v>
      </c>
      <c r="H19" s="93">
        <f t="shared" si="19"/>
        <v>17</v>
      </c>
      <c r="I19" s="93">
        <f t="shared" si="14"/>
        <v>18</v>
      </c>
      <c r="J19" s="93">
        <f t="shared" si="3"/>
        <v>14</v>
      </c>
      <c r="K19" s="93">
        <f t="shared" si="4"/>
        <v>7</v>
      </c>
      <c r="L19" s="93">
        <f t="shared" ref="L19:L51" si="20">D2</f>
        <v>17</v>
      </c>
      <c r="M19" s="93">
        <f t="shared" si="15"/>
        <v>18</v>
      </c>
      <c r="N19" s="93">
        <f t="shared" si="6"/>
        <v>11</v>
      </c>
      <c r="O19" s="93">
        <f t="shared" si="7"/>
        <v>7</v>
      </c>
      <c r="P19" s="93">
        <f t="shared" si="8"/>
        <v>17</v>
      </c>
      <c r="Q19" s="93">
        <f t="shared" si="9"/>
        <v>18</v>
      </c>
      <c r="R19" s="93">
        <f t="shared" si="10"/>
        <v>13</v>
      </c>
      <c r="S19" s="93">
        <f t="shared" si="11"/>
        <v>1</v>
      </c>
      <c r="T19" s="93">
        <f t="shared" si="12"/>
        <v>17</v>
      </c>
      <c r="U19" s="93">
        <f t="shared" si="16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base0!S95</f>
        <v>17</v>
      </c>
      <c r="E20" s="93">
        <f>base0!T82</f>
        <v>18</v>
      </c>
      <c r="F20" s="93">
        <f t="shared" si="17"/>
        <v>15</v>
      </c>
      <c r="G20" s="93">
        <f t="shared" si="18"/>
        <v>16</v>
      </c>
      <c r="H20" s="93">
        <f t="shared" si="19"/>
        <v>17</v>
      </c>
      <c r="I20" s="93">
        <f t="shared" si="14"/>
        <v>18</v>
      </c>
      <c r="J20" s="93">
        <f t="shared" si="3"/>
        <v>4</v>
      </c>
      <c r="K20" s="93">
        <f t="shared" si="4"/>
        <v>16</v>
      </c>
      <c r="L20" s="93">
        <f t="shared" si="20"/>
        <v>17</v>
      </c>
      <c r="M20" s="93">
        <f t="shared" si="15"/>
        <v>18</v>
      </c>
      <c r="N20" s="93">
        <f t="shared" si="6"/>
        <v>2</v>
      </c>
      <c r="O20" s="93">
        <f t="shared" si="7"/>
        <v>13</v>
      </c>
      <c r="P20" s="93">
        <f t="shared" si="8"/>
        <v>17</v>
      </c>
      <c r="Q20" s="93">
        <f t="shared" si="9"/>
        <v>18</v>
      </c>
      <c r="R20" s="93">
        <f t="shared" si="10"/>
        <v>13</v>
      </c>
      <c r="S20" s="93">
        <f t="shared" si="11"/>
        <v>1</v>
      </c>
      <c r="T20" s="93">
        <f t="shared" si="12"/>
        <v>17</v>
      </c>
      <c r="U20" s="93">
        <f t="shared" si="16"/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base0!S96</f>
        <v>17</v>
      </c>
      <c r="E21" s="93">
        <f>base0!T83</f>
        <v>18</v>
      </c>
      <c r="F21" s="93">
        <f t="shared" si="17"/>
        <v>11</v>
      </c>
      <c r="G21" s="93">
        <f t="shared" si="18"/>
        <v>13</v>
      </c>
      <c r="H21" s="93">
        <f t="shared" si="19"/>
        <v>17</v>
      </c>
      <c r="I21" s="93">
        <f t="shared" si="14"/>
        <v>18</v>
      </c>
      <c r="J21" s="93">
        <f t="shared" si="3"/>
        <v>14</v>
      </c>
      <c r="K21" s="93">
        <f t="shared" si="4"/>
        <v>16</v>
      </c>
      <c r="L21" s="93">
        <f t="shared" si="20"/>
        <v>17</v>
      </c>
      <c r="M21" s="93">
        <f t="shared" si="15"/>
        <v>18</v>
      </c>
      <c r="N21" s="93">
        <f t="shared" si="6"/>
        <v>11</v>
      </c>
      <c r="O21" s="93">
        <f t="shared" si="7"/>
        <v>13</v>
      </c>
      <c r="P21" s="93">
        <f t="shared" si="8"/>
        <v>17</v>
      </c>
      <c r="Q21" s="93">
        <f t="shared" si="9"/>
        <v>18</v>
      </c>
      <c r="R21" s="93">
        <f t="shared" si="10"/>
        <v>6</v>
      </c>
      <c r="S21" s="93">
        <f t="shared" si="11"/>
        <v>16</v>
      </c>
      <c r="T21" s="93">
        <f t="shared" si="12"/>
        <v>18</v>
      </c>
      <c r="U21" s="93">
        <f t="shared" si="16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base0!S97</f>
        <v>17</v>
      </c>
      <c r="E22" s="93">
        <f>base0!T84</f>
        <v>18</v>
      </c>
      <c r="F22" s="93">
        <f t="shared" si="17"/>
        <v>11</v>
      </c>
      <c r="G22" s="93">
        <f t="shared" si="18"/>
        <v>16</v>
      </c>
      <c r="H22" s="93">
        <f t="shared" si="19"/>
        <v>17</v>
      </c>
      <c r="I22" s="93">
        <f t="shared" si="14"/>
        <v>18</v>
      </c>
      <c r="J22" s="93">
        <f t="shared" si="3"/>
        <v>14</v>
      </c>
      <c r="K22" s="93">
        <f t="shared" si="4"/>
        <v>16</v>
      </c>
      <c r="L22" s="93">
        <f t="shared" si="20"/>
        <v>17</v>
      </c>
      <c r="M22" s="93">
        <f t="shared" si="15"/>
        <v>18</v>
      </c>
      <c r="N22" s="93">
        <f t="shared" ref="N22:N51" si="21">B2</f>
        <v>15</v>
      </c>
      <c r="O22" s="93">
        <f t="shared" si="7"/>
        <v>13</v>
      </c>
      <c r="P22" s="93">
        <f t="shared" si="8"/>
        <v>17</v>
      </c>
      <c r="Q22" s="93">
        <f t="shared" si="9"/>
        <v>18</v>
      </c>
      <c r="R22" s="93">
        <f t="shared" si="10"/>
        <v>6</v>
      </c>
      <c r="S22" s="93">
        <f t="shared" si="11"/>
        <v>16</v>
      </c>
      <c r="T22" s="93">
        <f t="shared" si="12"/>
        <v>17</v>
      </c>
      <c r="U22" s="93">
        <f t="shared" si="16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base0!S98</f>
        <v>17</v>
      </c>
      <c r="E23" s="93">
        <f>base0!T85</f>
        <v>18</v>
      </c>
      <c r="F23" s="93">
        <f t="shared" si="17"/>
        <v>11</v>
      </c>
      <c r="G23" s="93">
        <f t="shared" si="18"/>
        <v>16</v>
      </c>
      <c r="H23" s="93">
        <f t="shared" si="19"/>
        <v>17</v>
      </c>
      <c r="I23" s="93">
        <f t="shared" si="14"/>
        <v>18</v>
      </c>
      <c r="J23" s="93">
        <f t="shared" si="3"/>
        <v>14</v>
      </c>
      <c r="K23" s="93">
        <f t="shared" si="4"/>
        <v>13</v>
      </c>
      <c r="L23" s="93">
        <f t="shared" si="20"/>
        <v>17</v>
      </c>
      <c r="M23" s="93">
        <f t="shared" si="15"/>
        <v>18</v>
      </c>
      <c r="N23" s="93">
        <f t="shared" si="21"/>
        <v>15</v>
      </c>
      <c r="O23" s="93">
        <f t="shared" si="7"/>
        <v>1</v>
      </c>
      <c r="P23" s="93">
        <f t="shared" si="8"/>
        <v>17</v>
      </c>
      <c r="Q23" s="93">
        <f t="shared" si="9"/>
        <v>18</v>
      </c>
      <c r="R23" s="93">
        <f t="shared" si="10"/>
        <v>14</v>
      </c>
      <c r="S23" s="93">
        <f t="shared" si="11"/>
        <v>16</v>
      </c>
      <c r="T23" s="93">
        <f t="shared" si="12"/>
        <v>17</v>
      </c>
      <c r="U23" s="93">
        <f t="shared" si="16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base0!S99</f>
        <v>17</v>
      </c>
      <c r="E24" s="93">
        <f>base0!T86</f>
        <v>18</v>
      </c>
      <c r="F24" s="93">
        <f t="shared" si="17"/>
        <v>13</v>
      </c>
      <c r="G24" s="93">
        <f t="shared" si="18"/>
        <v>16</v>
      </c>
      <c r="H24" s="93">
        <f t="shared" si="19"/>
        <v>17</v>
      </c>
      <c r="I24" s="93">
        <f t="shared" si="14"/>
        <v>18</v>
      </c>
      <c r="J24" s="93">
        <f t="shared" si="3"/>
        <v>16</v>
      </c>
      <c r="K24" s="93">
        <f t="shared" si="4"/>
        <v>17</v>
      </c>
      <c r="L24" s="93">
        <f t="shared" si="20"/>
        <v>17</v>
      </c>
      <c r="M24" s="93">
        <f t="shared" si="15"/>
        <v>18</v>
      </c>
      <c r="N24" s="93">
        <f t="shared" si="21"/>
        <v>15</v>
      </c>
      <c r="O24" s="93">
        <f t="shared" si="7"/>
        <v>1</v>
      </c>
      <c r="P24" s="93">
        <f t="shared" si="8"/>
        <v>17</v>
      </c>
      <c r="Q24" s="93">
        <f t="shared" si="9"/>
        <v>18</v>
      </c>
      <c r="R24" s="93">
        <f t="shared" si="10"/>
        <v>6</v>
      </c>
      <c r="S24" s="93">
        <f t="shared" si="11"/>
        <v>7</v>
      </c>
      <c r="T24" s="93">
        <f t="shared" si="12"/>
        <v>17</v>
      </c>
      <c r="U24" s="93">
        <f t="shared" si="16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base0!S100</f>
        <v>18</v>
      </c>
      <c r="E25" s="93">
        <f>base0!T87</f>
        <v>18</v>
      </c>
      <c r="F25" s="93">
        <f t="shared" si="17"/>
        <v>1</v>
      </c>
      <c r="G25" s="93">
        <f t="shared" si="18"/>
        <v>13</v>
      </c>
      <c r="H25" s="93">
        <f t="shared" si="19"/>
        <v>17</v>
      </c>
      <c r="I25" s="93">
        <f t="shared" si="14"/>
        <v>18</v>
      </c>
      <c r="J25" s="93">
        <f t="shared" si="3"/>
        <v>14</v>
      </c>
      <c r="K25" s="93">
        <f t="shared" si="4"/>
        <v>13</v>
      </c>
      <c r="L25" s="93">
        <f t="shared" si="20"/>
        <v>17</v>
      </c>
      <c r="M25" s="93">
        <f t="shared" si="15"/>
        <v>18</v>
      </c>
      <c r="N25" s="93">
        <f t="shared" si="21"/>
        <v>11</v>
      </c>
      <c r="O25" s="93">
        <f t="shared" si="7"/>
        <v>1</v>
      </c>
      <c r="P25" s="93">
        <f t="shared" si="8"/>
        <v>17</v>
      </c>
      <c r="Q25" s="93">
        <f t="shared" si="9"/>
        <v>18</v>
      </c>
      <c r="R25" s="93">
        <f t="shared" si="10"/>
        <v>6</v>
      </c>
      <c r="S25" s="93">
        <f t="shared" si="11"/>
        <v>7</v>
      </c>
      <c r="T25" s="93">
        <f t="shared" si="12"/>
        <v>17</v>
      </c>
      <c r="U25" s="93">
        <f t="shared" si="16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base0!S101</f>
        <v>18</v>
      </c>
      <c r="E26" s="93">
        <f>base0!T88</f>
        <v>18</v>
      </c>
      <c r="F26" s="93">
        <f t="shared" si="17"/>
        <v>1</v>
      </c>
      <c r="G26" s="93">
        <f t="shared" si="18"/>
        <v>13</v>
      </c>
      <c r="H26" s="93">
        <f t="shared" si="19"/>
        <v>17</v>
      </c>
      <c r="I26" s="93">
        <f t="shared" si="14"/>
        <v>18</v>
      </c>
      <c r="J26" s="93">
        <f t="shared" si="3"/>
        <v>13</v>
      </c>
      <c r="K26" s="93">
        <f t="shared" si="4"/>
        <v>16</v>
      </c>
      <c r="L26" s="93">
        <f t="shared" si="20"/>
        <v>17</v>
      </c>
      <c r="M26" s="93">
        <f t="shared" si="15"/>
        <v>18</v>
      </c>
      <c r="N26" s="93">
        <f t="shared" si="21"/>
        <v>11</v>
      </c>
      <c r="O26" s="93">
        <f t="shared" si="7"/>
        <v>14</v>
      </c>
      <c r="P26" s="93">
        <f t="shared" si="8"/>
        <v>17</v>
      </c>
      <c r="Q26" s="93">
        <f t="shared" si="9"/>
        <v>18</v>
      </c>
      <c r="R26" s="93">
        <f t="shared" si="10"/>
        <v>6</v>
      </c>
      <c r="S26" s="93">
        <f t="shared" si="11"/>
        <v>7</v>
      </c>
      <c r="T26" s="93">
        <f t="shared" si="12"/>
        <v>17</v>
      </c>
      <c r="U26" s="93">
        <f t="shared" si="16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base0!S102</f>
        <v>18</v>
      </c>
      <c r="E27" s="93">
        <f>base0!T89</f>
        <v>19</v>
      </c>
      <c r="F27" s="93">
        <f t="shared" si="17"/>
        <v>9</v>
      </c>
      <c r="G27" s="93">
        <f t="shared" si="18"/>
        <v>16</v>
      </c>
      <c r="H27" s="93">
        <f t="shared" si="19"/>
        <v>17</v>
      </c>
      <c r="I27" s="93">
        <f t="shared" si="14"/>
        <v>18</v>
      </c>
      <c r="J27" s="93">
        <f t="shared" si="3"/>
        <v>13</v>
      </c>
      <c r="K27" s="93">
        <f t="shared" si="4"/>
        <v>16</v>
      </c>
      <c r="L27" s="93">
        <f t="shared" si="20"/>
        <v>17</v>
      </c>
      <c r="M27" s="93">
        <f t="shared" si="15"/>
        <v>18</v>
      </c>
      <c r="N27" s="93">
        <f t="shared" si="21"/>
        <v>11</v>
      </c>
      <c r="O27" s="93">
        <f t="shared" si="7"/>
        <v>7</v>
      </c>
      <c r="P27" s="93">
        <f t="shared" si="8"/>
        <v>17</v>
      </c>
      <c r="Q27" s="93">
        <f t="shared" si="9"/>
        <v>18</v>
      </c>
      <c r="R27" s="93">
        <f t="shared" si="10"/>
        <v>1</v>
      </c>
      <c r="S27" s="93">
        <f t="shared" si="11"/>
        <v>13</v>
      </c>
      <c r="T27" s="93">
        <f t="shared" si="12"/>
        <v>17</v>
      </c>
      <c r="U27" s="93">
        <f t="shared" si="16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base0!S103</f>
        <v>17</v>
      </c>
      <c r="E28" s="93">
        <f>base0!T90</f>
        <v>19</v>
      </c>
      <c r="F28" s="93">
        <f t="shared" si="17"/>
        <v>13</v>
      </c>
      <c r="G28" s="93">
        <f t="shared" si="18"/>
        <v>3</v>
      </c>
      <c r="H28" s="93">
        <f t="shared" si="19"/>
        <v>17</v>
      </c>
      <c r="I28" s="93">
        <f t="shared" si="14"/>
        <v>18</v>
      </c>
      <c r="J28" s="93">
        <f t="shared" si="3"/>
        <v>13</v>
      </c>
      <c r="K28" s="93">
        <f t="shared" si="4"/>
        <v>16</v>
      </c>
      <c r="L28" s="93">
        <f t="shared" si="20"/>
        <v>17</v>
      </c>
      <c r="M28" s="93">
        <f t="shared" si="15"/>
        <v>18</v>
      </c>
      <c r="N28" s="93">
        <f t="shared" si="21"/>
        <v>13</v>
      </c>
      <c r="O28" s="93">
        <f t="shared" si="7"/>
        <v>7</v>
      </c>
      <c r="P28" s="93">
        <f t="shared" si="8"/>
        <v>17</v>
      </c>
      <c r="Q28" s="93">
        <f t="shared" ref="Q28:Q51" si="22">E2</f>
        <v>18</v>
      </c>
      <c r="R28" s="93">
        <f t="shared" si="10"/>
        <v>1</v>
      </c>
      <c r="S28" s="93">
        <f t="shared" si="11"/>
        <v>13</v>
      </c>
      <c r="T28" s="93">
        <f t="shared" si="12"/>
        <v>17</v>
      </c>
      <c r="U28" s="93">
        <f t="shared" si="16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base0!S104</f>
        <v>17</v>
      </c>
      <c r="E29" s="93">
        <f>base0!T91</f>
        <v>18</v>
      </c>
      <c r="F29" s="93">
        <f t="shared" si="17"/>
        <v>1</v>
      </c>
      <c r="G29" s="93">
        <f t="shared" si="18"/>
        <v>20</v>
      </c>
      <c r="H29" s="93">
        <f t="shared" si="19"/>
        <v>19</v>
      </c>
      <c r="I29" s="93">
        <f t="shared" si="14"/>
        <v>18</v>
      </c>
      <c r="J29" s="93">
        <f t="shared" si="3"/>
        <v>11</v>
      </c>
      <c r="K29" s="93">
        <f t="shared" si="4"/>
        <v>13</v>
      </c>
      <c r="L29" s="93">
        <f t="shared" si="20"/>
        <v>17</v>
      </c>
      <c r="M29" s="93">
        <f t="shared" si="15"/>
        <v>18</v>
      </c>
      <c r="N29" s="93">
        <f t="shared" si="21"/>
        <v>1</v>
      </c>
      <c r="O29" s="93">
        <f t="shared" si="7"/>
        <v>16</v>
      </c>
      <c r="P29" s="93">
        <f t="shared" si="8"/>
        <v>17</v>
      </c>
      <c r="Q29" s="93">
        <f t="shared" si="22"/>
        <v>18</v>
      </c>
      <c r="R29" s="93">
        <f t="shared" si="10"/>
        <v>1</v>
      </c>
      <c r="S29" s="93">
        <f t="shared" si="11"/>
        <v>13</v>
      </c>
      <c r="T29" s="93">
        <f t="shared" ref="T29:T51" si="23">D2</f>
        <v>17</v>
      </c>
      <c r="U29" s="93">
        <f t="shared" si="16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base0!S105</f>
        <v>17</v>
      </c>
      <c r="E30" s="93">
        <f>base0!T92</f>
        <v>18</v>
      </c>
      <c r="F30" s="93">
        <f t="shared" si="17"/>
        <v>9</v>
      </c>
      <c r="G30" s="93">
        <f t="shared" si="18"/>
        <v>1</v>
      </c>
      <c r="H30" s="93">
        <f t="shared" si="19"/>
        <v>20</v>
      </c>
      <c r="I30" s="93">
        <f t="shared" si="14"/>
        <v>19</v>
      </c>
      <c r="J30" s="93">
        <f t="shared" si="3"/>
        <v>2</v>
      </c>
      <c r="K30" s="93">
        <f t="shared" si="4"/>
        <v>13</v>
      </c>
      <c r="L30" s="93">
        <f t="shared" si="20"/>
        <v>19</v>
      </c>
      <c r="M30" s="93">
        <f t="shared" si="15"/>
        <v>18</v>
      </c>
      <c r="N30" s="93">
        <f t="shared" si="21"/>
        <v>1</v>
      </c>
      <c r="O30" s="93">
        <f t="shared" si="7"/>
        <v>16</v>
      </c>
      <c r="P30" s="93">
        <f t="shared" si="8"/>
        <v>17</v>
      </c>
      <c r="Q30" s="93">
        <f t="shared" si="22"/>
        <v>18</v>
      </c>
      <c r="R30" s="93">
        <f t="shared" si="10"/>
        <v>13</v>
      </c>
      <c r="S30" s="93">
        <f t="shared" si="11"/>
        <v>1</v>
      </c>
      <c r="T30" s="93">
        <f t="shared" si="23"/>
        <v>17</v>
      </c>
      <c r="U30" s="93">
        <f t="shared" si="16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base0!S106</f>
        <v>17</v>
      </c>
      <c r="E31" s="93">
        <f>base0!T93</f>
        <v>18</v>
      </c>
      <c r="F31" s="93">
        <f t="shared" si="17"/>
        <v>1</v>
      </c>
      <c r="G31" s="93">
        <f t="shared" si="18"/>
        <v>16</v>
      </c>
      <c r="H31" s="93">
        <f t="shared" si="19"/>
        <v>20</v>
      </c>
      <c r="I31" s="93">
        <f t="shared" si="14"/>
        <v>19</v>
      </c>
      <c r="J31" s="93">
        <f t="shared" si="3"/>
        <v>11</v>
      </c>
      <c r="K31" s="93">
        <f t="shared" si="4"/>
        <v>13</v>
      </c>
      <c r="L31" s="93">
        <f t="shared" si="20"/>
        <v>20</v>
      </c>
      <c r="M31" s="93">
        <f t="shared" si="15"/>
        <v>19</v>
      </c>
      <c r="N31" s="93">
        <f t="shared" si="21"/>
        <v>9</v>
      </c>
      <c r="O31" s="93">
        <f t="shared" si="7"/>
        <v>16</v>
      </c>
      <c r="P31" s="93">
        <f t="shared" si="8"/>
        <v>17</v>
      </c>
      <c r="Q31" s="93">
        <f t="shared" si="22"/>
        <v>18</v>
      </c>
      <c r="R31" s="93">
        <f t="shared" si="10"/>
        <v>13</v>
      </c>
      <c r="S31" s="93">
        <f t="shared" si="11"/>
        <v>1</v>
      </c>
      <c r="T31" s="93">
        <f t="shared" si="23"/>
        <v>17</v>
      </c>
      <c r="U31" s="93">
        <f t="shared" si="16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base0!S107</f>
        <v>17</v>
      </c>
      <c r="E32" s="93">
        <f>base0!T94</f>
        <v>18</v>
      </c>
      <c r="F32" s="93">
        <f t="shared" si="17"/>
        <v>16</v>
      </c>
      <c r="G32" s="93">
        <f t="shared" si="18"/>
        <v>4</v>
      </c>
      <c r="H32" s="93">
        <f t="shared" si="19"/>
        <v>17</v>
      </c>
      <c r="I32" s="93">
        <f t="shared" si="14"/>
        <v>18</v>
      </c>
      <c r="J32" s="93">
        <f t="shared" ref="J32:J51" si="24">B2</f>
        <v>15</v>
      </c>
      <c r="K32" s="93">
        <f t="shared" ref="K32:K51" si="25">C2</f>
        <v>16</v>
      </c>
      <c r="L32" s="93">
        <f t="shared" si="20"/>
        <v>20</v>
      </c>
      <c r="M32" s="93">
        <f t="shared" si="15"/>
        <v>19</v>
      </c>
      <c r="N32" s="93">
        <f t="shared" si="21"/>
        <v>13</v>
      </c>
      <c r="O32" s="93">
        <f t="shared" si="7"/>
        <v>13</v>
      </c>
      <c r="P32" s="93">
        <f t="shared" si="8"/>
        <v>17</v>
      </c>
      <c r="Q32" s="93">
        <f t="shared" si="22"/>
        <v>18</v>
      </c>
      <c r="R32" s="93">
        <f t="shared" si="10"/>
        <v>16</v>
      </c>
      <c r="S32" s="93">
        <f t="shared" si="11"/>
        <v>1</v>
      </c>
      <c r="T32" s="93">
        <f t="shared" si="23"/>
        <v>17</v>
      </c>
      <c r="U32" s="93">
        <f t="shared" si="16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base0!S108</f>
        <v>17</v>
      </c>
      <c r="E33" s="93">
        <f>base0!T95</f>
        <v>18</v>
      </c>
      <c r="F33" s="93">
        <f t="shared" si="17"/>
        <v>1</v>
      </c>
      <c r="G33" s="93">
        <f t="shared" si="18"/>
        <v>4</v>
      </c>
      <c r="H33" s="93">
        <f t="shared" si="19"/>
        <v>17</v>
      </c>
      <c r="I33" s="93">
        <f t="shared" si="14"/>
        <v>18</v>
      </c>
      <c r="J33" s="93">
        <f t="shared" si="24"/>
        <v>15</v>
      </c>
      <c r="K33" s="93">
        <f t="shared" si="25"/>
        <v>16</v>
      </c>
      <c r="L33" s="93">
        <f t="shared" si="20"/>
        <v>17</v>
      </c>
      <c r="M33" s="93">
        <f t="shared" si="15"/>
        <v>18</v>
      </c>
      <c r="N33" s="93">
        <f t="shared" si="21"/>
        <v>1</v>
      </c>
      <c r="O33" s="93">
        <f t="shared" si="7"/>
        <v>17</v>
      </c>
      <c r="P33" s="93">
        <f t="shared" si="8"/>
        <v>18</v>
      </c>
      <c r="Q33" s="93">
        <f t="shared" si="22"/>
        <v>19</v>
      </c>
      <c r="R33" s="93">
        <f t="shared" si="10"/>
        <v>10</v>
      </c>
      <c r="S33" s="93">
        <f t="shared" si="11"/>
        <v>14</v>
      </c>
      <c r="T33" s="93">
        <f t="shared" si="23"/>
        <v>17</v>
      </c>
      <c r="U33" s="93">
        <f t="shared" si="16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base0!S109</f>
        <v>17</v>
      </c>
      <c r="E34" s="93">
        <f>base0!T96</f>
        <v>18</v>
      </c>
      <c r="F34" s="93">
        <f t="shared" si="17"/>
        <v>10</v>
      </c>
      <c r="G34" s="93">
        <f t="shared" si="18"/>
        <v>16</v>
      </c>
      <c r="H34" s="93">
        <f t="shared" si="19"/>
        <v>17</v>
      </c>
      <c r="I34" s="93">
        <f t="shared" si="14"/>
        <v>18</v>
      </c>
      <c r="J34" s="93">
        <f t="shared" si="24"/>
        <v>15</v>
      </c>
      <c r="K34" s="93">
        <f t="shared" si="25"/>
        <v>16</v>
      </c>
      <c r="L34" s="93">
        <f t="shared" si="20"/>
        <v>17</v>
      </c>
      <c r="M34" s="93">
        <f t="shared" si="15"/>
        <v>18</v>
      </c>
      <c r="N34" s="93">
        <f t="shared" si="21"/>
        <v>9</v>
      </c>
      <c r="O34" s="93">
        <f t="shared" si="7"/>
        <v>13</v>
      </c>
      <c r="P34" s="93">
        <f t="shared" si="8"/>
        <v>17</v>
      </c>
      <c r="Q34" s="93">
        <f t="shared" si="22"/>
        <v>18</v>
      </c>
      <c r="R34" s="93">
        <f t="shared" si="10"/>
        <v>14</v>
      </c>
      <c r="S34" s="93">
        <f t="shared" si="11"/>
        <v>7</v>
      </c>
      <c r="T34" s="93">
        <f t="shared" si="23"/>
        <v>17</v>
      </c>
      <c r="U34" s="93">
        <f t="shared" si="16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base0!S110</f>
        <v>17</v>
      </c>
      <c r="E35" s="93">
        <f>base0!T97</f>
        <v>18</v>
      </c>
      <c r="F35" s="93">
        <f t="shared" si="17"/>
        <v>2</v>
      </c>
      <c r="G35" s="93">
        <f t="shared" si="18"/>
        <v>3</v>
      </c>
      <c r="H35" s="93">
        <f t="shared" si="19"/>
        <v>17</v>
      </c>
      <c r="I35" s="93">
        <f t="shared" si="14"/>
        <v>18</v>
      </c>
      <c r="J35" s="93">
        <f t="shared" si="24"/>
        <v>11</v>
      </c>
      <c r="K35" s="93">
        <f t="shared" si="25"/>
        <v>13</v>
      </c>
      <c r="L35" s="93">
        <f t="shared" si="20"/>
        <v>17</v>
      </c>
      <c r="M35" s="93">
        <f t="shared" si="15"/>
        <v>18</v>
      </c>
      <c r="N35" s="93">
        <f t="shared" si="21"/>
        <v>1</v>
      </c>
      <c r="O35" s="93">
        <f t="shared" si="7"/>
        <v>16</v>
      </c>
      <c r="P35" s="93">
        <f t="shared" si="8"/>
        <v>17</v>
      </c>
      <c r="Q35" s="93">
        <f t="shared" si="22"/>
        <v>18</v>
      </c>
      <c r="R35" s="93">
        <f t="shared" si="10"/>
        <v>14</v>
      </c>
      <c r="S35" s="93">
        <f t="shared" si="11"/>
        <v>7</v>
      </c>
      <c r="T35" s="93">
        <f t="shared" si="23"/>
        <v>17</v>
      </c>
      <c r="U35" s="93">
        <f t="shared" si="16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base0!S111</f>
        <v>17</v>
      </c>
      <c r="E36" s="93">
        <f>base0!T98</f>
        <v>18</v>
      </c>
      <c r="F36" s="93">
        <f t="shared" si="17"/>
        <v>9</v>
      </c>
      <c r="G36" s="93">
        <f t="shared" si="18"/>
        <v>4</v>
      </c>
      <c r="H36" s="93">
        <f t="shared" si="19"/>
        <v>17</v>
      </c>
      <c r="I36" s="93">
        <f t="shared" si="14"/>
        <v>18</v>
      </c>
      <c r="J36" s="93">
        <f t="shared" si="24"/>
        <v>11</v>
      </c>
      <c r="K36" s="93">
        <f t="shared" si="25"/>
        <v>16</v>
      </c>
      <c r="L36" s="93">
        <f t="shared" si="20"/>
        <v>17</v>
      </c>
      <c r="M36" s="93">
        <f t="shared" si="15"/>
        <v>18</v>
      </c>
      <c r="N36" s="93">
        <f t="shared" si="21"/>
        <v>16</v>
      </c>
      <c r="O36" s="93">
        <f t="shared" si="7"/>
        <v>16</v>
      </c>
      <c r="P36" s="93">
        <f t="shared" si="8"/>
        <v>17</v>
      </c>
      <c r="Q36" s="93">
        <f t="shared" si="22"/>
        <v>18</v>
      </c>
      <c r="R36" s="93">
        <f t="shared" si="10"/>
        <v>4</v>
      </c>
      <c r="S36" s="93">
        <f t="shared" si="11"/>
        <v>16</v>
      </c>
      <c r="T36" s="93">
        <f t="shared" si="23"/>
        <v>17</v>
      </c>
      <c r="U36" s="93">
        <f t="shared" si="16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base0!S112</f>
        <v>17</v>
      </c>
      <c r="E37" s="93">
        <f>base0!T99</f>
        <v>18</v>
      </c>
      <c r="F37" s="93">
        <f t="shared" si="17"/>
        <v>10</v>
      </c>
      <c r="G37" s="93">
        <f t="shared" si="18"/>
        <v>14</v>
      </c>
      <c r="H37" s="93">
        <f t="shared" si="19"/>
        <v>17</v>
      </c>
      <c r="I37" s="93">
        <f t="shared" si="14"/>
        <v>18</v>
      </c>
      <c r="J37" s="93">
        <f t="shared" si="24"/>
        <v>11</v>
      </c>
      <c r="K37" s="93">
        <f t="shared" si="25"/>
        <v>16</v>
      </c>
      <c r="L37" s="93">
        <f t="shared" si="20"/>
        <v>17</v>
      </c>
      <c r="M37" s="93">
        <f t="shared" si="15"/>
        <v>18</v>
      </c>
      <c r="N37" s="93">
        <f t="shared" si="21"/>
        <v>1</v>
      </c>
      <c r="O37" s="93">
        <f t="shared" si="7"/>
        <v>16</v>
      </c>
      <c r="P37" s="93">
        <f t="shared" si="8"/>
        <v>17</v>
      </c>
      <c r="Q37" s="93">
        <f t="shared" si="22"/>
        <v>18</v>
      </c>
      <c r="R37" s="93">
        <f t="shared" si="10"/>
        <v>14</v>
      </c>
      <c r="S37" s="93">
        <f t="shared" si="11"/>
        <v>16</v>
      </c>
      <c r="T37" s="93">
        <f t="shared" si="23"/>
        <v>17</v>
      </c>
      <c r="U37" s="93">
        <f t="shared" si="16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base0!S113</f>
        <v>17</v>
      </c>
      <c r="E38" s="93">
        <f>base0!T100</f>
        <v>19</v>
      </c>
      <c r="F38" s="93">
        <f t="shared" si="17"/>
        <v>13</v>
      </c>
      <c r="G38" s="93">
        <f t="shared" si="18"/>
        <v>1</v>
      </c>
      <c r="H38" s="93">
        <f t="shared" si="19"/>
        <v>17</v>
      </c>
      <c r="I38" s="93">
        <f t="shared" si="14"/>
        <v>18</v>
      </c>
      <c r="J38" s="93">
        <f t="shared" si="24"/>
        <v>13</v>
      </c>
      <c r="K38" s="93">
        <f t="shared" si="25"/>
        <v>16</v>
      </c>
      <c r="L38" s="93">
        <f t="shared" si="20"/>
        <v>17</v>
      </c>
      <c r="M38" s="93">
        <f t="shared" si="15"/>
        <v>18</v>
      </c>
      <c r="N38" s="93">
        <f t="shared" si="21"/>
        <v>10</v>
      </c>
      <c r="O38" s="93">
        <f t="shared" si="7"/>
        <v>13</v>
      </c>
      <c r="P38" s="93">
        <f t="shared" si="8"/>
        <v>17</v>
      </c>
      <c r="Q38" s="93">
        <f t="shared" si="22"/>
        <v>18</v>
      </c>
      <c r="R38" s="93">
        <f t="shared" si="10"/>
        <v>14</v>
      </c>
      <c r="S38" s="93">
        <f t="shared" si="11"/>
        <v>16</v>
      </c>
      <c r="T38" s="93">
        <f t="shared" si="23"/>
        <v>17</v>
      </c>
      <c r="U38" s="93">
        <f t="shared" si="16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base0!S114</f>
        <v>17</v>
      </c>
      <c r="E39" s="93">
        <f>base0!T101</f>
        <v>19</v>
      </c>
      <c r="F39" s="93">
        <f t="shared" si="17"/>
        <v>13</v>
      </c>
      <c r="G39" s="93">
        <f t="shared" si="18"/>
        <v>1</v>
      </c>
      <c r="H39" s="93">
        <f t="shared" si="19"/>
        <v>17</v>
      </c>
      <c r="I39" s="93">
        <f t="shared" si="14"/>
        <v>18</v>
      </c>
      <c r="J39" s="93">
        <f t="shared" si="24"/>
        <v>1</v>
      </c>
      <c r="K39" s="93">
        <f t="shared" si="25"/>
        <v>13</v>
      </c>
      <c r="L39" s="93">
        <f t="shared" si="20"/>
        <v>17</v>
      </c>
      <c r="M39" s="93">
        <f t="shared" si="15"/>
        <v>18</v>
      </c>
      <c r="N39" s="93">
        <f t="shared" si="21"/>
        <v>2</v>
      </c>
      <c r="O39" s="93">
        <f t="shared" si="7"/>
        <v>13</v>
      </c>
      <c r="P39" s="93">
        <f t="shared" si="8"/>
        <v>17</v>
      </c>
      <c r="Q39" s="93">
        <f t="shared" si="22"/>
        <v>18</v>
      </c>
      <c r="R39" s="93">
        <f t="shared" si="10"/>
        <v>14</v>
      </c>
      <c r="S39" s="93">
        <f t="shared" si="11"/>
        <v>13</v>
      </c>
      <c r="T39" s="93">
        <f t="shared" si="23"/>
        <v>17</v>
      </c>
      <c r="U39" s="93">
        <f t="shared" si="16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base0!S115</f>
        <v>17</v>
      </c>
      <c r="E40" s="93">
        <f>base0!T102</f>
        <v>19</v>
      </c>
      <c r="F40" s="93">
        <f t="shared" si="17"/>
        <v>13</v>
      </c>
      <c r="G40" s="93">
        <f t="shared" si="18"/>
        <v>1</v>
      </c>
      <c r="H40" s="93">
        <f t="shared" si="19"/>
        <v>17</v>
      </c>
      <c r="I40" s="93">
        <f t="shared" si="14"/>
        <v>18</v>
      </c>
      <c r="J40" s="93">
        <f t="shared" si="24"/>
        <v>1</v>
      </c>
      <c r="K40" s="93">
        <f t="shared" si="25"/>
        <v>13</v>
      </c>
      <c r="L40" s="93">
        <f t="shared" si="20"/>
        <v>17</v>
      </c>
      <c r="M40" s="93">
        <f t="shared" si="15"/>
        <v>18</v>
      </c>
      <c r="N40" s="93">
        <f t="shared" si="21"/>
        <v>9</v>
      </c>
      <c r="O40" s="93">
        <f t="shared" si="7"/>
        <v>13</v>
      </c>
      <c r="P40" s="93">
        <f t="shared" si="8"/>
        <v>17</v>
      </c>
      <c r="Q40" s="93">
        <f t="shared" si="22"/>
        <v>18</v>
      </c>
      <c r="R40" s="93">
        <f t="shared" si="10"/>
        <v>16</v>
      </c>
      <c r="S40" s="93">
        <f t="shared" si="11"/>
        <v>17</v>
      </c>
      <c r="T40" s="93">
        <f t="shared" si="23"/>
        <v>19</v>
      </c>
      <c r="U40" s="93">
        <f t="shared" si="16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base0!S116</f>
        <v>17</v>
      </c>
      <c r="E41" s="93">
        <f>base0!T103</f>
        <v>18</v>
      </c>
      <c r="F41" s="93">
        <f t="shared" si="17"/>
        <v>6</v>
      </c>
      <c r="G41" s="93">
        <f t="shared" si="18"/>
        <v>16</v>
      </c>
      <c r="H41" s="93">
        <f t="shared" si="19"/>
        <v>18</v>
      </c>
      <c r="I41" s="93">
        <f t="shared" si="14"/>
        <v>19</v>
      </c>
      <c r="J41" s="93">
        <f t="shared" si="24"/>
        <v>9</v>
      </c>
      <c r="K41" s="93">
        <f t="shared" si="25"/>
        <v>16</v>
      </c>
      <c r="L41" s="93">
        <f t="shared" si="20"/>
        <v>17</v>
      </c>
      <c r="M41" s="93">
        <f t="shared" si="15"/>
        <v>18</v>
      </c>
      <c r="N41" s="93">
        <f t="shared" si="21"/>
        <v>10</v>
      </c>
      <c r="O41" s="93">
        <f t="shared" ref="O41:O51" si="26">C2</f>
        <v>16</v>
      </c>
      <c r="P41" s="93">
        <f t="shared" ref="P41:P51" si="27">D2</f>
        <v>17</v>
      </c>
      <c r="Q41" s="93">
        <f t="shared" si="22"/>
        <v>18</v>
      </c>
      <c r="R41" s="93">
        <f t="shared" si="10"/>
        <v>14</v>
      </c>
      <c r="S41" s="93">
        <f t="shared" si="11"/>
        <v>13</v>
      </c>
      <c r="T41" s="93">
        <f t="shared" si="23"/>
        <v>20</v>
      </c>
      <c r="U41" s="93">
        <f t="shared" si="16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base0!S117</f>
        <v>17</v>
      </c>
      <c r="E42" s="93">
        <f>base0!T104</f>
        <v>18</v>
      </c>
      <c r="F42" s="93">
        <f t="shared" si="17"/>
        <v>6</v>
      </c>
      <c r="G42" s="93">
        <f t="shared" si="18"/>
        <v>16</v>
      </c>
      <c r="H42" s="93">
        <f t="shared" si="19"/>
        <v>18</v>
      </c>
      <c r="I42" s="93">
        <f t="shared" si="14"/>
        <v>19</v>
      </c>
      <c r="J42" s="93">
        <f t="shared" si="24"/>
        <v>13</v>
      </c>
      <c r="K42" s="93">
        <f t="shared" si="25"/>
        <v>3</v>
      </c>
      <c r="L42" s="93">
        <f t="shared" si="20"/>
        <v>18</v>
      </c>
      <c r="M42" s="93">
        <f t="shared" si="15"/>
        <v>19</v>
      </c>
      <c r="N42" s="93">
        <f t="shared" si="21"/>
        <v>13</v>
      </c>
      <c r="O42" s="93">
        <f t="shared" si="26"/>
        <v>16</v>
      </c>
      <c r="P42" s="93">
        <f t="shared" si="27"/>
        <v>17</v>
      </c>
      <c r="Q42" s="93">
        <f t="shared" si="22"/>
        <v>18</v>
      </c>
      <c r="R42" s="93">
        <f t="shared" si="10"/>
        <v>13</v>
      </c>
      <c r="S42" s="93">
        <f t="shared" si="11"/>
        <v>16</v>
      </c>
      <c r="T42" s="93">
        <f t="shared" si="23"/>
        <v>20</v>
      </c>
      <c r="U42" s="93">
        <f t="shared" si="16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base0!S118</f>
        <v>17</v>
      </c>
      <c r="E43" s="93">
        <f>base0!T105</f>
        <v>18</v>
      </c>
      <c r="F43" s="93">
        <f t="shared" si="17"/>
        <v>14</v>
      </c>
      <c r="G43" s="93">
        <f t="shared" si="18"/>
        <v>16</v>
      </c>
      <c r="H43" s="93">
        <f t="shared" si="19"/>
        <v>18</v>
      </c>
      <c r="I43" s="93">
        <f t="shared" si="14"/>
        <v>19</v>
      </c>
      <c r="J43" s="93">
        <f t="shared" si="24"/>
        <v>1</v>
      </c>
      <c r="K43" s="93">
        <f t="shared" si="25"/>
        <v>20</v>
      </c>
      <c r="L43" s="93">
        <f t="shared" si="20"/>
        <v>18</v>
      </c>
      <c r="M43" s="93">
        <f t="shared" si="15"/>
        <v>19</v>
      </c>
      <c r="N43" s="93">
        <f t="shared" si="21"/>
        <v>13</v>
      </c>
      <c r="O43" s="93">
        <f t="shared" si="26"/>
        <v>16</v>
      </c>
      <c r="P43" s="93">
        <f t="shared" si="27"/>
        <v>17</v>
      </c>
      <c r="Q43" s="93">
        <f t="shared" si="22"/>
        <v>18</v>
      </c>
      <c r="R43" s="93">
        <f t="shared" si="10"/>
        <v>13</v>
      </c>
      <c r="S43" s="93">
        <f t="shared" si="11"/>
        <v>16</v>
      </c>
      <c r="T43" s="93">
        <f t="shared" si="23"/>
        <v>17</v>
      </c>
      <c r="U43" s="93">
        <f t="shared" si="16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base0!S119</f>
        <v>18</v>
      </c>
      <c r="E44" s="93">
        <f>base0!T106</f>
        <v>18</v>
      </c>
      <c r="F44" s="93">
        <f t="shared" si="17"/>
        <v>6</v>
      </c>
      <c r="G44" s="93">
        <f t="shared" si="18"/>
        <v>7</v>
      </c>
      <c r="H44" s="93">
        <f t="shared" si="19"/>
        <v>17</v>
      </c>
      <c r="I44" s="93">
        <f t="shared" si="14"/>
        <v>18</v>
      </c>
      <c r="J44" s="93">
        <f t="shared" si="24"/>
        <v>9</v>
      </c>
      <c r="K44" s="93">
        <f t="shared" si="25"/>
        <v>1</v>
      </c>
      <c r="L44" s="93">
        <f t="shared" si="20"/>
        <v>18</v>
      </c>
      <c r="M44" s="93">
        <f t="shared" si="15"/>
        <v>19</v>
      </c>
      <c r="N44" s="93">
        <f t="shared" si="21"/>
        <v>13</v>
      </c>
      <c r="O44" s="93">
        <f t="shared" si="26"/>
        <v>13</v>
      </c>
      <c r="P44" s="93">
        <f t="shared" si="27"/>
        <v>17</v>
      </c>
      <c r="Q44" s="93">
        <f t="shared" si="22"/>
        <v>18</v>
      </c>
      <c r="R44" s="93">
        <f t="shared" si="10"/>
        <v>13</v>
      </c>
      <c r="S44" s="93">
        <f t="shared" si="11"/>
        <v>16</v>
      </c>
      <c r="T44" s="93">
        <f t="shared" si="23"/>
        <v>17</v>
      </c>
      <c r="U44" s="93">
        <f t="shared" si="16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base0!S120</f>
        <v>17</v>
      </c>
      <c r="E45" s="93">
        <f>base0!T107</f>
        <v>18</v>
      </c>
      <c r="F45" s="93">
        <f t="shared" si="17"/>
        <v>6</v>
      </c>
      <c r="G45" s="93">
        <f t="shared" si="18"/>
        <v>7</v>
      </c>
      <c r="H45" s="93">
        <f t="shared" si="19"/>
        <v>17</v>
      </c>
      <c r="I45" s="93">
        <f t="shared" si="14"/>
        <v>18</v>
      </c>
      <c r="J45" s="93">
        <f t="shared" si="24"/>
        <v>1</v>
      </c>
      <c r="K45" s="93">
        <f t="shared" si="25"/>
        <v>16</v>
      </c>
      <c r="L45" s="93">
        <f t="shared" si="20"/>
        <v>17</v>
      </c>
      <c r="M45" s="93">
        <f t="shared" si="15"/>
        <v>18</v>
      </c>
      <c r="N45" s="93">
        <f t="shared" si="21"/>
        <v>6</v>
      </c>
      <c r="O45" s="93">
        <f t="shared" si="26"/>
        <v>16</v>
      </c>
      <c r="P45" s="93">
        <f t="shared" si="27"/>
        <v>17</v>
      </c>
      <c r="Q45" s="93">
        <f t="shared" si="22"/>
        <v>18</v>
      </c>
      <c r="R45" s="93">
        <f t="shared" si="10"/>
        <v>11</v>
      </c>
      <c r="S45" s="93">
        <f t="shared" si="11"/>
        <v>13</v>
      </c>
      <c r="T45" s="93">
        <f t="shared" si="23"/>
        <v>17</v>
      </c>
      <c r="U45" s="93">
        <f t="shared" si="16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base0!S121</f>
        <v>17</v>
      </c>
      <c r="E46" s="93">
        <f>base0!T108</f>
        <v>18</v>
      </c>
      <c r="F46" s="93">
        <f t="shared" si="17"/>
        <v>6</v>
      </c>
      <c r="G46" s="93">
        <f t="shared" si="18"/>
        <v>7</v>
      </c>
      <c r="H46" s="93">
        <f t="shared" si="19"/>
        <v>17</v>
      </c>
      <c r="I46" s="93">
        <f t="shared" si="14"/>
        <v>18</v>
      </c>
      <c r="J46" s="93">
        <f t="shared" si="24"/>
        <v>16</v>
      </c>
      <c r="K46" s="93">
        <f t="shared" si="25"/>
        <v>4</v>
      </c>
      <c r="L46" s="93">
        <f t="shared" si="20"/>
        <v>17</v>
      </c>
      <c r="M46" s="93">
        <f t="shared" si="15"/>
        <v>18</v>
      </c>
      <c r="N46" s="93">
        <f t="shared" si="21"/>
        <v>6</v>
      </c>
      <c r="O46" s="93">
        <f t="shared" si="26"/>
        <v>16</v>
      </c>
      <c r="P46" s="93">
        <f t="shared" si="27"/>
        <v>17</v>
      </c>
      <c r="Q46" s="93">
        <f t="shared" si="22"/>
        <v>18</v>
      </c>
      <c r="R46" s="93">
        <f t="shared" si="10"/>
        <v>2</v>
      </c>
      <c r="S46" s="93">
        <f t="shared" si="11"/>
        <v>13</v>
      </c>
      <c r="T46" s="93">
        <f t="shared" si="23"/>
        <v>17</v>
      </c>
      <c r="U46" s="93">
        <f t="shared" si="16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base0!S122</f>
        <v>17</v>
      </c>
      <c r="E47" s="93">
        <f>base0!T109</f>
        <v>18</v>
      </c>
      <c r="F47" s="93">
        <f t="shared" si="17"/>
        <v>1</v>
      </c>
      <c r="G47" s="93">
        <f t="shared" si="18"/>
        <v>13</v>
      </c>
      <c r="H47" s="93">
        <f t="shared" si="19"/>
        <v>17</v>
      </c>
      <c r="I47" s="93">
        <f t="shared" si="14"/>
        <v>18</v>
      </c>
      <c r="J47" s="93">
        <f t="shared" si="24"/>
        <v>1</v>
      </c>
      <c r="K47" s="93">
        <f t="shared" si="25"/>
        <v>4</v>
      </c>
      <c r="L47" s="93">
        <f t="shared" si="20"/>
        <v>17</v>
      </c>
      <c r="M47" s="93">
        <f t="shared" si="15"/>
        <v>18</v>
      </c>
      <c r="N47" s="93">
        <f t="shared" si="21"/>
        <v>14</v>
      </c>
      <c r="O47" s="93">
        <f t="shared" si="26"/>
        <v>16</v>
      </c>
      <c r="P47" s="93">
        <f t="shared" si="27"/>
        <v>17</v>
      </c>
      <c r="Q47" s="93">
        <f t="shared" si="22"/>
        <v>18</v>
      </c>
      <c r="R47" s="93">
        <f t="shared" si="10"/>
        <v>11</v>
      </c>
      <c r="S47" s="93">
        <f t="shared" si="11"/>
        <v>13</v>
      </c>
      <c r="T47" s="93">
        <f t="shared" si="23"/>
        <v>17</v>
      </c>
      <c r="U47" s="93">
        <f t="shared" si="16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base0!S123</f>
        <v>17</v>
      </c>
      <c r="E48" s="93">
        <f>base0!T110</f>
        <v>18</v>
      </c>
      <c r="F48" s="93">
        <f t="shared" si="17"/>
        <v>1</v>
      </c>
      <c r="G48" s="93">
        <f t="shared" si="18"/>
        <v>13</v>
      </c>
      <c r="H48" s="93">
        <f t="shared" si="19"/>
        <v>17</v>
      </c>
      <c r="I48" s="93">
        <f t="shared" si="14"/>
        <v>18</v>
      </c>
      <c r="J48" s="93">
        <f t="shared" si="24"/>
        <v>10</v>
      </c>
      <c r="K48" s="93">
        <f t="shared" si="25"/>
        <v>16</v>
      </c>
      <c r="L48" s="93">
        <f t="shared" si="20"/>
        <v>17</v>
      </c>
      <c r="M48" s="93">
        <f t="shared" si="15"/>
        <v>18</v>
      </c>
      <c r="N48" s="93">
        <f t="shared" si="21"/>
        <v>6</v>
      </c>
      <c r="O48" s="93">
        <f t="shared" si="26"/>
        <v>13</v>
      </c>
      <c r="P48" s="93">
        <f t="shared" si="27"/>
        <v>17</v>
      </c>
      <c r="Q48" s="93">
        <f t="shared" si="22"/>
        <v>18</v>
      </c>
      <c r="R48" s="93">
        <f t="shared" ref="R48:S51" si="28">B2</f>
        <v>15</v>
      </c>
      <c r="S48" s="93">
        <f t="shared" si="28"/>
        <v>16</v>
      </c>
      <c r="T48" s="93">
        <f t="shared" si="23"/>
        <v>17</v>
      </c>
      <c r="U48" s="93">
        <f t="shared" si="16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base0!S124</f>
        <v>17</v>
      </c>
      <c r="E49" s="93">
        <f>base0!T111</f>
        <v>18</v>
      </c>
      <c r="F49" s="93">
        <f t="shared" si="17"/>
        <v>1</v>
      </c>
      <c r="G49" s="93">
        <f t="shared" si="18"/>
        <v>13</v>
      </c>
      <c r="H49" s="93">
        <f t="shared" si="19"/>
        <v>17</v>
      </c>
      <c r="I49" s="93">
        <f t="shared" si="14"/>
        <v>18</v>
      </c>
      <c r="J49" s="93">
        <f t="shared" si="24"/>
        <v>2</v>
      </c>
      <c r="K49" s="93">
        <f t="shared" si="25"/>
        <v>3</v>
      </c>
      <c r="L49" s="93">
        <f t="shared" si="20"/>
        <v>17</v>
      </c>
      <c r="M49" s="93">
        <f t="shared" si="15"/>
        <v>18</v>
      </c>
      <c r="N49" s="93">
        <f t="shared" si="21"/>
        <v>6</v>
      </c>
      <c r="O49" s="93">
        <f t="shared" si="26"/>
        <v>13</v>
      </c>
      <c r="P49" s="93">
        <f t="shared" si="27"/>
        <v>17</v>
      </c>
      <c r="Q49" s="93">
        <f t="shared" si="22"/>
        <v>18</v>
      </c>
      <c r="R49" s="93">
        <f t="shared" si="28"/>
        <v>15</v>
      </c>
      <c r="S49" s="93">
        <f t="shared" si="28"/>
        <v>16</v>
      </c>
      <c r="T49" s="93">
        <f t="shared" si="23"/>
        <v>17</v>
      </c>
      <c r="U49" s="93">
        <f t="shared" si="16"/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base0!S125</f>
        <v>17</v>
      </c>
      <c r="E50" s="93">
        <f>base0!T112</f>
        <v>18</v>
      </c>
      <c r="F50" s="93">
        <f t="shared" si="17"/>
        <v>13</v>
      </c>
      <c r="G50" s="93">
        <f t="shared" si="18"/>
        <v>1</v>
      </c>
      <c r="H50" s="93">
        <f t="shared" si="19"/>
        <v>17</v>
      </c>
      <c r="I50" s="93">
        <f t="shared" si="14"/>
        <v>18</v>
      </c>
      <c r="J50" s="93">
        <f t="shared" si="24"/>
        <v>9</v>
      </c>
      <c r="K50" s="93">
        <f t="shared" si="25"/>
        <v>4</v>
      </c>
      <c r="L50" s="93">
        <f t="shared" si="20"/>
        <v>17</v>
      </c>
      <c r="M50" s="93">
        <f t="shared" si="15"/>
        <v>18</v>
      </c>
      <c r="N50" s="93">
        <f t="shared" si="21"/>
        <v>6</v>
      </c>
      <c r="O50" s="93">
        <f t="shared" si="26"/>
        <v>16</v>
      </c>
      <c r="P50" s="93">
        <f t="shared" si="27"/>
        <v>17</v>
      </c>
      <c r="Q50" s="93">
        <f t="shared" si="22"/>
        <v>18</v>
      </c>
      <c r="R50" s="93">
        <f t="shared" si="28"/>
        <v>15</v>
      </c>
      <c r="S50" s="93">
        <f t="shared" si="28"/>
        <v>16</v>
      </c>
      <c r="T50" s="93">
        <f t="shared" si="23"/>
        <v>17</v>
      </c>
      <c r="U50" s="93">
        <f t="shared" si="16"/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base0!S126</f>
        <v>17</v>
      </c>
      <c r="E51" s="93">
        <f>base0!T113</f>
        <v>18</v>
      </c>
      <c r="F51" s="93">
        <f t="shared" si="17"/>
        <v>13</v>
      </c>
      <c r="G51" s="93">
        <f t="shared" si="18"/>
        <v>1</v>
      </c>
      <c r="H51" s="93">
        <f t="shared" si="19"/>
        <v>17</v>
      </c>
      <c r="I51" s="93">
        <f t="shared" si="14"/>
        <v>18</v>
      </c>
      <c r="J51" s="93">
        <f t="shared" si="24"/>
        <v>10</v>
      </c>
      <c r="K51" s="93">
        <f t="shared" si="25"/>
        <v>14</v>
      </c>
      <c r="L51" s="93">
        <f t="shared" si="20"/>
        <v>17</v>
      </c>
      <c r="M51" s="93">
        <f t="shared" si="15"/>
        <v>18</v>
      </c>
      <c r="N51" s="93">
        <f t="shared" si="21"/>
        <v>1</v>
      </c>
      <c r="O51" s="93">
        <f t="shared" si="26"/>
        <v>3</v>
      </c>
      <c r="P51" s="93">
        <f t="shared" si="27"/>
        <v>17</v>
      </c>
      <c r="Q51" s="93">
        <f t="shared" si="22"/>
        <v>18</v>
      </c>
      <c r="R51" s="93">
        <f t="shared" si="28"/>
        <v>11</v>
      </c>
      <c r="S51" s="93">
        <f t="shared" si="28"/>
        <v>13</v>
      </c>
      <c r="T51" s="93">
        <f t="shared" si="23"/>
        <v>17</v>
      </c>
      <c r="U51" s="93">
        <f t="shared" si="16"/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94" priority="6" operator="equal">
      <formula>#REF!</formula>
    </cfRule>
    <cfRule type="cellIs" dxfId="293" priority="7" operator="equal">
      <formula>#REF!</formula>
    </cfRule>
    <cfRule type="cellIs" dxfId="292" priority="8" operator="equal">
      <formula>#REF!</formula>
    </cfRule>
    <cfRule type="cellIs" dxfId="291" priority="9" operator="equal">
      <formula>#REF!</formula>
    </cfRule>
    <cfRule type="cellIs" dxfId="290" priority="10" operator="equal">
      <formula>#REF!</formula>
    </cfRule>
  </conditionalFormatting>
  <conditionalFormatting sqref="B1:P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8341FBA-F784-407E-AD20-5AB33A3F6FA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7FF6FCFE-DD38-4F6A-9992-E2C53F5E27E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3AC9527-4505-4F33-BC6A-4172EFDB5D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A120050-598F-4302-B857-3EEAB7463F9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272A32B-DBDA-497C-9EE5-6B34D10D0EB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base0!T112</f>
        <v>18</v>
      </c>
      <c r="F2" s="93">
        <f t="shared" ref="F2:F7" si="0">B34</f>
        <v>13</v>
      </c>
      <c r="G2" s="93">
        <f>C49</f>
        <v>13</v>
      </c>
      <c r="H2" s="93">
        <f>D8</f>
        <v>17</v>
      </c>
      <c r="I2" s="93">
        <f>E23</f>
        <v>18</v>
      </c>
      <c r="J2" s="93">
        <f>B29</f>
        <v>6</v>
      </c>
      <c r="K2" s="93">
        <f>C29</f>
        <v>7</v>
      </c>
      <c r="L2" s="93">
        <f>D44</f>
        <v>17</v>
      </c>
      <c r="M2" s="93">
        <f>E15</f>
        <v>18</v>
      </c>
      <c r="N2" s="93">
        <f t="shared" ref="N2:O7" si="1">B32</f>
        <v>1</v>
      </c>
      <c r="O2" s="93">
        <f t="shared" si="1"/>
        <v>13</v>
      </c>
      <c r="P2" s="93">
        <f t="shared" ref="P2:P7" si="2">D13</f>
        <v>17</v>
      </c>
      <c r="Q2" s="93">
        <f t="shared" ref="Q2:Q25" si="3">E28</f>
        <v>18</v>
      </c>
      <c r="R2" s="93">
        <f t="shared" ref="R2:R12" si="4">B41</f>
        <v>14</v>
      </c>
      <c r="S2" s="93">
        <f t="shared" ref="S2:S12" si="5">C41</f>
        <v>16</v>
      </c>
      <c r="T2" s="93">
        <f t="shared" ref="T2:T47" si="6">D6</f>
        <v>17</v>
      </c>
      <c r="U2" s="93">
        <f t="shared" ref="U2:U13" si="7">E11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base0!T113</f>
        <v>18</v>
      </c>
      <c r="F3" s="93">
        <f t="shared" si="0"/>
        <v>13</v>
      </c>
      <c r="G3" s="93">
        <f>C25</f>
        <v>16</v>
      </c>
      <c r="H3" s="93">
        <f>D34</f>
        <v>17</v>
      </c>
      <c r="I3" s="93">
        <f>E49</f>
        <v>18</v>
      </c>
      <c r="J3" s="93">
        <f t="shared" ref="J3:K7" si="8">B5</f>
        <v>11</v>
      </c>
      <c r="K3" s="93">
        <f t="shared" si="8"/>
        <v>13</v>
      </c>
      <c r="L3" s="93">
        <f>D20</f>
        <v>17</v>
      </c>
      <c r="M3" s="93">
        <f>E35</f>
        <v>18</v>
      </c>
      <c r="N3" s="93">
        <f t="shared" si="1"/>
        <v>1</v>
      </c>
      <c r="O3" s="93">
        <f t="shared" si="1"/>
        <v>13</v>
      </c>
      <c r="P3" s="93">
        <f t="shared" si="2"/>
        <v>17</v>
      </c>
      <c r="Q3" s="93">
        <f t="shared" si="3"/>
        <v>18</v>
      </c>
      <c r="R3" s="93">
        <f t="shared" si="4"/>
        <v>14</v>
      </c>
      <c r="S3" s="93">
        <f t="shared" si="5"/>
        <v>16</v>
      </c>
      <c r="T3" s="93">
        <f t="shared" si="6"/>
        <v>17</v>
      </c>
      <c r="U3" s="93">
        <f t="shared" si="7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base0!T114</f>
        <v>18</v>
      </c>
      <c r="F4" s="93">
        <f t="shared" si="0"/>
        <v>16</v>
      </c>
      <c r="G4" s="93">
        <f>C26</f>
        <v>16</v>
      </c>
      <c r="H4" s="93">
        <f>D35</f>
        <v>17</v>
      </c>
      <c r="I4" s="93">
        <f>E50</f>
        <v>18</v>
      </c>
      <c r="J4" s="93">
        <f t="shared" si="8"/>
        <v>11</v>
      </c>
      <c r="K4" s="93">
        <f t="shared" si="8"/>
        <v>16</v>
      </c>
      <c r="L4" s="93">
        <f>D21</f>
        <v>17</v>
      </c>
      <c r="M4" s="93">
        <f>E36</f>
        <v>18</v>
      </c>
      <c r="N4" s="93">
        <f t="shared" si="1"/>
        <v>13</v>
      </c>
      <c r="O4" s="93">
        <f t="shared" si="1"/>
        <v>1</v>
      </c>
      <c r="P4" s="93">
        <f t="shared" si="2"/>
        <v>17</v>
      </c>
      <c r="Q4" s="93">
        <f t="shared" si="3"/>
        <v>18</v>
      </c>
      <c r="R4" s="93">
        <f t="shared" si="4"/>
        <v>14</v>
      </c>
      <c r="S4" s="93">
        <f t="shared" si="5"/>
        <v>13</v>
      </c>
      <c r="T4" s="93">
        <f t="shared" si="6"/>
        <v>17</v>
      </c>
      <c r="U4" s="93">
        <f t="shared" si="7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base0!T115</f>
        <v>18</v>
      </c>
      <c r="F5" s="93">
        <f t="shared" si="0"/>
        <v>10</v>
      </c>
      <c r="G5" s="93">
        <f>C27</f>
        <v>16</v>
      </c>
      <c r="H5" s="93">
        <f>D36</f>
        <v>17</v>
      </c>
      <c r="I5" s="93">
        <f>E51</f>
        <v>18</v>
      </c>
      <c r="J5" s="93">
        <f t="shared" si="8"/>
        <v>11</v>
      </c>
      <c r="K5" s="93">
        <f t="shared" si="8"/>
        <v>16</v>
      </c>
      <c r="L5" s="93">
        <f>D22</f>
        <v>17</v>
      </c>
      <c r="M5" s="93">
        <f>E37</f>
        <v>18</v>
      </c>
      <c r="N5" s="93">
        <f t="shared" si="1"/>
        <v>13</v>
      </c>
      <c r="O5" s="93">
        <f t="shared" si="1"/>
        <v>1</v>
      </c>
      <c r="P5" s="93">
        <f t="shared" si="2"/>
        <v>17</v>
      </c>
      <c r="Q5" s="93">
        <f t="shared" si="3"/>
        <v>18</v>
      </c>
      <c r="R5" s="93">
        <f t="shared" si="4"/>
        <v>16</v>
      </c>
      <c r="S5" s="93">
        <f t="shared" si="5"/>
        <v>17</v>
      </c>
      <c r="T5" s="93">
        <f t="shared" si="6"/>
        <v>18</v>
      </c>
      <c r="U5" s="93">
        <f t="shared" si="7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base0!T116</f>
        <v>18</v>
      </c>
      <c r="F6" s="93">
        <f t="shared" si="0"/>
        <v>14</v>
      </c>
      <c r="G6" s="93">
        <f>C28</f>
        <v>7</v>
      </c>
      <c r="H6" s="93">
        <f>D37</f>
        <v>17</v>
      </c>
      <c r="I6" s="93">
        <f>E8</f>
        <v>18</v>
      </c>
      <c r="J6" s="93">
        <f t="shared" si="8"/>
        <v>13</v>
      </c>
      <c r="K6" s="93">
        <f t="shared" si="8"/>
        <v>16</v>
      </c>
      <c r="L6" s="93">
        <f>D23</f>
        <v>17</v>
      </c>
      <c r="M6" s="93">
        <f>E38</f>
        <v>18</v>
      </c>
      <c r="N6" s="93">
        <f t="shared" si="1"/>
        <v>16</v>
      </c>
      <c r="O6" s="93">
        <f t="shared" si="1"/>
        <v>1</v>
      </c>
      <c r="P6" s="93">
        <f t="shared" si="2"/>
        <v>17</v>
      </c>
      <c r="Q6" s="93">
        <f t="shared" si="3"/>
        <v>18</v>
      </c>
      <c r="R6" s="93">
        <f t="shared" si="4"/>
        <v>14</v>
      </c>
      <c r="S6" s="93">
        <f t="shared" si="5"/>
        <v>13</v>
      </c>
      <c r="T6" s="93">
        <f t="shared" si="6"/>
        <v>17</v>
      </c>
      <c r="U6" s="93">
        <f t="shared" si="7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base0!S117</f>
        <v>17</v>
      </c>
      <c r="E7" s="93">
        <f>base0!T117</f>
        <v>18</v>
      </c>
      <c r="F7" s="93">
        <f t="shared" si="0"/>
        <v>14</v>
      </c>
      <c r="G7" s="93">
        <f>C29</f>
        <v>7</v>
      </c>
      <c r="H7" s="93">
        <f>D38</f>
        <v>17</v>
      </c>
      <c r="I7" s="93">
        <f>E9</f>
        <v>18</v>
      </c>
      <c r="J7" s="93">
        <f t="shared" si="8"/>
        <v>1</v>
      </c>
      <c r="K7" s="93">
        <f t="shared" si="8"/>
        <v>13</v>
      </c>
      <c r="L7" s="93">
        <f>D24</f>
        <v>17</v>
      </c>
      <c r="M7" s="93">
        <f>E39</f>
        <v>18</v>
      </c>
      <c r="N7" s="93">
        <f t="shared" si="1"/>
        <v>10</v>
      </c>
      <c r="O7" s="93">
        <f t="shared" si="1"/>
        <v>14</v>
      </c>
      <c r="P7" s="93">
        <f t="shared" si="2"/>
        <v>17</v>
      </c>
      <c r="Q7" s="93">
        <f t="shared" si="3"/>
        <v>18</v>
      </c>
      <c r="R7" s="93">
        <f t="shared" si="4"/>
        <v>13</v>
      </c>
      <c r="S7" s="93">
        <f t="shared" si="5"/>
        <v>16</v>
      </c>
      <c r="T7" s="93">
        <f t="shared" si="6"/>
        <v>17</v>
      </c>
      <c r="U7" s="93">
        <f t="shared" si="7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base0!S118</f>
        <v>17</v>
      </c>
      <c r="E8" s="93">
        <f>base0!T97</f>
        <v>18</v>
      </c>
      <c r="F8" s="93">
        <f t="shared" ref="F8:F22" si="9">B19</f>
        <v>2</v>
      </c>
      <c r="G8" s="93">
        <f>C48</f>
        <v>16</v>
      </c>
      <c r="H8" s="93">
        <f>D7</f>
        <v>17</v>
      </c>
      <c r="I8" s="93">
        <f>E7</f>
        <v>18</v>
      </c>
      <c r="J8" s="93">
        <f t="shared" ref="J8:K15" si="10">B44</f>
        <v>16</v>
      </c>
      <c r="K8" s="93">
        <f t="shared" si="10"/>
        <v>17</v>
      </c>
      <c r="L8" s="93">
        <f t="shared" ref="L8:L18" si="11">D9</f>
        <v>18</v>
      </c>
      <c r="M8" s="93">
        <f t="shared" ref="M8:M18" si="12">E24</f>
        <v>19</v>
      </c>
      <c r="N8" s="93">
        <f t="shared" ref="N8:N18" si="13">B21</f>
        <v>10</v>
      </c>
      <c r="O8" s="93">
        <f t="shared" ref="O8:O18" si="14">C21</f>
        <v>14</v>
      </c>
      <c r="P8" s="93">
        <f t="shared" ref="P8:P18" si="15">D2</f>
        <v>17</v>
      </c>
      <c r="Q8" s="93">
        <f t="shared" si="3"/>
        <v>18</v>
      </c>
      <c r="R8" s="93">
        <f t="shared" si="4"/>
        <v>13</v>
      </c>
      <c r="S8" s="93">
        <f t="shared" si="5"/>
        <v>16</v>
      </c>
      <c r="T8" s="93">
        <f t="shared" si="6"/>
        <v>17</v>
      </c>
      <c r="U8" s="93">
        <f t="shared" si="7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base0!S119</f>
        <v>18</v>
      </c>
      <c r="E9" s="93">
        <f>base0!T98</f>
        <v>18</v>
      </c>
      <c r="F9" s="93">
        <f t="shared" si="9"/>
        <v>9</v>
      </c>
      <c r="G9" s="93">
        <f>C50</f>
        <v>13</v>
      </c>
      <c r="H9" s="93">
        <f t="shared" ref="H9:H33" si="16">D9</f>
        <v>18</v>
      </c>
      <c r="I9" s="93">
        <f t="shared" ref="I9:I33" si="17">E24</f>
        <v>19</v>
      </c>
      <c r="J9" s="93">
        <f t="shared" si="10"/>
        <v>14</v>
      </c>
      <c r="K9" s="93">
        <f t="shared" si="10"/>
        <v>13</v>
      </c>
      <c r="L9" s="93">
        <f t="shared" si="11"/>
        <v>17</v>
      </c>
      <c r="M9" s="93">
        <f t="shared" si="12"/>
        <v>18</v>
      </c>
      <c r="N9" s="93">
        <f t="shared" si="13"/>
        <v>13</v>
      </c>
      <c r="O9" s="93">
        <f t="shared" si="14"/>
        <v>1</v>
      </c>
      <c r="P9" s="93">
        <f t="shared" si="15"/>
        <v>17</v>
      </c>
      <c r="Q9" s="93">
        <f t="shared" si="3"/>
        <v>18</v>
      </c>
      <c r="R9" s="93">
        <f t="shared" si="4"/>
        <v>13</v>
      </c>
      <c r="S9" s="93">
        <f t="shared" si="5"/>
        <v>16</v>
      </c>
      <c r="T9" s="93">
        <f t="shared" si="6"/>
        <v>17</v>
      </c>
      <c r="U9" s="93">
        <f t="shared" si="7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base0!S120</f>
        <v>17</v>
      </c>
      <c r="E10" s="93">
        <f>base0!T99</f>
        <v>18</v>
      </c>
      <c r="F10" s="93">
        <f t="shared" si="9"/>
        <v>10</v>
      </c>
      <c r="G10" s="93">
        <f>C51</f>
        <v>13</v>
      </c>
      <c r="H10" s="93">
        <f t="shared" si="16"/>
        <v>17</v>
      </c>
      <c r="I10" s="93">
        <f t="shared" si="17"/>
        <v>18</v>
      </c>
      <c r="J10" s="93">
        <f t="shared" si="10"/>
        <v>13</v>
      </c>
      <c r="K10" s="93">
        <f t="shared" si="10"/>
        <v>16</v>
      </c>
      <c r="L10" s="93">
        <f t="shared" si="11"/>
        <v>17</v>
      </c>
      <c r="M10" s="93">
        <f t="shared" si="12"/>
        <v>18</v>
      </c>
      <c r="N10" s="93">
        <f t="shared" si="13"/>
        <v>13</v>
      </c>
      <c r="O10" s="93">
        <f t="shared" si="14"/>
        <v>1</v>
      </c>
      <c r="P10" s="93">
        <f t="shared" si="15"/>
        <v>17</v>
      </c>
      <c r="Q10" s="93">
        <f t="shared" si="3"/>
        <v>18</v>
      </c>
      <c r="R10" s="93">
        <f t="shared" si="4"/>
        <v>11</v>
      </c>
      <c r="S10" s="93">
        <f t="shared" si="5"/>
        <v>13</v>
      </c>
      <c r="T10" s="93">
        <f t="shared" si="6"/>
        <v>17</v>
      </c>
      <c r="U10" s="93">
        <f t="shared" si="7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base0!S121</f>
        <v>17</v>
      </c>
      <c r="E11" s="93">
        <f>base0!T100</f>
        <v>19</v>
      </c>
      <c r="F11" s="93">
        <f t="shared" si="9"/>
        <v>13</v>
      </c>
      <c r="G11" s="93">
        <f t="shared" ref="G11:G33" si="18">C2</f>
        <v>16</v>
      </c>
      <c r="H11" s="93">
        <f t="shared" si="16"/>
        <v>17</v>
      </c>
      <c r="I11" s="93">
        <f t="shared" si="17"/>
        <v>18</v>
      </c>
      <c r="J11" s="93">
        <f t="shared" si="10"/>
        <v>13</v>
      </c>
      <c r="K11" s="93">
        <f t="shared" si="10"/>
        <v>16</v>
      </c>
      <c r="L11" s="93">
        <f t="shared" si="11"/>
        <v>17</v>
      </c>
      <c r="M11" s="93">
        <f t="shared" si="12"/>
        <v>18</v>
      </c>
      <c r="N11" s="93">
        <f t="shared" si="13"/>
        <v>13</v>
      </c>
      <c r="O11" s="93">
        <f t="shared" si="14"/>
        <v>1</v>
      </c>
      <c r="P11" s="93">
        <f t="shared" si="15"/>
        <v>17</v>
      </c>
      <c r="Q11" s="93">
        <f t="shared" si="3"/>
        <v>18</v>
      </c>
      <c r="R11" s="93">
        <f t="shared" si="4"/>
        <v>2</v>
      </c>
      <c r="S11" s="93">
        <f t="shared" si="5"/>
        <v>13</v>
      </c>
      <c r="T11" s="93">
        <f t="shared" si="6"/>
        <v>17</v>
      </c>
      <c r="U11" s="93">
        <f t="shared" si="7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base0!S122</f>
        <v>17</v>
      </c>
      <c r="E12" s="93">
        <f>base0!T101</f>
        <v>19</v>
      </c>
      <c r="F12" s="93">
        <f t="shared" si="9"/>
        <v>13</v>
      </c>
      <c r="G12" s="93">
        <f t="shared" si="18"/>
        <v>16</v>
      </c>
      <c r="H12" s="93">
        <f t="shared" si="16"/>
        <v>17</v>
      </c>
      <c r="I12" s="93">
        <f t="shared" si="17"/>
        <v>18</v>
      </c>
      <c r="J12" s="93">
        <f t="shared" si="10"/>
        <v>13</v>
      </c>
      <c r="K12" s="93">
        <f t="shared" si="10"/>
        <v>16</v>
      </c>
      <c r="L12" s="93">
        <f t="shared" si="11"/>
        <v>17</v>
      </c>
      <c r="M12" s="93">
        <f t="shared" si="12"/>
        <v>18</v>
      </c>
      <c r="N12" s="93">
        <f t="shared" si="13"/>
        <v>6</v>
      </c>
      <c r="O12" s="93">
        <f t="shared" si="14"/>
        <v>16</v>
      </c>
      <c r="P12" s="93">
        <f t="shared" si="15"/>
        <v>17</v>
      </c>
      <c r="Q12" s="93">
        <f t="shared" si="3"/>
        <v>18</v>
      </c>
      <c r="R12" s="93">
        <f t="shared" si="4"/>
        <v>11</v>
      </c>
      <c r="S12" s="93">
        <f t="shared" si="5"/>
        <v>13</v>
      </c>
      <c r="T12" s="93">
        <f t="shared" si="6"/>
        <v>17</v>
      </c>
      <c r="U12" s="93">
        <f t="shared" si="7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base0!S123</f>
        <v>17</v>
      </c>
      <c r="E13" s="93">
        <f>base0!T102</f>
        <v>19</v>
      </c>
      <c r="F13" s="93">
        <f t="shared" si="9"/>
        <v>13</v>
      </c>
      <c r="G13" s="93">
        <f t="shared" si="18"/>
        <v>16</v>
      </c>
      <c r="H13" s="93">
        <f t="shared" si="16"/>
        <v>17</v>
      </c>
      <c r="I13" s="93">
        <f t="shared" si="17"/>
        <v>18</v>
      </c>
      <c r="J13" s="93">
        <f t="shared" si="10"/>
        <v>11</v>
      </c>
      <c r="K13" s="93">
        <f t="shared" si="10"/>
        <v>13</v>
      </c>
      <c r="L13" s="93">
        <f t="shared" si="11"/>
        <v>17</v>
      </c>
      <c r="M13" s="93">
        <f t="shared" si="12"/>
        <v>18</v>
      </c>
      <c r="N13" s="93">
        <f t="shared" si="13"/>
        <v>6</v>
      </c>
      <c r="O13" s="93">
        <f t="shared" si="14"/>
        <v>16</v>
      </c>
      <c r="P13" s="93">
        <f t="shared" si="15"/>
        <v>17</v>
      </c>
      <c r="Q13" s="93">
        <f t="shared" si="3"/>
        <v>18</v>
      </c>
      <c r="R13" s="93">
        <f t="shared" ref="R13:R51" si="19">B2</f>
        <v>15</v>
      </c>
      <c r="S13" s="93">
        <f t="shared" ref="S13:S51" si="20">C2</f>
        <v>16</v>
      </c>
      <c r="T13" s="93">
        <f t="shared" si="6"/>
        <v>17</v>
      </c>
      <c r="U13" s="93">
        <f t="shared" si="7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base0!S124</f>
        <v>17</v>
      </c>
      <c r="E14" s="93">
        <f>base0!T103</f>
        <v>18</v>
      </c>
      <c r="F14" s="93">
        <f t="shared" si="9"/>
        <v>6</v>
      </c>
      <c r="G14" s="93">
        <f t="shared" si="18"/>
        <v>13</v>
      </c>
      <c r="H14" s="93">
        <f t="shared" si="16"/>
        <v>17</v>
      </c>
      <c r="I14" s="93">
        <f t="shared" si="17"/>
        <v>18</v>
      </c>
      <c r="J14" s="93">
        <f t="shared" si="10"/>
        <v>2</v>
      </c>
      <c r="K14" s="93">
        <f t="shared" si="10"/>
        <v>13</v>
      </c>
      <c r="L14" s="93">
        <f t="shared" si="11"/>
        <v>17</v>
      </c>
      <c r="M14" s="93">
        <f t="shared" si="12"/>
        <v>18</v>
      </c>
      <c r="N14" s="93">
        <f t="shared" si="13"/>
        <v>14</v>
      </c>
      <c r="O14" s="93">
        <f t="shared" si="14"/>
        <v>16</v>
      </c>
      <c r="P14" s="93">
        <f t="shared" si="15"/>
        <v>17</v>
      </c>
      <c r="Q14" s="93">
        <f t="shared" si="3"/>
        <v>18</v>
      </c>
      <c r="R14" s="93">
        <f t="shared" si="19"/>
        <v>15</v>
      </c>
      <c r="S14" s="93">
        <f t="shared" si="20"/>
        <v>16</v>
      </c>
      <c r="T14" s="93">
        <f t="shared" si="6"/>
        <v>17</v>
      </c>
      <c r="U14" s="93">
        <f t="shared" ref="U14:U19" si="21">E2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base0!S125</f>
        <v>17</v>
      </c>
      <c r="E15" s="93">
        <f>base0!T104</f>
        <v>18</v>
      </c>
      <c r="F15" s="93">
        <f t="shared" si="9"/>
        <v>6</v>
      </c>
      <c r="G15" s="93">
        <f t="shared" si="18"/>
        <v>16</v>
      </c>
      <c r="H15" s="93">
        <f t="shared" si="16"/>
        <v>17</v>
      </c>
      <c r="I15" s="93">
        <f t="shared" si="17"/>
        <v>18</v>
      </c>
      <c r="J15" s="93">
        <f t="shared" si="10"/>
        <v>11</v>
      </c>
      <c r="K15" s="93">
        <f t="shared" si="10"/>
        <v>13</v>
      </c>
      <c r="L15" s="93">
        <f t="shared" si="11"/>
        <v>17</v>
      </c>
      <c r="M15" s="93">
        <f t="shared" si="12"/>
        <v>18</v>
      </c>
      <c r="N15" s="93">
        <f t="shared" si="13"/>
        <v>6</v>
      </c>
      <c r="O15" s="93">
        <f t="shared" si="14"/>
        <v>7</v>
      </c>
      <c r="P15" s="93">
        <f t="shared" si="15"/>
        <v>18</v>
      </c>
      <c r="Q15" s="93">
        <f t="shared" si="3"/>
        <v>18</v>
      </c>
      <c r="R15" s="93">
        <f t="shared" si="19"/>
        <v>15</v>
      </c>
      <c r="S15" s="93">
        <f t="shared" si="20"/>
        <v>16</v>
      </c>
      <c r="T15" s="93">
        <f t="shared" si="6"/>
        <v>17</v>
      </c>
      <c r="U15" s="93">
        <f t="shared" si="21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base0!S126</f>
        <v>17</v>
      </c>
      <c r="E16" s="93">
        <f>base0!T105</f>
        <v>18</v>
      </c>
      <c r="F16" s="93">
        <f t="shared" si="9"/>
        <v>14</v>
      </c>
      <c r="G16" s="93">
        <f t="shared" si="18"/>
        <v>16</v>
      </c>
      <c r="H16" s="93">
        <f t="shared" si="16"/>
        <v>17</v>
      </c>
      <c r="I16" s="93">
        <f t="shared" si="17"/>
        <v>18</v>
      </c>
      <c r="J16" s="93">
        <f t="shared" ref="J16:K18" si="22">B2</f>
        <v>15</v>
      </c>
      <c r="K16" s="93">
        <f t="shared" si="22"/>
        <v>16</v>
      </c>
      <c r="L16" s="93">
        <f t="shared" si="11"/>
        <v>17</v>
      </c>
      <c r="M16" s="93">
        <f t="shared" si="12"/>
        <v>18</v>
      </c>
      <c r="N16" s="93">
        <f t="shared" si="13"/>
        <v>6</v>
      </c>
      <c r="O16" s="93">
        <f t="shared" si="14"/>
        <v>7</v>
      </c>
      <c r="P16" s="93">
        <f t="shared" si="15"/>
        <v>17</v>
      </c>
      <c r="Q16" s="93">
        <f t="shared" si="3"/>
        <v>18</v>
      </c>
      <c r="R16" s="93">
        <f t="shared" si="19"/>
        <v>11</v>
      </c>
      <c r="S16" s="93">
        <f t="shared" si="20"/>
        <v>13</v>
      </c>
      <c r="T16" s="93">
        <f t="shared" si="6"/>
        <v>17</v>
      </c>
      <c r="U16" s="93">
        <f t="shared" si="21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base0!S77</f>
        <v>17</v>
      </c>
      <c r="E17" s="93">
        <f>base0!T106</f>
        <v>18</v>
      </c>
      <c r="F17" s="93">
        <f t="shared" si="9"/>
        <v>6</v>
      </c>
      <c r="G17" s="93">
        <f t="shared" si="18"/>
        <v>16</v>
      </c>
      <c r="H17" s="93">
        <f t="shared" si="16"/>
        <v>17</v>
      </c>
      <c r="I17" s="93">
        <f t="shared" si="17"/>
        <v>18</v>
      </c>
      <c r="J17" s="93">
        <f t="shared" si="22"/>
        <v>15</v>
      </c>
      <c r="K17" s="93">
        <f t="shared" si="22"/>
        <v>16</v>
      </c>
      <c r="L17" s="93">
        <f t="shared" si="11"/>
        <v>17</v>
      </c>
      <c r="M17" s="93">
        <f t="shared" si="12"/>
        <v>18</v>
      </c>
      <c r="N17" s="93">
        <f t="shared" si="13"/>
        <v>6</v>
      </c>
      <c r="O17" s="93">
        <f t="shared" si="14"/>
        <v>7</v>
      </c>
      <c r="P17" s="93">
        <f t="shared" si="15"/>
        <v>17</v>
      </c>
      <c r="Q17" s="93">
        <f t="shared" si="3"/>
        <v>18</v>
      </c>
      <c r="R17" s="93">
        <f t="shared" si="19"/>
        <v>11</v>
      </c>
      <c r="S17" s="93">
        <f t="shared" si="20"/>
        <v>16</v>
      </c>
      <c r="T17" s="93">
        <f t="shared" si="6"/>
        <v>17</v>
      </c>
      <c r="U17" s="93">
        <f t="shared" si="21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base0!S78</f>
        <v>17</v>
      </c>
      <c r="E18" s="93">
        <f>base0!T107</f>
        <v>18</v>
      </c>
      <c r="F18" s="93">
        <f t="shared" si="9"/>
        <v>6</v>
      </c>
      <c r="G18" s="93">
        <f t="shared" si="18"/>
        <v>13</v>
      </c>
      <c r="H18" s="93">
        <f t="shared" si="16"/>
        <v>17</v>
      </c>
      <c r="I18" s="93">
        <f t="shared" si="17"/>
        <v>18</v>
      </c>
      <c r="J18" s="93">
        <f t="shared" si="22"/>
        <v>15</v>
      </c>
      <c r="K18" s="93">
        <f t="shared" si="22"/>
        <v>16</v>
      </c>
      <c r="L18" s="93">
        <f t="shared" si="11"/>
        <v>17</v>
      </c>
      <c r="M18" s="93">
        <f t="shared" si="12"/>
        <v>18</v>
      </c>
      <c r="N18" s="93">
        <f t="shared" si="13"/>
        <v>1</v>
      </c>
      <c r="O18" s="93">
        <f t="shared" si="14"/>
        <v>13</v>
      </c>
      <c r="P18" s="93">
        <f t="shared" si="15"/>
        <v>17</v>
      </c>
      <c r="Q18" s="93">
        <f t="shared" si="3"/>
        <v>19</v>
      </c>
      <c r="R18" s="93">
        <f t="shared" si="19"/>
        <v>11</v>
      </c>
      <c r="S18" s="93">
        <f t="shared" si="20"/>
        <v>16</v>
      </c>
      <c r="T18" s="93">
        <f t="shared" si="6"/>
        <v>17</v>
      </c>
      <c r="U18" s="93">
        <f t="shared" si="21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base0!S79</f>
        <v>17</v>
      </c>
      <c r="E19" s="93">
        <f>base0!T108</f>
        <v>18</v>
      </c>
      <c r="F19" s="93">
        <f t="shared" si="9"/>
        <v>6</v>
      </c>
      <c r="G19" s="93">
        <f t="shared" si="18"/>
        <v>13</v>
      </c>
      <c r="H19" s="93">
        <f t="shared" si="16"/>
        <v>17</v>
      </c>
      <c r="I19" s="93">
        <f t="shared" si="17"/>
        <v>18</v>
      </c>
      <c r="J19" s="93">
        <f t="shared" ref="J19:J37" si="23">B10</f>
        <v>1</v>
      </c>
      <c r="K19" s="93">
        <f t="shared" ref="K19:K37" si="24">C10</f>
        <v>13</v>
      </c>
      <c r="L19" s="93">
        <f t="shared" ref="L19:L37" si="25">D25</f>
        <v>17</v>
      </c>
      <c r="M19" s="93">
        <f t="shared" ref="M19:M30" si="26">E40</f>
        <v>18</v>
      </c>
      <c r="N19" s="93">
        <f t="shared" ref="N19:N32" si="27">B38</f>
        <v>14</v>
      </c>
      <c r="O19" s="93">
        <f t="shared" ref="O19:O32" si="28">C38</f>
        <v>7</v>
      </c>
      <c r="P19" s="93">
        <f t="shared" ref="P19:P51" si="29">D19</f>
        <v>17</v>
      </c>
      <c r="Q19" s="93">
        <f t="shared" si="3"/>
        <v>19</v>
      </c>
      <c r="R19" s="93">
        <f t="shared" si="19"/>
        <v>13</v>
      </c>
      <c r="S19" s="93">
        <f t="shared" si="20"/>
        <v>16</v>
      </c>
      <c r="T19" s="93">
        <f t="shared" si="6"/>
        <v>17</v>
      </c>
      <c r="U19" s="93">
        <f t="shared" si="21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base0!S80</f>
        <v>17</v>
      </c>
      <c r="E20" s="93">
        <f>base0!T109</f>
        <v>18</v>
      </c>
      <c r="F20" s="93">
        <f t="shared" si="9"/>
        <v>1</v>
      </c>
      <c r="G20" s="93">
        <f t="shared" si="18"/>
        <v>16</v>
      </c>
      <c r="H20" s="93">
        <f t="shared" si="16"/>
        <v>17</v>
      </c>
      <c r="I20" s="93">
        <f t="shared" si="17"/>
        <v>18</v>
      </c>
      <c r="J20" s="93">
        <f t="shared" si="23"/>
        <v>9</v>
      </c>
      <c r="K20" s="93">
        <f t="shared" si="24"/>
        <v>16</v>
      </c>
      <c r="L20" s="93">
        <f t="shared" si="25"/>
        <v>17</v>
      </c>
      <c r="M20" s="93">
        <f t="shared" si="26"/>
        <v>18</v>
      </c>
      <c r="N20" s="93">
        <f t="shared" si="27"/>
        <v>14</v>
      </c>
      <c r="O20" s="93">
        <f t="shared" si="28"/>
        <v>7</v>
      </c>
      <c r="P20" s="93">
        <f t="shared" si="29"/>
        <v>17</v>
      </c>
      <c r="Q20" s="93">
        <f t="shared" si="3"/>
        <v>18</v>
      </c>
      <c r="R20" s="93">
        <f t="shared" si="19"/>
        <v>1</v>
      </c>
      <c r="S20" s="93">
        <f t="shared" si="20"/>
        <v>13</v>
      </c>
      <c r="T20" s="93">
        <f t="shared" si="6"/>
        <v>17</v>
      </c>
      <c r="U20" s="93">
        <f t="shared" ref="U20:U48" si="30">E23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base0!S81</f>
        <v>17</v>
      </c>
      <c r="E21" s="93">
        <f>base0!T110</f>
        <v>18</v>
      </c>
      <c r="F21" s="93">
        <f t="shared" si="9"/>
        <v>1</v>
      </c>
      <c r="G21" s="93">
        <f t="shared" si="18"/>
        <v>3</v>
      </c>
      <c r="H21" s="93">
        <f t="shared" si="16"/>
        <v>17</v>
      </c>
      <c r="I21" s="93">
        <f t="shared" si="17"/>
        <v>18</v>
      </c>
      <c r="J21" s="93">
        <f t="shared" si="23"/>
        <v>13</v>
      </c>
      <c r="K21" s="93">
        <f t="shared" si="24"/>
        <v>3</v>
      </c>
      <c r="L21" s="93">
        <f t="shared" si="25"/>
        <v>17</v>
      </c>
      <c r="M21" s="93">
        <f t="shared" si="26"/>
        <v>18</v>
      </c>
      <c r="N21" s="93">
        <f t="shared" si="27"/>
        <v>4</v>
      </c>
      <c r="O21" s="93">
        <f t="shared" si="28"/>
        <v>16</v>
      </c>
      <c r="P21" s="93">
        <f t="shared" si="29"/>
        <v>17</v>
      </c>
      <c r="Q21" s="93">
        <f t="shared" si="3"/>
        <v>18</v>
      </c>
      <c r="R21" s="93">
        <f t="shared" si="19"/>
        <v>1</v>
      </c>
      <c r="S21" s="93">
        <f t="shared" si="20"/>
        <v>13</v>
      </c>
      <c r="T21" s="93">
        <f t="shared" si="6"/>
        <v>17</v>
      </c>
      <c r="U21" s="93">
        <f t="shared" si="30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base0!S82</f>
        <v>17</v>
      </c>
      <c r="E22" s="93">
        <f>base0!T111</f>
        <v>18</v>
      </c>
      <c r="F22" s="93">
        <f t="shared" si="9"/>
        <v>1</v>
      </c>
      <c r="G22" s="93">
        <f t="shared" si="18"/>
        <v>20</v>
      </c>
      <c r="H22" s="93">
        <f t="shared" si="16"/>
        <v>17</v>
      </c>
      <c r="I22" s="93">
        <f t="shared" si="17"/>
        <v>18</v>
      </c>
      <c r="J22" s="93">
        <f t="shared" si="23"/>
        <v>1</v>
      </c>
      <c r="K22" s="93">
        <f t="shared" si="24"/>
        <v>20</v>
      </c>
      <c r="L22" s="93">
        <f t="shared" si="25"/>
        <v>19</v>
      </c>
      <c r="M22" s="93">
        <f t="shared" si="26"/>
        <v>18</v>
      </c>
      <c r="N22" s="93">
        <f t="shared" si="27"/>
        <v>14</v>
      </c>
      <c r="O22" s="93">
        <f t="shared" si="28"/>
        <v>16</v>
      </c>
      <c r="P22" s="93">
        <f t="shared" si="29"/>
        <v>17</v>
      </c>
      <c r="Q22" s="93">
        <f t="shared" si="3"/>
        <v>18</v>
      </c>
      <c r="R22" s="93">
        <f t="shared" si="19"/>
        <v>9</v>
      </c>
      <c r="S22" s="93">
        <f t="shared" si="20"/>
        <v>16</v>
      </c>
      <c r="T22" s="93">
        <f t="shared" si="6"/>
        <v>17</v>
      </c>
      <c r="U22" s="93">
        <f t="shared" si="30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base0!S83</f>
        <v>17</v>
      </c>
      <c r="E23" s="93">
        <f>base0!T118</f>
        <v>18</v>
      </c>
      <c r="F23" s="93">
        <f t="shared" ref="F23:F34" si="31">B40</f>
        <v>4</v>
      </c>
      <c r="G23" s="93">
        <f t="shared" si="18"/>
        <v>1</v>
      </c>
      <c r="H23" s="93">
        <f t="shared" si="16"/>
        <v>17</v>
      </c>
      <c r="I23" s="93">
        <f t="shared" si="17"/>
        <v>18</v>
      </c>
      <c r="J23" s="93">
        <f t="shared" si="23"/>
        <v>9</v>
      </c>
      <c r="K23" s="93">
        <f t="shared" si="24"/>
        <v>1</v>
      </c>
      <c r="L23" s="93">
        <f t="shared" si="25"/>
        <v>20</v>
      </c>
      <c r="M23" s="93">
        <f t="shared" si="26"/>
        <v>19</v>
      </c>
      <c r="N23" s="93">
        <f t="shared" si="27"/>
        <v>14</v>
      </c>
      <c r="O23" s="93">
        <f t="shared" si="28"/>
        <v>16</v>
      </c>
      <c r="P23" s="93">
        <f t="shared" si="29"/>
        <v>17</v>
      </c>
      <c r="Q23" s="93">
        <f t="shared" si="3"/>
        <v>18</v>
      </c>
      <c r="R23" s="93">
        <f t="shared" si="19"/>
        <v>13</v>
      </c>
      <c r="S23" s="93">
        <f t="shared" si="20"/>
        <v>3</v>
      </c>
      <c r="T23" s="93">
        <f t="shared" si="6"/>
        <v>17</v>
      </c>
      <c r="U23" s="93">
        <f t="shared" si="30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base0!S84</f>
        <v>17</v>
      </c>
      <c r="E24" s="93">
        <f>base0!T119</f>
        <v>19</v>
      </c>
      <c r="F24" s="93">
        <f t="shared" si="31"/>
        <v>14</v>
      </c>
      <c r="G24" s="93">
        <f t="shared" si="18"/>
        <v>16</v>
      </c>
      <c r="H24" s="93">
        <f t="shared" si="16"/>
        <v>17</v>
      </c>
      <c r="I24" s="93">
        <f t="shared" si="17"/>
        <v>18</v>
      </c>
      <c r="J24" s="93">
        <f t="shared" si="23"/>
        <v>1</v>
      </c>
      <c r="K24" s="93">
        <f t="shared" si="24"/>
        <v>16</v>
      </c>
      <c r="L24" s="93">
        <f t="shared" si="25"/>
        <v>20</v>
      </c>
      <c r="M24" s="93">
        <f t="shared" si="26"/>
        <v>19</v>
      </c>
      <c r="N24" s="93">
        <f t="shared" si="27"/>
        <v>14</v>
      </c>
      <c r="O24" s="93">
        <f t="shared" si="28"/>
        <v>13</v>
      </c>
      <c r="P24" s="93">
        <f t="shared" si="29"/>
        <v>17</v>
      </c>
      <c r="Q24" s="93">
        <f t="shared" si="3"/>
        <v>18</v>
      </c>
      <c r="R24" s="93">
        <f t="shared" si="19"/>
        <v>1</v>
      </c>
      <c r="S24" s="93">
        <f t="shared" si="20"/>
        <v>20</v>
      </c>
      <c r="T24" s="93">
        <f t="shared" si="6"/>
        <v>19</v>
      </c>
      <c r="U24" s="93">
        <f t="shared" si="30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base0!S85</f>
        <v>17</v>
      </c>
      <c r="E25" s="93">
        <f>base0!T120</f>
        <v>18</v>
      </c>
      <c r="F25" s="93">
        <f t="shared" si="31"/>
        <v>14</v>
      </c>
      <c r="G25" s="93">
        <f t="shared" si="18"/>
        <v>4</v>
      </c>
      <c r="H25" s="93">
        <f t="shared" si="16"/>
        <v>17</v>
      </c>
      <c r="I25" s="93">
        <f t="shared" si="17"/>
        <v>18</v>
      </c>
      <c r="J25" s="93">
        <f t="shared" si="23"/>
        <v>16</v>
      </c>
      <c r="K25" s="93">
        <f t="shared" si="24"/>
        <v>4</v>
      </c>
      <c r="L25" s="93">
        <f t="shared" si="25"/>
        <v>17</v>
      </c>
      <c r="M25" s="93">
        <f t="shared" si="26"/>
        <v>18</v>
      </c>
      <c r="N25" s="93">
        <f t="shared" si="27"/>
        <v>16</v>
      </c>
      <c r="O25" s="93">
        <f t="shared" si="28"/>
        <v>17</v>
      </c>
      <c r="P25" s="93">
        <f t="shared" si="29"/>
        <v>17</v>
      </c>
      <c r="Q25" s="93">
        <f t="shared" si="3"/>
        <v>18</v>
      </c>
      <c r="R25" s="93">
        <f t="shared" si="19"/>
        <v>9</v>
      </c>
      <c r="S25" s="93">
        <f t="shared" si="20"/>
        <v>1</v>
      </c>
      <c r="T25" s="93">
        <f t="shared" si="6"/>
        <v>20</v>
      </c>
      <c r="U25" s="93">
        <f t="shared" si="30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base0!S86</f>
        <v>17</v>
      </c>
      <c r="E26" s="93">
        <f>base0!T121</f>
        <v>18</v>
      </c>
      <c r="F26" s="93">
        <f t="shared" si="31"/>
        <v>14</v>
      </c>
      <c r="G26" s="93">
        <f t="shared" si="18"/>
        <v>4</v>
      </c>
      <c r="H26" s="93">
        <f t="shared" si="16"/>
        <v>17</v>
      </c>
      <c r="I26" s="93">
        <f t="shared" si="17"/>
        <v>18</v>
      </c>
      <c r="J26" s="93">
        <f t="shared" si="23"/>
        <v>1</v>
      </c>
      <c r="K26" s="93">
        <f t="shared" si="24"/>
        <v>4</v>
      </c>
      <c r="L26" s="93">
        <f t="shared" si="25"/>
        <v>17</v>
      </c>
      <c r="M26" s="93">
        <f t="shared" si="26"/>
        <v>18</v>
      </c>
      <c r="N26" s="93">
        <f t="shared" si="27"/>
        <v>14</v>
      </c>
      <c r="O26" s="93">
        <f t="shared" si="28"/>
        <v>13</v>
      </c>
      <c r="P26" s="93">
        <f t="shared" si="29"/>
        <v>17</v>
      </c>
      <c r="Q26" s="93">
        <f t="shared" ref="Q26:Q40" si="32">E8</f>
        <v>18</v>
      </c>
      <c r="R26" s="93">
        <f t="shared" si="19"/>
        <v>1</v>
      </c>
      <c r="S26" s="93">
        <f t="shared" si="20"/>
        <v>16</v>
      </c>
      <c r="T26" s="93">
        <f t="shared" si="6"/>
        <v>20</v>
      </c>
      <c r="U26" s="93">
        <f t="shared" si="30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base0!S87</f>
        <v>17</v>
      </c>
      <c r="E27" s="93">
        <f>base0!T122</f>
        <v>18</v>
      </c>
      <c r="F27" s="93">
        <f t="shared" si="31"/>
        <v>16</v>
      </c>
      <c r="G27" s="93">
        <f t="shared" si="18"/>
        <v>16</v>
      </c>
      <c r="H27" s="93">
        <f t="shared" si="16"/>
        <v>17</v>
      </c>
      <c r="I27" s="93">
        <f t="shared" si="17"/>
        <v>18</v>
      </c>
      <c r="J27" s="93">
        <f t="shared" si="23"/>
        <v>10</v>
      </c>
      <c r="K27" s="93">
        <f t="shared" si="24"/>
        <v>16</v>
      </c>
      <c r="L27" s="93">
        <f t="shared" si="25"/>
        <v>17</v>
      </c>
      <c r="M27" s="93">
        <f t="shared" si="26"/>
        <v>18</v>
      </c>
      <c r="N27" s="93">
        <f t="shared" si="27"/>
        <v>13</v>
      </c>
      <c r="O27" s="93">
        <f t="shared" si="28"/>
        <v>16</v>
      </c>
      <c r="P27" s="93">
        <f t="shared" si="29"/>
        <v>17</v>
      </c>
      <c r="Q27" s="93">
        <f t="shared" si="32"/>
        <v>18</v>
      </c>
      <c r="R27" s="93">
        <f t="shared" si="19"/>
        <v>16</v>
      </c>
      <c r="S27" s="93">
        <f t="shared" si="20"/>
        <v>4</v>
      </c>
      <c r="T27" s="93">
        <f t="shared" si="6"/>
        <v>17</v>
      </c>
      <c r="U27" s="93">
        <f t="shared" si="30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base0!S88</f>
        <v>19</v>
      </c>
      <c r="E28" s="93">
        <f>base0!T123</f>
        <v>18</v>
      </c>
      <c r="F28" s="93">
        <f t="shared" si="31"/>
        <v>14</v>
      </c>
      <c r="G28" s="93">
        <f t="shared" si="18"/>
        <v>3</v>
      </c>
      <c r="H28" s="93">
        <f t="shared" si="16"/>
        <v>19</v>
      </c>
      <c r="I28" s="93">
        <f t="shared" si="17"/>
        <v>18</v>
      </c>
      <c r="J28" s="93">
        <f t="shared" si="23"/>
        <v>2</v>
      </c>
      <c r="K28" s="93">
        <f t="shared" si="24"/>
        <v>3</v>
      </c>
      <c r="L28" s="93">
        <f t="shared" si="25"/>
        <v>17</v>
      </c>
      <c r="M28" s="93">
        <f t="shared" si="26"/>
        <v>18</v>
      </c>
      <c r="N28" s="93">
        <f t="shared" si="27"/>
        <v>13</v>
      </c>
      <c r="O28" s="93">
        <f t="shared" si="28"/>
        <v>16</v>
      </c>
      <c r="P28" s="93">
        <f t="shared" si="29"/>
        <v>19</v>
      </c>
      <c r="Q28" s="93">
        <f t="shared" si="32"/>
        <v>18</v>
      </c>
      <c r="R28" s="93">
        <f t="shared" si="19"/>
        <v>1</v>
      </c>
      <c r="S28" s="93">
        <f t="shared" si="20"/>
        <v>4</v>
      </c>
      <c r="T28" s="93">
        <f t="shared" si="6"/>
        <v>17</v>
      </c>
      <c r="U28" s="93">
        <f t="shared" si="30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base0!S89</f>
        <v>20</v>
      </c>
      <c r="E29" s="93">
        <f>base0!T124</f>
        <v>18</v>
      </c>
      <c r="F29" s="93">
        <f t="shared" si="31"/>
        <v>13</v>
      </c>
      <c r="G29" s="93">
        <f t="shared" si="18"/>
        <v>4</v>
      </c>
      <c r="H29" s="93">
        <f t="shared" si="16"/>
        <v>20</v>
      </c>
      <c r="I29" s="93">
        <f t="shared" si="17"/>
        <v>19</v>
      </c>
      <c r="J29" s="93">
        <f t="shared" si="23"/>
        <v>9</v>
      </c>
      <c r="K29" s="93">
        <f t="shared" si="24"/>
        <v>4</v>
      </c>
      <c r="L29" s="93">
        <f t="shared" si="25"/>
        <v>17</v>
      </c>
      <c r="M29" s="93">
        <f t="shared" si="26"/>
        <v>18</v>
      </c>
      <c r="N29" s="93">
        <f t="shared" si="27"/>
        <v>13</v>
      </c>
      <c r="O29" s="93">
        <f t="shared" si="28"/>
        <v>16</v>
      </c>
      <c r="P29" s="93">
        <f t="shared" si="29"/>
        <v>20</v>
      </c>
      <c r="Q29" s="93">
        <f t="shared" si="32"/>
        <v>19</v>
      </c>
      <c r="R29" s="93">
        <f t="shared" si="19"/>
        <v>10</v>
      </c>
      <c r="S29" s="93">
        <f t="shared" si="20"/>
        <v>16</v>
      </c>
      <c r="T29" s="93">
        <f t="shared" si="6"/>
        <v>17</v>
      </c>
      <c r="U29" s="93">
        <f t="shared" si="30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base0!S90</f>
        <v>20</v>
      </c>
      <c r="E30" s="93">
        <f>base0!T125</f>
        <v>18</v>
      </c>
      <c r="F30" s="93">
        <f t="shared" si="31"/>
        <v>13</v>
      </c>
      <c r="G30" s="93">
        <f t="shared" si="18"/>
        <v>14</v>
      </c>
      <c r="H30" s="93">
        <f t="shared" si="16"/>
        <v>20</v>
      </c>
      <c r="I30" s="93">
        <f t="shared" si="17"/>
        <v>19</v>
      </c>
      <c r="J30" s="93">
        <f t="shared" si="23"/>
        <v>10</v>
      </c>
      <c r="K30" s="93">
        <f t="shared" si="24"/>
        <v>14</v>
      </c>
      <c r="L30" s="93">
        <f t="shared" si="25"/>
        <v>17</v>
      </c>
      <c r="M30" s="93">
        <f t="shared" si="26"/>
        <v>18</v>
      </c>
      <c r="N30" s="93">
        <f t="shared" si="27"/>
        <v>11</v>
      </c>
      <c r="O30" s="93">
        <f t="shared" si="28"/>
        <v>13</v>
      </c>
      <c r="P30" s="93">
        <f t="shared" si="29"/>
        <v>20</v>
      </c>
      <c r="Q30" s="93">
        <f t="shared" si="32"/>
        <v>19</v>
      </c>
      <c r="R30" s="93">
        <f t="shared" si="19"/>
        <v>2</v>
      </c>
      <c r="S30" s="93">
        <f t="shared" si="20"/>
        <v>3</v>
      </c>
      <c r="T30" s="93">
        <f t="shared" si="6"/>
        <v>17</v>
      </c>
      <c r="U30" s="93">
        <f t="shared" si="30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base0!S91</f>
        <v>17</v>
      </c>
      <c r="E31" s="93">
        <f>base0!T126</f>
        <v>18</v>
      </c>
      <c r="F31" s="93">
        <f t="shared" si="31"/>
        <v>13</v>
      </c>
      <c r="G31" s="93">
        <f t="shared" si="18"/>
        <v>1</v>
      </c>
      <c r="H31" s="93">
        <f t="shared" si="16"/>
        <v>17</v>
      </c>
      <c r="I31" s="93">
        <f t="shared" si="17"/>
        <v>18</v>
      </c>
      <c r="J31" s="93">
        <f t="shared" si="23"/>
        <v>13</v>
      </c>
      <c r="K31" s="93">
        <f t="shared" si="24"/>
        <v>1</v>
      </c>
      <c r="L31" s="93">
        <f t="shared" si="25"/>
        <v>17</v>
      </c>
      <c r="M31" s="93">
        <f t="shared" ref="M31:M37" si="33">E8</f>
        <v>18</v>
      </c>
      <c r="N31" s="93">
        <f t="shared" si="27"/>
        <v>2</v>
      </c>
      <c r="O31" s="93">
        <f t="shared" si="28"/>
        <v>13</v>
      </c>
      <c r="P31" s="93">
        <f t="shared" si="29"/>
        <v>17</v>
      </c>
      <c r="Q31" s="93">
        <f t="shared" si="32"/>
        <v>19</v>
      </c>
      <c r="R31" s="93">
        <f t="shared" si="19"/>
        <v>9</v>
      </c>
      <c r="S31" s="93">
        <f t="shared" si="20"/>
        <v>4</v>
      </c>
      <c r="T31" s="93">
        <f t="shared" si="6"/>
        <v>17</v>
      </c>
      <c r="U31" s="93">
        <f t="shared" si="30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base0!S92</f>
        <v>17</v>
      </c>
      <c r="E32" s="93">
        <f>base0!T77</f>
        <v>18</v>
      </c>
      <c r="F32" s="93">
        <f t="shared" si="31"/>
        <v>11</v>
      </c>
      <c r="G32" s="93">
        <f t="shared" si="18"/>
        <v>1</v>
      </c>
      <c r="H32" s="93">
        <f t="shared" si="16"/>
        <v>17</v>
      </c>
      <c r="I32" s="93">
        <f t="shared" si="17"/>
        <v>18</v>
      </c>
      <c r="J32" s="93">
        <f t="shared" si="23"/>
        <v>13</v>
      </c>
      <c r="K32" s="93">
        <f t="shared" si="24"/>
        <v>1</v>
      </c>
      <c r="L32" s="93">
        <f t="shared" si="25"/>
        <v>17</v>
      </c>
      <c r="M32" s="93">
        <f t="shared" si="33"/>
        <v>18</v>
      </c>
      <c r="N32" s="93">
        <f t="shared" si="27"/>
        <v>11</v>
      </c>
      <c r="O32" s="93">
        <f t="shared" si="28"/>
        <v>13</v>
      </c>
      <c r="P32" s="93">
        <f t="shared" si="29"/>
        <v>17</v>
      </c>
      <c r="Q32" s="93">
        <f t="shared" si="32"/>
        <v>18</v>
      </c>
      <c r="R32" s="93">
        <f t="shared" si="19"/>
        <v>10</v>
      </c>
      <c r="S32" s="93">
        <f t="shared" si="20"/>
        <v>14</v>
      </c>
      <c r="T32" s="93">
        <f t="shared" si="6"/>
        <v>17</v>
      </c>
      <c r="U32" s="93">
        <f t="shared" si="30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base0!S93</f>
        <v>17</v>
      </c>
      <c r="E33" s="93">
        <f>base0!T78</f>
        <v>18</v>
      </c>
      <c r="F33" s="93">
        <f t="shared" si="31"/>
        <v>2</v>
      </c>
      <c r="G33" s="93">
        <f t="shared" si="18"/>
        <v>1</v>
      </c>
      <c r="H33" s="93">
        <f t="shared" si="16"/>
        <v>17</v>
      </c>
      <c r="I33" s="93">
        <f t="shared" si="17"/>
        <v>18</v>
      </c>
      <c r="J33" s="93">
        <f t="shared" si="23"/>
        <v>13</v>
      </c>
      <c r="K33" s="93">
        <f t="shared" si="24"/>
        <v>1</v>
      </c>
      <c r="L33" s="93">
        <f t="shared" si="25"/>
        <v>17</v>
      </c>
      <c r="M33" s="93">
        <f t="shared" si="33"/>
        <v>18</v>
      </c>
      <c r="N33" s="93">
        <f t="shared" ref="N33:N51" si="34">B2</f>
        <v>15</v>
      </c>
      <c r="O33" s="93">
        <f t="shared" ref="O33:O51" si="35">C2</f>
        <v>16</v>
      </c>
      <c r="P33" s="93">
        <f t="shared" si="29"/>
        <v>17</v>
      </c>
      <c r="Q33" s="93">
        <f t="shared" si="32"/>
        <v>18</v>
      </c>
      <c r="R33" s="93">
        <f t="shared" si="19"/>
        <v>13</v>
      </c>
      <c r="S33" s="93">
        <f t="shared" si="20"/>
        <v>1</v>
      </c>
      <c r="T33" s="93">
        <f t="shared" si="6"/>
        <v>17</v>
      </c>
      <c r="U33" s="93">
        <f t="shared" si="30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base0!S94</f>
        <v>17</v>
      </c>
      <c r="E34" s="93">
        <f>base0!T79</f>
        <v>18</v>
      </c>
      <c r="F34" s="93">
        <f t="shared" si="31"/>
        <v>11</v>
      </c>
      <c r="G34" s="93">
        <f t="shared" ref="G34:G51" si="36">C30</f>
        <v>7</v>
      </c>
      <c r="H34" s="93">
        <f t="shared" ref="H34:H46" si="37">D39</f>
        <v>17</v>
      </c>
      <c r="I34" s="93">
        <f t="shared" ref="I34:I46" si="38">E10</f>
        <v>18</v>
      </c>
      <c r="J34" s="93">
        <f t="shared" si="23"/>
        <v>6</v>
      </c>
      <c r="K34" s="93">
        <f t="shared" si="24"/>
        <v>16</v>
      </c>
      <c r="L34" s="93">
        <f t="shared" si="25"/>
        <v>18</v>
      </c>
      <c r="M34" s="93">
        <f t="shared" si="33"/>
        <v>19</v>
      </c>
      <c r="N34" s="93">
        <f t="shared" si="34"/>
        <v>15</v>
      </c>
      <c r="O34" s="93">
        <f t="shared" si="35"/>
        <v>16</v>
      </c>
      <c r="P34" s="93">
        <f t="shared" si="29"/>
        <v>17</v>
      </c>
      <c r="Q34" s="93">
        <f t="shared" si="32"/>
        <v>18</v>
      </c>
      <c r="R34" s="93">
        <f t="shared" si="19"/>
        <v>13</v>
      </c>
      <c r="S34" s="93">
        <f t="shared" si="20"/>
        <v>1</v>
      </c>
      <c r="T34" s="93">
        <f t="shared" si="6"/>
        <v>17</v>
      </c>
      <c r="U34" s="93">
        <f t="shared" si="30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base0!S95</f>
        <v>17</v>
      </c>
      <c r="E35" s="93">
        <f>base0!T80</f>
        <v>18</v>
      </c>
      <c r="F35" s="93">
        <f t="shared" ref="F35:F51" si="39">B2</f>
        <v>15</v>
      </c>
      <c r="G35" s="93">
        <f t="shared" si="36"/>
        <v>13</v>
      </c>
      <c r="H35" s="93">
        <f t="shared" si="37"/>
        <v>18</v>
      </c>
      <c r="I35" s="93">
        <f t="shared" si="38"/>
        <v>19</v>
      </c>
      <c r="J35" s="93">
        <f t="shared" si="23"/>
        <v>6</v>
      </c>
      <c r="K35" s="93">
        <f t="shared" si="24"/>
        <v>16</v>
      </c>
      <c r="L35" s="93">
        <f t="shared" si="25"/>
        <v>18</v>
      </c>
      <c r="M35" s="93">
        <f t="shared" si="33"/>
        <v>19</v>
      </c>
      <c r="N35" s="93">
        <f t="shared" si="34"/>
        <v>15</v>
      </c>
      <c r="O35" s="93">
        <f t="shared" si="35"/>
        <v>16</v>
      </c>
      <c r="P35" s="93">
        <f t="shared" si="29"/>
        <v>17</v>
      </c>
      <c r="Q35" s="93">
        <f t="shared" si="32"/>
        <v>18</v>
      </c>
      <c r="R35" s="93">
        <f t="shared" si="19"/>
        <v>13</v>
      </c>
      <c r="S35" s="93">
        <f t="shared" si="20"/>
        <v>1</v>
      </c>
      <c r="T35" s="93">
        <f t="shared" si="6"/>
        <v>17</v>
      </c>
      <c r="U35" s="93">
        <f t="shared" si="30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base0!S96</f>
        <v>17</v>
      </c>
      <c r="E36" s="93">
        <f>base0!T81</f>
        <v>18</v>
      </c>
      <c r="F36" s="93">
        <f t="shared" si="39"/>
        <v>15</v>
      </c>
      <c r="G36" s="93">
        <f t="shared" si="36"/>
        <v>13</v>
      </c>
      <c r="H36" s="93">
        <f t="shared" si="37"/>
        <v>18</v>
      </c>
      <c r="I36" s="93">
        <f t="shared" si="38"/>
        <v>19</v>
      </c>
      <c r="J36" s="93">
        <f t="shared" si="23"/>
        <v>14</v>
      </c>
      <c r="K36" s="93">
        <f t="shared" si="24"/>
        <v>16</v>
      </c>
      <c r="L36" s="93">
        <f t="shared" si="25"/>
        <v>18</v>
      </c>
      <c r="M36" s="93">
        <f t="shared" si="33"/>
        <v>19</v>
      </c>
      <c r="N36" s="93">
        <f t="shared" si="34"/>
        <v>11</v>
      </c>
      <c r="O36" s="93">
        <f t="shared" si="35"/>
        <v>13</v>
      </c>
      <c r="P36" s="93">
        <f t="shared" si="29"/>
        <v>17</v>
      </c>
      <c r="Q36" s="93">
        <f t="shared" si="32"/>
        <v>18</v>
      </c>
      <c r="R36" s="93">
        <f t="shared" si="19"/>
        <v>6</v>
      </c>
      <c r="S36" s="93">
        <f t="shared" si="20"/>
        <v>16</v>
      </c>
      <c r="T36" s="93">
        <f t="shared" si="6"/>
        <v>18</v>
      </c>
      <c r="U36" s="93">
        <f t="shared" si="30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base0!S97</f>
        <v>17</v>
      </c>
      <c r="E37" s="93">
        <f>base0!T82</f>
        <v>18</v>
      </c>
      <c r="F37" s="93">
        <f t="shared" si="39"/>
        <v>15</v>
      </c>
      <c r="G37" s="93">
        <f t="shared" si="36"/>
        <v>13</v>
      </c>
      <c r="H37" s="93">
        <f t="shared" si="37"/>
        <v>18</v>
      </c>
      <c r="I37" s="93">
        <f t="shared" si="38"/>
        <v>19</v>
      </c>
      <c r="J37" s="93">
        <f t="shared" si="23"/>
        <v>6</v>
      </c>
      <c r="K37" s="93">
        <f t="shared" si="24"/>
        <v>7</v>
      </c>
      <c r="L37" s="93">
        <f t="shared" si="25"/>
        <v>17</v>
      </c>
      <c r="M37" s="93">
        <f t="shared" si="33"/>
        <v>18</v>
      </c>
      <c r="N37" s="93">
        <f t="shared" si="34"/>
        <v>11</v>
      </c>
      <c r="O37" s="93">
        <f t="shared" si="35"/>
        <v>16</v>
      </c>
      <c r="P37" s="93">
        <f t="shared" si="29"/>
        <v>17</v>
      </c>
      <c r="Q37" s="93">
        <f t="shared" si="32"/>
        <v>18</v>
      </c>
      <c r="R37" s="93">
        <f t="shared" si="19"/>
        <v>6</v>
      </c>
      <c r="S37" s="93">
        <f t="shared" si="20"/>
        <v>16</v>
      </c>
      <c r="T37" s="93">
        <f t="shared" si="6"/>
        <v>18</v>
      </c>
      <c r="U37" s="93">
        <f t="shared" si="30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base0!S98</f>
        <v>17</v>
      </c>
      <c r="E38" s="93">
        <f>base0!T83</f>
        <v>18</v>
      </c>
      <c r="F38" s="93">
        <f t="shared" si="39"/>
        <v>11</v>
      </c>
      <c r="G38" s="93">
        <f t="shared" si="36"/>
        <v>1</v>
      </c>
      <c r="H38" s="93">
        <f t="shared" si="37"/>
        <v>17</v>
      </c>
      <c r="I38" s="93">
        <f t="shared" si="38"/>
        <v>18</v>
      </c>
      <c r="J38" s="93">
        <f t="shared" ref="J38:J51" si="40">B30</f>
        <v>6</v>
      </c>
      <c r="K38" s="93">
        <f t="shared" ref="K38:K51" si="41">C30</f>
        <v>7</v>
      </c>
      <c r="L38" s="93">
        <f t="shared" ref="L38:L44" si="42">D45</f>
        <v>17</v>
      </c>
      <c r="M38" s="93">
        <f t="shared" ref="M38:M44" si="43">E16</f>
        <v>18</v>
      </c>
      <c r="N38" s="93">
        <f t="shared" si="34"/>
        <v>11</v>
      </c>
      <c r="O38" s="93">
        <f t="shared" si="35"/>
        <v>16</v>
      </c>
      <c r="P38" s="93">
        <f t="shared" si="29"/>
        <v>17</v>
      </c>
      <c r="Q38" s="93">
        <f t="shared" si="32"/>
        <v>18</v>
      </c>
      <c r="R38" s="93">
        <f t="shared" si="19"/>
        <v>14</v>
      </c>
      <c r="S38" s="93">
        <f t="shared" si="20"/>
        <v>16</v>
      </c>
      <c r="T38" s="93">
        <f t="shared" si="6"/>
        <v>18</v>
      </c>
      <c r="U38" s="93">
        <f t="shared" si="30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base0!S99</f>
        <v>17</v>
      </c>
      <c r="E39" s="93">
        <f>base0!T84</f>
        <v>18</v>
      </c>
      <c r="F39" s="93">
        <f t="shared" si="39"/>
        <v>11</v>
      </c>
      <c r="G39" s="93">
        <f t="shared" si="36"/>
        <v>1</v>
      </c>
      <c r="H39" s="93">
        <f t="shared" si="37"/>
        <v>17</v>
      </c>
      <c r="I39" s="93">
        <f t="shared" si="38"/>
        <v>18</v>
      </c>
      <c r="J39" s="93">
        <f t="shared" si="40"/>
        <v>1</v>
      </c>
      <c r="K39" s="93">
        <f t="shared" si="41"/>
        <v>13</v>
      </c>
      <c r="L39" s="93">
        <f t="shared" si="42"/>
        <v>17</v>
      </c>
      <c r="M39" s="93">
        <f t="shared" si="43"/>
        <v>18</v>
      </c>
      <c r="N39" s="93">
        <f t="shared" si="34"/>
        <v>13</v>
      </c>
      <c r="O39" s="93">
        <f t="shared" si="35"/>
        <v>16</v>
      </c>
      <c r="P39" s="93">
        <f t="shared" si="29"/>
        <v>17</v>
      </c>
      <c r="Q39" s="93">
        <f t="shared" si="32"/>
        <v>18</v>
      </c>
      <c r="R39" s="93">
        <f t="shared" si="19"/>
        <v>6</v>
      </c>
      <c r="S39" s="93">
        <f t="shared" si="20"/>
        <v>7</v>
      </c>
      <c r="T39" s="93">
        <f t="shared" si="6"/>
        <v>17</v>
      </c>
      <c r="U39" s="93">
        <f t="shared" si="30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base0!S100</f>
        <v>18</v>
      </c>
      <c r="E40" s="93">
        <f>base0!T85</f>
        <v>18</v>
      </c>
      <c r="F40" s="93">
        <f t="shared" si="39"/>
        <v>11</v>
      </c>
      <c r="G40" s="93">
        <f t="shared" si="36"/>
        <v>1</v>
      </c>
      <c r="H40" s="93">
        <f t="shared" si="37"/>
        <v>17</v>
      </c>
      <c r="I40" s="93">
        <f t="shared" si="38"/>
        <v>18</v>
      </c>
      <c r="J40" s="93">
        <f t="shared" si="40"/>
        <v>1</v>
      </c>
      <c r="K40" s="93">
        <f t="shared" si="41"/>
        <v>13</v>
      </c>
      <c r="L40" s="93">
        <f t="shared" si="42"/>
        <v>17</v>
      </c>
      <c r="M40" s="93">
        <f t="shared" si="43"/>
        <v>18</v>
      </c>
      <c r="N40" s="93">
        <f t="shared" si="34"/>
        <v>1</v>
      </c>
      <c r="O40" s="93">
        <f t="shared" si="35"/>
        <v>13</v>
      </c>
      <c r="P40" s="93">
        <f t="shared" si="29"/>
        <v>18</v>
      </c>
      <c r="Q40" s="93">
        <f t="shared" si="32"/>
        <v>18</v>
      </c>
      <c r="R40" s="93">
        <f t="shared" si="19"/>
        <v>6</v>
      </c>
      <c r="S40" s="93">
        <f t="shared" si="20"/>
        <v>7</v>
      </c>
      <c r="T40" s="93">
        <f t="shared" si="6"/>
        <v>17</v>
      </c>
      <c r="U40" s="93">
        <f t="shared" si="30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base0!S101</f>
        <v>18</v>
      </c>
      <c r="E41" s="93">
        <f>base0!T86</f>
        <v>18</v>
      </c>
      <c r="F41" s="93">
        <f t="shared" si="39"/>
        <v>13</v>
      </c>
      <c r="G41" s="93">
        <f t="shared" si="36"/>
        <v>14</v>
      </c>
      <c r="H41" s="93">
        <f t="shared" si="37"/>
        <v>17</v>
      </c>
      <c r="I41" s="93">
        <f t="shared" si="38"/>
        <v>18</v>
      </c>
      <c r="J41" s="93">
        <f t="shared" si="40"/>
        <v>1</v>
      </c>
      <c r="K41" s="93">
        <f t="shared" si="41"/>
        <v>13</v>
      </c>
      <c r="L41" s="93">
        <f t="shared" si="42"/>
        <v>17</v>
      </c>
      <c r="M41" s="93">
        <f t="shared" si="43"/>
        <v>18</v>
      </c>
      <c r="N41" s="93">
        <f t="shared" si="34"/>
        <v>1</v>
      </c>
      <c r="O41" s="93">
        <f t="shared" si="35"/>
        <v>13</v>
      </c>
      <c r="P41" s="93">
        <f t="shared" si="29"/>
        <v>18</v>
      </c>
      <c r="Q41" s="93">
        <f t="shared" ref="Q41:Q46" si="44">E2</f>
        <v>18</v>
      </c>
      <c r="R41" s="93">
        <f t="shared" si="19"/>
        <v>6</v>
      </c>
      <c r="S41" s="93">
        <f t="shared" si="20"/>
        <v>7</v>
      </c>
      <c r="T41" s="93">
        <f t="shared" si="6"/>
        <v>17</v>
      </c>
      <c r="U41" s="93">
        <f t="shared" si="30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base0!S102</f>
        <v>18</v>
      </c>
      <c r="E42" s="93">
        <f>base0!T87</f>
        <v>18</v>
      </c>
      <c r="F42" s="93">
        <f t="shared" si="39"/>
        <v>1</v>
      </c>
      <c r="G42" s="93">
        <f t="shared" si="36"/>
        <v>7</v>
      </c>
      <c r="H42" s="93">
        <f t="shared" si="37"/>
        <v>17</v>
      </c>
      <c r="I42" s="93">
        <f t="shared" si="38"/>
        <v>18</v>
      </c>
      <c r="J42" s="93">
        <f t="shared" si="40"/>
        <v>13</v>
      </c>
      <c r="K42" s="93">
        <f t="shared" si="41"/>
        <v>1</v>
      </c>
      <c r="L42" s="93">
        <f t="shared" si="42"/>
        <v>17</v>
      </c>
      <c r="M42" s="93">
        <f t="shared" si="43"/>
        <v>18</v>
      </c>
      <c r="N42" s="93">
        <f t="shared" si="34"/>
        <v>9</v>
      </c>
      <c r="O42" s="93">
        <f t="shared" si="35"/>
        <v>16</v>
      </c>
      <c r="P42" s="93">
        <f t="shared" si="29"/>
        <v>18</v>
      </c>
      <c r="Q42" s="93">
        <f t="shared" si="44"/>
        <v>18</v>
      </c>
      <c r="R42" s="93">
        <f t="shared" si="19"/>
        <v>1</v>
      </c>
      <c r="S42" s="93">
        <f t="shared" si="20"/>
        <v>13</v>
      </c>
      <c r="T42" s="93">
        <f t="shared" si="6"/>
        <v>17</v>
      </c>
      <c r="U42" s="93">
        <f t="shared" si="30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base0!S103</f>
        <v>17</v>
      </c>
      <c r="E43" s="93">
        <f>base0!T88</f>
        <v>18</v>
      </c>
      <c r="F43" s="93">
        <f t="shared" si="39"/>
        <v>1</v>
      </c>
      <c r="G43" s="93">
        <f t="shared" si="36"/>
        <v>7</v>
      </c>
      <c r="H43" s="93">
        <f t="shared" si="37"/>
        <v>17</v>
      </c>
      <c r="I43" s="93">
        <f t="shared" si="38"/>
        <v>18</v>
      </c>
      <c r="J43" s="93">
        <f t="shared" si="40"/>
        <v>13</v>
      </c>
      <c r="K43" s="93">
        <f t="shared" si="41"/>
        <v>1</v>
      </c>
      <c r="L43" s="93">
        <f t="shared" si="42"/>
        <v>17</v>
      </c>
      <c r="M43" s="93">
        <f t="shared" si="43"/>
        <v>18</v>
      </c>
      <c r="N43" s="93">
        <f t="shared" si="34"/>
        <v>13</v>
      </c>
      <c r="O43" s="93">
        <f t="shared" si="35"/>
        <v>3</v>
      </c>
      <c r="P43" s="93">
        <f t="shared" si="29"/>
        <v>17</v>
      </c>
      <c r="Q43" s="93">
        <f t="shared" si="44"/>
        <v>18</v>
      </c>
      <c r="R43" s="93">
        <f t="shared" si="19"/>
        <v>1</v>
      </c>
      <c r="S43" s="93">
        <f t="shared" si="20"/>
        <v>13</v>
      </c>
      <c r="T43" s="93">
        <f t="shared" si="6"/>
        <v>17</v>
      </c>
      <c r="U43" s="93">
        <f t="shared" si="30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base0!S104</f>
        <v>17</v>
      </c>
      <c r="E44" s="93">
        <f>base0!T89</f>
        <v>19</v>
      </c>
      <c r="F44" s="93">
        <f t="shared" si="39"/>
        <v>9</v>
      </c>
      <c r="G44" s="93">
        <f t="shared" si="36"/>
        <v>16</v>
      </c>
      <c r="H44" s="93">
        <f t="shared" si="37"/>
        <v>17</v>
      </c>
      <c r="I44" s="93">
        <f t="shared" si="38"/>
        <v>18</v>
      </c>
      <c r="J44" s="93">
        <f t="shared" si="40"/>
        <v>16</v>
      </c>
      <c r="K44" s="93">
        <f t="shared" si="41"/>
        <v>1</v>
      </c>
      <c r="L44" s="93">
        <f t="shared" si="42"/>
        <v>17</v>
      </c>
      <c r="M44" s="93">
        <f t="shared" si="43"/>
        <v>18</v>
      </c>
      <c r="N44" s="93">
        <f t="shared" si="34"/>
        <v>1</v>
      </c>
      <c r="O44" s="93">
        <f t="shared" si="35"/>
        <v>20</v>
      </c>
      <c r="P44" s="93">
        <f t="shared" si="29"/>
        <v>17</v>
      </c>
      <c r="Q44" s="93">
        <f t="shared" si="44"/>
        <v>18</v>
      </c>
      <c r="R44" s="93">
        <f t="shared" si="19"/>
        <v>1</v>
      </c>
      <c r="S44" s="93">
        <f t="shared" si="20"/>
        <v>13</v>
      </c>
      <c r="T44" s="93">
        <f t="shared" si="6"/>
        <v>17</v>
      </c>
      <c r="U44" s="93">
        <f t="shared" si="30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base0!S105</f>
        <v>17</v>
      </c>
      <c r="E45" s="93">
        <f>base0!T90</f>
        <v>19</v>
      </c>
      <c r="F45" s="93">
        <f t="shared" si="39"/>
        <v>13</v>
      </c>
      <c r="G45" s="93">
        <f t="shared" si="36"/>
        <v>16</v>
      </c>
      <c r="H45" s="93">
        <f t="shared" si="37"/>
        <v>17</v>
      </c>
      <c r="I45" s="93">
        <f t="shared" si="38"/>
        <v>18</v>
      </c>
      <c r="J45" s="93">
        <f t="shared" si="40"/>
        <v>10</v>
      </c>
      <c r="K45" s="93">
        <f t="shared" si="41"/>
        <v>14</v>
      </c>
      <c r="L45" s="93">
        <f t="shared" ref="L45:M50" si="45">D2</f>
        <v>17</v>
      </c>
      <c r="M45" s="93">
        <f t="shared" si="45"/>
        <v>18</v>
      </c>
      <c r="N45" s="93">
        <f t="shared" si="34"/>
        <v>9</v>
      </c>
      <c r="O45" s="93">
        <f t="shared" si="35"/>
        <v>1</v>
      </c>
      <c r="P45" s="93">
        <f t="shared" si="29"/>
        <v>17</v>
      </c>
      <c r="Q45" s="93">
        <f t="shared" si="44"/>
        <v>18</v>
      </c>
      <c r="R45" s="93">
        <f t="shared" si="19"/>
        <v>13</v>
      </c>
      <c r="S45" s="93">
        <f t="shared" si="20"/>
        <v>1</v>
      </c>
      <c r="T45" s="93">
        <f t="shared" si="6"/>
        <v>17</v>
      </c>
      <c r="U45" s="93">
        <f t="shared" si="30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base0!S106</f>
        <v>17</v>
      </c>
      <c r="E46" s="93">
        <f>base0!T91</f>
        <v>18</v>
      </c>
      <c r="F46" s="93">
        <f t="shared" si="39"/>
        <v>1</v>
      </c>
      <c r="G46" s="93">
        <f t="shared" si="36"/>
        <v>16</v>
      </c>
      <c r="H46" s="93">
        <f t="shared" si="37"/>
        <v>17</v>
      </c>
      <c r="I46" s="93">
        <f t="shared" si="38"/>
        <v>18</v>
      </c>
      <c r="J46" s="93">
        <f t="shared" si="40"/>
        <v>14</v>
      </c>
      <c r="K46" s="93">
        <f t="shared" si="41"/>
        <v>7</v>
      </c>
      <c r="L46" s="93">
        <f t="shared" si="45"/>
        <v>17</v>
      </c>
      <c r="M46" s="93">
        <f t="shared" si="45"/>
        <v>18</v>
      </c>
      <c r="N46" s="93">
        <f t="shared" si="34"/>
        <v>1</v>
      </c>
      <c r="O46" s="93">
        <f t="shared" si="35"/>
        <v>16</v>
      </c>
      <c r="P46" s="93">
        <f t="shared" si="29"/>
        <v>17</v>
      </c>
      <c r="Q46" s="93">
        <f t="shared" si="44"/>
        <v>18</v>
      </c>
      <c r="R46" s="93">
        <f t="shared" si="19"/>
        <v>13</v>
      </c>
      <c r="S46" s="93">
        <f t="shared" si="20"/>
        <v>1</v>
      </c>
      <c r="T46" s="93">
        <f t="shared" si="6"/>
        <v>17</v>
      </c>
      <c r="U46" s="93">
        <f t="shared" si="30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base0!S107</f>
        <v>17</v>
      </c>
      <c r="E47" s="93">
        <f>base0!T92</f>
        <v>18</v>
      </c>
      <c r="F47" s="93">
        <f t="shared" si="39"/>
        <v>9</v>
      </c>
      <c r="G47" s="93">
        <f t="shared" si="36"/>
        <v>13</v>
      </c>
      <c r="H47" s="93">
        <f t="shared" ref="H47:I51" si="46">D2</f>
        <v>17</v>
      </c>
      <c r="I47" s="93">
        <f t="shared" si="46"/>
        <v>18</v>
      </c>
      <c r="J47" s="93">
        <f t="shared" si="40"/>
        <v>14</v>
      </c>
      <c r="K47" s="93">
        <f t="shared" si="41"/>
        <v>7</v>
      </c>
      <c r="L47" s="93">
        <f t="shared" si="45"/>
        <v>17</v>
      </c>
      <c r="M47" s="93">
        <f t="shared" si="45"/>
        <v>18</v>
      </c>
      <c r="N47" s="93">
        <f t="shared" si="34"/>
        <v>16</v>
      </c>
      <c r="O47" s="93">
        <f t="shared" si="35"/>
        <v>4</v>
      </c>
      <c r="P47" s="93">
        <f t="shared" si="29"/>
        <v>17</v>
      </c>
      <c r="Q47" s="93">
        <f>E23</f>
        <v>18</v>
      </c>
      <c r="R47" s="93">
        <f t="shared" si="19"/>
        <v>16</v>
      </c>
      <c r="S47" s="93">
        <f t="shared" si="20"/>
        <v>1</v>
      </c>
      <c r="T47" s="93">
        <f t="shared" si="6"/>
        <v>17</v>
      </c>
      <c r="U47" s="93">
        <f t="shared" si="30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base0!S108</f>
        <v>17</v>
      </c>
      <c r="E48" s="93">
        <f>base0!T93</f>
        <v>18</v>
      </c>
      <c r="F48" s="93">
        <f t="shared" si="39"/>
        <v>1</v>
      </c>
      <c r="G48" s="93">
        <f t="shared" si="36"/>
        <v>17</v>
      </c>
      <c r="H48" s="93">
        <f t="shared" si="46"/>
        <v>17</v>
      </c>
      <c r="I48" s="93">
        <f t="shared" si="46"/>
        <v>18</v>
      </c>
      <c r="J48" s="93">
        <f t="shared" si="40"/>
        <v>4</v>
      </c>
      <c r="K48" s="93">
        <f t="shared" si="41"/>
        <v>16</v>
      </c>
      <c r="L48" s="93">
        <f t="shared" si="45"/>
        <v>17</v>
      </c>
      <c r="M48" s="93">
        <f t="shared" si="45"/>
        <v>18</v>
      </c>
      <c r="N48" s="93">
        <f t="shared" si="34"/>
        <v>1</v>
      </c>
      <c r="O48" s="93">
        <f t="shared" si="35"/>
        <v>4</v>
      </c>
      <c r="P48" s="93">
        <f t="shared" si="29"/>
        <v>17</v>
      </c>
      <c r="Q48" s="93">
        <f>E24</f>
        <v>19</v>
      </c>
      <c r="R48" s="93">
        <f t="shared" si="19"/>
        <v>10</v>
      </c>
      <c r="S48" s="93">
        <f t="shared" si="20"/>
        <v>14</v>
      </c>
      <c r="T48" s="93">
        <f>D2</f>
        <v>17</v>
      </c>
      <c r="U48" s="93">
        <f t="shared" si="30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base0!S109</f>
        <v>17</v>
      </c>
      <c r="E49" s="93">
        <f>base0!T94</f>
        <v>18</v>
      </c>
      <c r="F49" s="93">
        <f t="shared" si="39"/>
        <v>16</v>
      </c>
      <c r="G49" s="93">
        <f t="shared" si="36"/>
        <v>13</v>
      </c>
      <c r="H49" s="93">
        <f t="shared" si="46"/>
        <v>17</v>
      </c>
      <c r="I49" s="93">
        <f t="shared" si="46"/>
        <v>18</v>
      </c>
      <c r="J49" s="93">
        <f t="shared" si="40"/>
        <v>14</v>
      </c>
      <c r="K49" s="93">
        <f t="shared" si="41"/>
        <v>16</v>
      </c>
      <c r="L49" s="93">
        <f t="shared" si="45"/>
        <v>17</v>
      </c>
      <c r="M49" s="93">
        <f t="shared" si="45"/>
        <v>18</v>
      </c>
      <c r="N49" s="93">
        <f t="shared" si="34"/>
        <v>10</v>
      </c>
      <c r="O49" s="93">
        <f t="shared" si="35"/>
        <v>16</v>
      </c>
      <c r="P49" s="93">
        <f t="shared" si="29"/>
        <v>17</v>
      </c>
      <c r="Q49" s="93">
        <f>E25</f>
        <v>18</v>
      </c>
      <c r="R49" s="93">
        <f t="shared" si="19"/>
        <v>14</v>
      </c>
      <c r="S49" s="93">
        <f t="shared" si="20"/>
        <v>7</v>
      </c>
      <c r="T49" s="93">
        <f>D3</f>
        <v>17</v>
      </c>
      <c r="U49" s="93">
        <f>E8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base0!S110</f>
        <v>17</v>
      </c>
      <c r="E50" s="93">
        <f>base0!T95</f>
        <v>18</v>
      </c>
      <c r="F50" s="93">
        <f t="shared" si="39"/>
        <v>1</v>
      </c>
      <c r="G50" s="93">
        <f t="shared" si="36"/>
        <v>16</v>
      </c>
      <c r="H50" s="93">
        <f t="shared" si="46"/>
        <v>17</v>
      </c>
      <c r="I50" s="93">
        <f t="shared" si="46"/>
        <v>18</v>
      </c>
      <c r="J50" s="93">
        <f t="shared" si="40"/>
        <v>14</v>
      </c>
      <c r="K50" s="93">
        <f t="shared" si="41"/>
        <v>16</v>
      </c>
      <c r="L50" s="93">
        <f t="shared" si="45"/>
        <v>17</v>
      </c>
      <c r="M50" s="93">
        <f t="shared" si="45"/>
        <v>18</v>
      </c>
      <c r="N50" s="93">
        <f t="shared" si="34"/>
        <v>2</v>
      </c>
      <c r="O50" s="93">
        <f t="shared" si="35"/>
        <v>3</v>
      </c>
      <c r="P50" s="93">
        <f t="shared" si="29"/>
        <v>17</v>
      </c>
      <c r="Q50" s="93">
        <f>E26</f>
        <v>18</v>
      </c>
      <c r="R50" s="93">
        <f t="shared" si="19"/>
        <v>14</v>
      </c>
      <c r="S50" s="93">
        <f t="shared" si="20"/>
        <v>7</v>
      </c>
      <c r="T50" s="93">
        <f>D4</f>
        <v>17</v>
      </c>
      <c r="U50" s="93">
        <f>E9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base0!S111</f>
        <v>17</v>
      </c>
      <c r="E51" s="93">
        <f>base0!T96</f>
        <v>18</v>
      </c>
      <c r="F51" s="93">
        <f t="shared" si="39"/>
        <v>10</v>
      </c>
      <c r="G51" s="93">
        <f t="shared" si="36"/>
        <v>16</v>
      </c>
      <c r="H51" s="93">
        <f t="shared" si="46"/>
        <v>17</v>
      </c>
      <c r="I51" s="93">
        <f t="shared" si="46"/>
        <v>18</v>
      </c>
      <c r="J51" s="93">
        <f t="shared" si="40"/>
        <v>14</v>
      </c>
      <c r="K51" s="93">
        <f t="shared" si="41"/>
        <v>13</v>
      </c>
      <c r="L51" s="93">
        <f>D8</f>
        <v>17</v>
      </c>
      <c r="M51" s="93">
        <f>E23</f>
        <v>18</v>
      </c>
      <c r="N51" s="93">
        <f t="shared" si="34"/>
        <v>9</v>
      </c>
      <c r="O51" s="93">
        <f t="shared" si="35"/>
        <v>4</v>
      </c>
      <c r="P51" s="93">
        <f t="shared" si="29"/>
        <v>17</v>
      </c>
      <c r="Q51" s="93">
        <f>E27</f>
        <v>18</v>
      </c>
      <c r="R51" s="93">
        <f t="shared" si="19"/>
        <v>4</v>
      </c>
      <c r="S51" s="93">
        <f t="shared" si="20"/>
        <v>16</v>
      </c>
      <c r="T51" s="93">
        <f>D5</f>
        <v>17</v>
      </c>
      <c r="U51" s="93">
        <f>E10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79" priority="6" operator="equal">
      <formula>#REF!</formula>
    </cfRule>
    <cfRule type="cellIs" dxfId="278" priority="7" operator="equal">
      <formula>#REF!</formula>
    </cfRule>
    <cfRule type="cellIs" dxfId="277" priority="8" operator="equal">
      <formula>#REF!</formula>
    </cfRule>
    <cfRule type="cellIs" dxfId="276" priority="9" operator="equal">
      <formula>#REF!</formula>
    </cfRule>
    <cfRule type="cellIs" dxfId="275" priority="10" operator="equal">
      <formula>#REF!</formula>
    </cfRule>
  </conditionalFormatting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E45569-6DF4-43B0-91DA-CE7314AF43D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7026810-F716-4DDB-89BB-FB811E72469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E3D8BE-C85E-4EE5-97BA-97CD964ED9D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0A5086-2B6A-437C-85B4-3166E0FC3DF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9D6D21-8029-4706-AC98-DFCBA68534F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base0!T86</f>
        <v>18</v>
      </c>
      <c r="F2" s="93">
        <f t="shared" ref="F2:F12" si="0">B8</f>
        <v>13</v>
      </c>
      <c r="G2" s="93">
        <f t="shared" ref="G2:G12" si="1">C37</f>
        <v>14</v>
      </c>
      <c r="H2" s="93">
        <f t="shared" ref="H2:H7" si="2">D46</f>
        <v>17</v>
      </c>
      <c r="I2" s="93">
        <f t="shared" ref="I2:I7" si="3">E28</f>
        <v>18</v>
      </c>
      <c r="J2" s="93">
        <f t="shared" ref="J2:J12" si="4">B33</f>
        <v>1</v>
      </c>
      <c r="K2" s="93">
        <f t="shared" ref="K2:K12" si="5">C33</f>
        <v>13</v>
      </c>
      <c r="L2" s="93">
        <f>D48</f>
        <v>17</v>
      </c>
      <c r="M2" s="93">
        <f>E30</f>
        <v>18</v>
      </c>
      <c r="N2" s="93">
        <f t="shared" ref="N2:N7" si="6">B32</f>
        <v>1</v>
      </c>
      <c r="O2" s="93">
        <f>C48</f>
        <v>16</v>
      </c>
      <c r="P2" s="93">
        <f t="shared" ref="P2:P24" si="7">D29</f>
        <v>20</v>
      </c>
      <c r="Q2" s="93">
        <f t="shared" ref="Q2:Q13" si="8">E22</f>
        <v>19</v>
      </c>
      <c r="R2" s="93">
        <f t="shared" ref="R2:R35" si="9">B18</f>
        <v>10</v>
      </c>
      <c r="S2" s="93">
        <f t="shared" ref="S2:S35" si="10">C18</f>
        <v>16</v>
      </c>
      <c r="T2" s="93">
        <f t="shared" ref="T2:T47" si="11">D6</f>
        <v>17</v>
      </c>
      <c r="U2" s="93">
        <f t="shared" ref="U2:U13" si="12">E22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base0!T87</f>
        <v>18</v>
      </c>
      <c r="F3" s="93">
        <f t="shared" si="0"/>
        <v>1</v>
      </c>
      <c r="G3" s="93">
        <f t="shared" si="1"/>
        <v>7</v>
      </c>
      <c r="H3" s="93">
        <f t="shared" si="2"/>
        <v>17</v>
      </c>
      <c r="I3" s="93">
        <f t="shared" si="3"/>
        <v>18</v>
      </c>
      <c r="J3" s="93">
        <f t="shared" si="4"/>
        <v>13</v>
      </c>
      <c r="K3" s="93">
        <f t="shared" si="5"/>
        <v>1</v>
      </c>
      <c r="L3" s="93">
        <f>D49</f>
        <v>17</v>
      </c>
      <c r="M3" s="93">
        <f>E31</f>
        <v>18</v>
      </c>
      <c r="N3" s="93">
        <f t="shared" si="6"/>
        <v>1</v>
      </c>
      <c r="O3" s="93">
        <f>C49</f>
        <v>13</v>
      </c>
      <c r="P3" s="93">
        <f t="shared" si="7"/>
        <v>20</v>
      </c>
      <c r="Q3" s="93">
        <f t="shared" si="8"/>
        <v>19</v>
      </c>
      <c r="R3" s="93">
        <f t="shared" si="9"/>
        <v>2</v>
      </c>
      <c r="S3" s="93">
        <f t="shared" si="10"/>
        <v>3</v>
      </c>
      <c r="T3" s="93">
        <f t="shared" si="11"/>
        <v>17</v>
      </c>
      <c r="U3" s="93">
        <f t="shared" si="12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base0!T88</f>
        <v>18</v>
      </c>
      <c r="F4" s="93">
        <f t="shared" si="0"/>
        <v>1</v>
      </c>
      <c r="G4" s="93">
        <f t="shared" si="1"/>
        <v>7</v>
      </c>
      <c r="H4" s="93">
        <f t="shared" si="2"/>
        <v>17</v>
      </c>
      <c r="I4" s="93">
        <f t="shared" si="3"/>
        <v>18</v>
      </c>
      <c r="J4" s="93">
        <f t="shared" si="4"/>
        <v>13</v>
      </c>
      <c r="K4" s="93">
        <f t="shared" si="5"/>
        <v>1</v>
      </c>
      <c r="L4" s="93">
        <f>D50</f>
        <v>17</v>
      </c>
      <c r="M4" s="93">
        <f>E32</f>
        <v>18</v>
      </c>
      <c r="N4" s="93">
        <f t="shared" si="6"/>
        <v>13</v>
      </c>
      <c r="O4" s="93">
        <f>C50</f>
        <v>13</v>
      </c>
      <c r="P4" s="93">
        <f t="shared" si="7"/>
        <v>17</v>
      </c>
      <c r="Q4" s="93">
        <f t="shared" si="8"/>
        <v>19</v>
      </c>
      <c r="R4" s="93">
        <f t="shared" si="9"/>
        <v>9</v>
      </c>
      <c r="S4" s="93">
        <f t="shared" si="10"/>
        <v>4</v>
      </c>
      <c r="T4" s="93">
        <f t="shared" si="11"/>
        <v>17</v>
      </c>
      <c r="U4" s="93">
        <f t="shared" si="12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base0!T89</f>
        <v>19</v>
      </c>
      <c r="F5" s="93">
        <f t="shared" si="0"/>
        <v>9</v>
      </c>
      <c r="G5" s="93">
        <f t="shared" si="1"/>
        <v>16</v>
      </c>
      <c r="H5" s="93">
        <f t="shared" si="2"/>
        <v>17</v>
      </c>
      <c r="I5" s="93">
        <f t="shared" si="3"/>
        <v>18</v>
      </c>
      <c r="J5" s="93">
        <f t="shared" si="4"/>
        <v>16</v>
      </c>
      <c r="K5" s="93">
        <f t="shared" si="5"/>
        <v>1</v>
      </c>
      <c r="L5" s="93">
        <f>D51</f>
        <v>17</v>
      </c>
      <c r="M5" s="93">
        <f>E33</f>
        <v>18</v>
      </c>
      <c r="N5" s="93">
        <f t="shared" si="6"/>
        <v>13</v>
      </c>
      <c r="O5" s="93">
        <f>C51</f>
        <v>13</v>
      </c>
      <c r="P5" s="93">
        <f t="shared" si="7"/>
        <v>17</v>
      </c>
      <c r="Q5" s="93">
        <f t="shared" si="8"/>
        <v>18</v>
      </c>
      <c r="R5" s="93">
        <f t="shared" si="9"/>
        <v>10</v>
      </c>
      <c r="S5" s="93">
        <f t="shared" si="10"/>
        <v>14</v>
      </c>
      <c r="T5" s="93">
        <f t="shared" si="11"/>
        <v>18</v>
      </c>
      <c r="U5" s="93">
        <f t="shared" si="12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base0!T90</f>
        <v>19</v>
      </c>
      <c r="F6" s="93">
        <f t="shared" si="0"/>
        <v>13</v>
      </c>
      <c r="G6" s="93">
        <f t="shared" si="1"/>
        <v>16</v>
      </c>
      <c r="H6" s="93">
        <f t="shared" si="2"/>
        <v>17</v>
      </c>
      <c r="I6" s="93">
        <f t="shared" si="3"/>
        <v>18</v>
      </c>
      <c r="J6" s="93">
        <f t="shared" si="4"/>
        <v>10</v>
      </c>
      <c r="K6" s="93">
        <f t="shared" si="5"/>
        <v>14</v>
      </c>
      <c r="L6" s="93">
        <f t="shared" ref="L6:L12" si="13">D2</f>
        <v>17</v>
      </c>
      <c r="M6" s="93">
        <f t="shared" ref="M6:M11" si="14">E13</f>
        <v>18</v>
      </c>
      <c r="N6" s="93">
        <f t="shared" si="6"/>
        <v>16</v>
      </c>
      <c r="O6" s="93">
        <f t="shared" ref="O6:O24" si="15">C2</f>
        <v>16</v>
      </c>
      <c r="P6" s="93">
        <f t="shared" si="7"/>
        <v>17</v>
      </c>
      <c r="Q6" s="93">
        <f t="shared" si="8"/>
        <v>18</v>
      </c>
      <c r="R6" s="93">
        <f t="shared" si="9"/>
        <v>13</v>
      </c>
      <c r="S6" s="93">
        <f t="shared" si="10"/>
        <v>1</v>
      </c>
      <c r="T6" s="93">
        <f t="shared" si="11"/>
        <v>17</v>
      </c>
      <c r="U6" s="93">
        <f t="shared" si="12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base0!S117</f>
        <v>17</v>
      </c>
      <c r="E7" s="93">
        <f>base0!T91</f>
        <v>18</v>
      </c>
      <c r="F7" s="93">
        <f t="shared" si="0"/>
        <v>1</v>
      </c>
      <c r="G7" s="93">
        <f t="shared" si="1"/>
        <v>16</v>
      </c>
      <c r="H7" s="93">
        <f t="shared" si="2"/>
        <v>17</v>
      </c>
      <c r="I7" s="93">
        <f t="shared" si="3"/>
        <v>18</v>
      </c>
      <c r="J7" s="93">
        <f t="shared" si="4"/>
        <v>14</v>
      </c>
      <c r="K7" s="93">
        <f t="shared" si="5"/>
        <v>7</v>
      </c>
      <c r="L7" s="93">
        <f t="shared" si="13"/>
        <v>17</v>
      </c>
      <c r="M7" s="93">
        <f t="shared" si="14"/>
        <v>18</v>
      </c>
      <c r="N7" s="93">
        <f t="shared" si="6"/>
        <v>10</v>
      </c>
      <c r="O7" s="93">
        <f t="shared" si="15"/>
        <v>16</v>
      </c>
      <c r="P7" s="93">
        <f t="shared" si="7"/>
        <v>17</v>
      </c>
      <c r="Q7" s="93">
        <f t="shared" si="8"/>
        <v>18</v>
      </c>
      <c r="R7" s="93">
        <f t="shared" si="9"/>
        <v>13</v>
      </c>
      <c r="S7" s="93">
        <f t="shared" si="10"/>
        <v>1</v>
      </c>
      <c r="T7" s="93">
        <f t="shared" si="11"/>
        <v>17</v>
      </c>
      <c r="U7" s="93">
        <f t="shared" si="12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base0!S118</f>
        <v>17</v>
      </c>
      <c r="E8" s="93">
        <f>base0!T92</f>
        <v>18</v>
      </c>
      <c r="F8" s="93">
        <f t="shared" si="0"/>
        <v>9</v>
      </c>
      <c r="G8" s="93">
        <f t="shared" si="1"/>
        <v>13</v>
      </c>
      <c r="H8" s="93">
        <f>D2</f>
        <v>17</v>
      </c>
      <c r="I8" s="93">
        <f>E13</f>
        <v>18</v>
      </c>
      <c r="J8" s="93">
        <f t="shared" si="4"/>
        <v>14</v>
      </c>
      <c r="K8" s="93">
        <f t="shared" si="5"/>
        <v>7</v>
      </c>
      <c r="L8" s="93">
        <f t="shared" si="13"/>
        <v>17</v>
      </c>
      <c r="M8" s="93">
        <f t="shared" si="14"/>
        <v>18</v>
      </c>
      <c r="N8" s="93">
        <f t="shared" ref="N8:N18" si="16">B21</f>
        <v>10</v>
      </c>
      <c r="O8" s="93">
        <f t="shared" si="15"/>
        <v>16</v>
      </c>
      <c r="P8" s="93">
        <f t="shared" si="7"/>
        <v>17</v>
      </c>
      <c r="Q8" s="93">
        <f t="shared" si="8"/>
        <v>18</v>
      </c>
      <c r="R8" s="93">
        <f t="shared" si="9"/>
        <v>13</v>
      </c>
      <c r="S8" s="93">
        <f t="shared" si="10"/>
        <v>1</v>
      </c>
      <c r="T8" s="93">
        <f t="shared" si="11"/>
        <v>17</v>
      </c>
      <c r="U8" s="93">
        <f t="shared" si="12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base0!S119</f>
        <v>18</v>
      </c>
      <c r="E9" s="93">
        <f>base0!T93</f>
        <v>18</v>
      </c>
      <c r="F9" s="93">
        <f t="shared" si="0"/>
        <v>1</v>
      </c>
      <c r="G9" s="93">
        <f t="shared" si="1"/>
        <v>17</v>
      </c>
      <c r="H9" s="93">
        <f>D3</f>
        <v>17</v>
      </c>
      <c r="I9" s="93">
        <f>E14</f>
        <v>18</v>
      </c>
      <c r="J9" s="93">
        <f t="shared" si="4"/>
        <v>4</v>
      </c>
      <c r="K9" s="93">
        <f t="shared" si="5"/>
        <v>16</v>
      </c>
      <c r="L9" s="93">
        <f t="shared" si="13"/>
        <v>17</v>
      </c>
      <c r="M9" s="93">
        <f t="shared" si="14"/>
        <v>18</v>
      </c>
      <c r="N9" s="93">
        <f t="shared" si="16"/>
        <v>13</v>
      </c>
      <c r="O9" s="93">
        <f t="shared" si="15"/>
        <v>13</v>
      </c>
      <c r="P9" s="93">
        <f t="shared" si="7"/>
        <v>17</v>
      </c>
      <c r="Q9" s="93">
        <f t="shared" si="8"/>
        <v>18</v>
      </c>
      <c r="R9" s="93">
        <f t="shared" si="9"/>
        <v>6</v>
      </c>
      <c r="S9" s="93">
        <f t="shared" si="10"/>
        <v>16</v>
      </c>
      <c r="T9" s="93">
        <f t="shared" si="11"/>
        <v>17</v>
      </c>
      <c r="U9" s="93">
        <f t="shared" si="12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base0!S120</f>
        <v>17</v>
      </c>
      <c r="E10" s="93">
        <f>base0!T94</f>
        <v>18</v>
      </c>
      <c r="F10" s="93">
        <f t="shared" si="0"/>
        <v>16</v>
      </c>
      <c r="G10" s="93">
        <f t="shared" si="1"/>
        <v>13</v>
      </c>
      <c r="H10" s="93">
        <f>D4</f>
        <v>17</v>
      </c>
      <c r="I10" s="93">
        <f>E15</f>
        <v>18</v>
      </c>
      <c r="J10" s="93">
        <f t="shared" si="4"/>
        <v>14</v>
      </c>
      <c r="K10" s="93">
        <f t="shared" si="5"/>
        <v>16</v>
      </c>
      <c r="L10" s="93">
        <f t="shared" si="13"/>
        <v>17</v>
      </c>
      <c r="M10" s="93">
        <f t="shared" si="14"/>
        <v>18</v>
      </c>
      <c r="N10" s="93">
        <f t="shared" si="16"/>
        <v>13</v>
      </c>
      <c r="O10" s="93">
        <f t="shared" si="15"/>
        <v>16</v>
      </c>
      <c r="P10" s="93">
        <f t="shared" si="7"/>
        <v>17</v>
      </c>
      <c r="Q10" s="93">
        <f t="shared" si="8"/>
        <v>18</v>
      </c>
      <c r="R10" s="93">
        <f t="shared" si="9"/>
        <v>6</v>
      </c>
      <c r="S10" s="93">
        <f t="shared" si="10"/>
        <v>16</v>
      </c>
      <c r="T10" s="93">
        <f t="shared" si="11"/>
        <v>17</v>
      </c>
      <c r="U10" s="93">
        <f t="shared" si="12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base0!S121</f>
        <v>17</v>
      </c>
      <c r="E11" s="93">
        <f>base0!T95</f>
        <v>18</v>
      </c>
      <c r="F11" s="93">
        <f t="shared" si="0"/>
        <v>1</v>
      </c>
      <c r="G11" s="93">
        <f t="shared" si="1"/>
        <v>16</v>
      </c>
      <c r="H11" s="93">
        <f>D5</f>
        <v>17</v>
      </c>
      <c r="I11" s="93">
        <f>E16</f>
        <v>18</v>
      </c>
      <c r="J11" s="93">
        <f t="shared" si="4"/>
        <v>14</v>
      </c>
      <c r="K11" s="93">
        <f t="shared" si="5"/>
        <v>16</v>
      </c>
      <c r="L11" s="93">
        <f t="shared" si="13"/>
        <v>17</v>
      </c>
      <c r="M11" s="93">
        <f t="shared" si="14"/>
        <v>18</v>
      </c>
      <c r="N11" s="93">
        <f t="shared" si="16"/>
        <v>13</v>
      </c>
      <c r="O11" s="93">
        <f t="shared" si="15"/>
        <v>16</v>
      </c>
      <c r="P11" s="93">
        <f t="shared" si="7"/>
        <v>17</v>
      </c>
      <c r="Q11" s="93">
        <f t="shared" si="8"/>
        <v>18</v>
      </c>
      <c r="R11" s="93">
        <f t="shared" si="9"/>
        <v>14</v>
      </c>
      <c r="S11" s="93">
        <f t="shared" si="10"/>
        <v>16</v>
      </c>
      <c r="T11" s="93">
        <f t="shared" si="11"/>
        <v>17</v>
      </c>
      <c r="U11" s="93">
        <f t="shared" si="12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base0!S122</f>
        <v>17</v>
      </c>
      <c r="E12" s="93">
        <f>base0!T96</f>
        <v>18</v>
      </c>
      <c r="F12" s="93">
        <f t="shared" si="0"/>
        <v>10</v>
      </c>
      <c r="G12" s="93">
        <f t="shared" si="1"/>
        <v>16</v>
      </c>
      <c r="H12" s="93">
        <f>D6</f>
        <v>17</v>
      </c>
      <c r="I12" s="93">
        <f>E17</f>
        <v>18</v>
      </c>
      <c r="J12" s="93">
        <f t="shared" si="4"/>
        <v>14</v>
      </c>
      <c r="K12" s="93">
        <f t="shared" si="5"/>
        <v>13</v>
      </c>
      <c r="L12" s="93">
        <f t="shared" si="13"/>
        <v>17</v>
      </c>
      <c r="M12" s="93">
        <f>E34</f>
        <v>18</v>
      </c>
      <c r="N12" s="93">
        <f t="shared" si="16"/>
        <v>6</v>
      </c>
      <c r="O12" s="93">
        <f t="shared" si="15"/>
        <v>16</v>
      </c>
      <c r="P12" s="93">
        <f t="shared" si="7"/>
        <v>17</v>
      </c>
      <c r="Q12" s="93">
        <f t="shared" si="8"/>
        <v>18</v>
      </c>
      <c r="R12" s="93">
        <f t="shared" si="9"/>
        <v>6</v>
      </c>
      <c r="S12" s="93">
        <f t="shared" si="10"/>
        <v>7</v>
      </c>
      <c r="T12" s="93">
        <f t="shared" si="11"/>
        <v>17</v>
      </c>
      <c r="U12" s="93">
        <f t="shared" si="12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base0!S123</f>
        <v>17</v>
      </c>
      <c r="E13" s="93">
        <f>base0!T112</f>
        <v>18</v>
      </c>
      <c r="F13" s="93">
        <f t="shared" ref="F13:F18" si="17">B34</f>
        <v>13</v>
      </c>
      <c r="G13" s="93">
        <f>C49</f>
        <v>13</v>
      </c>
      <c r="H13" s="93">
        <f>D8</f>
        <v>17</v>
      </c>
      <c r="I13" s="93">
        <f>E34</f>
        <v>18</v>
      </c>
      <c r="J13" s="93">
        <f>B29</f>
        <v>6</v>
      </c>
      <c r="K13" s="93">
        <f>C29</f>
        <v>7</v>
      </c>
      <c r="L13" s="93">
        <f>D44</f>
        <v>17</v>
      </c>
      <c r="M13" s="93">
        <f>E26</f>
        <v>18</v>
      </c>
      <c r="N13" s="93">
        <f t="shared" si="16"/>
        <v>6</v>
      </c>
      <c r="O13" s="93">
        <f t="shared" si="15"/>
        <v>13</v>
      </c>
      <c r="P13" s="93">
        <f t="shared" si="7"/>
        <v>18</v>
      </c>
      <c r="Q13" s="93">
        <f t="shared" si="8"/>
        <v>18</v>
      </c>
      <c r="R13" s="93">
        <f t="shared" si="9"/>
        <v>6</v>
      </c>
      <c r="S13" s="93">
        <f t="shared" si="10"/>
        <v>7</v>
      </c>
      <c r="T13" s="93">
        <f t="shared" si="11"/>
        <v>17</v>
      </c>
      <c r="U13" s="93">
        <f t="shared" si="12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base0!S124</f>
        <v>17</v>
      </c>
      <c r="E14" s="93">
        <f>base0!T113</f>
        <v>18</v>
      </c>
      <c r="F14" s="93">
        <f t="shared" si="17"/>
        <v>13</v>
      </c>
      <c r="G14" s="93">
        <f>C25</f>
        <v>16</v>
      </c>
      <c r="H14" s="93">
        <f>D34</f>
        <v>17</v>
      </c>
      <c r="I14" s="93">
        <f>E10</f>
        <v>18</v>
      </c>
      <c r="J14" s="93">
        <f t="shared" ref="J14:K18" si="18">B5</f>
        <v>11</v>
      </c>
      <c r="K14" s="93">
        <f t="shared" si="18"/>
        <v>13</v>
      </c>
      <c r="L14" s="93">
        <f>D20</f>
        <v>17</v>
      </c>
      <c r="M14" s="93">
        <f>E46</f>
        <v>18</v>
      </c>
      <c r="N14" s="93">
        <f t="shared" si="16"/>
        <v>14</v>
      </c>
      <c r="O14" s="93">
        <f t="shared" si="15"/>
        <v>13</v>
      </c>
      <c r="P14" s="93">
        <f t="shared" si="7"/>
        <v>18</v>
      </c>
      <c r="Q14" s="93">
        <f t="shared" ref="Q14:Q19" si="19">E13</f>
        <v>18</v>
      </c>
      <c r="R14" s="93">
        <f t="shared" si="9"/>
        <v>6</v>
      </c>
      <c r="S14" s="93">
        <f t="shared" si="10"/>
        <v>7</v>
      </c>
      <c r="T14" s="93">
        <f t="shared" si="11"/>
        <v>17</v>
      </c>
      <c r="U14" s="93">
        <f t="shared" ref="U14:U19" si="20">E13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base0!S125</f>
        <v>17</v>
      </c>
      <c r="E15" s="93">
        <f>base0!T114</f>
        <v>18</v>
      </c>
      <c r="F15" s="93">
        <f t="shared" si="17"/>
        <v>16</v>
      </c>
      <c r="G15" s="93">
        <f>C26</f>
        <v>16</v>
      </c>
      <c r="H15" s="93">
        <f>D35</f>
        <v>17</v>
      </c>
      <c r="I15" s="93">
        <f>E11</f>
        <v>18</v>
      </c>
      <c r="J15" s="93">
        <f t="shared" si="18"/>
        <v>11</v>
      </c>
      <c r="K15" s="93">
        <f t="shared" si="18"/>
        <v>16</v>
      </c>
      <c r="L15" s="93">
        <f>D21</f>
        <v>17</v>
      </c>
      <c r="M15" s="93">
        <f>E47</f>
        <v>18</v>
      </c>
      <c r="N15" s="93">
        <f t="shared" si="16"/>
        <v>6</v>
      </c>
      <c r="O15" s="93">
        <f t="shared" si="15"/>
        <v>16</v>
      </c>
      <c r="P15" s="93">
        <f t="shared" si="7"/>
        <v>18</v>
      </c>
      <c r="Q15" s="93">
        <f t="shared" si="19"/>
        <v>18</v>
      </c>
      <c r="R15" s="93">
        <f t="shared" si="9"/>
        <v>1</v>
      </c>
      <c r="S15" s="93">
        <f t="shared" si="10"/>
        <v>13</v>
      </c>
      <c r="T15" s="93">
        <f t="shared" si="11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base0!S126</f>
        <v>17</v>
      </c>
      <c r="E16" s="93">
        <f>base0!T115</f>
        <v>18</v>
      </c>
      <c r="F16" s="93">
        <f t="shared" si="17"/>
        <v>10</v>
      </c>
      <c r="G16" s="93">
        <f>C27</f>
        <v>16</v>
      </c>
      <c r="H16" s="93">
        <f>D36</f>
        <v>17</v>
      </c>
      <c r="I16" s="93">
        <f>E12</f>
        <v>18</v>
      </c>
      <c r="J16" s="93">
        <f t="shared" si="18"/>
        <v>11</v>
      </c>
      <c r="K16" s="93">
        <f t="shared" si="18"/>
        <v>16</v>
      </c>
      <c r="L16" s="93">
        <f>D22</f>
        <v>17</v>
      </c>
      <c r="M16" s="93">
        <f>E48</f>
        <v>18</v>
      </c>
      <c r="N16" s="93">
        <f t="shared" si="16"/>
        <v>6</v>
      </c>
      <c r="O16" s="93">
        <f t="shared" si="15"/>
        <v>3</v>
      </c>
      <c r="P16" s="93">
        <f t="shared" si="7"/>
        <v>17</v>
      </c>
      <c r="Q16" s="93">
        <f t="shared" si="19"/>
        <v>18</v>
      </c>
      <c r="R16" s="93">
        <f t="shared" si="9"/>
        <v>1</v>
      </c>
      <c r="S16" s="93">
        <f t="shared" si="10"/>
        <v>13</v>
      </c>
      <c r="T16" s="93">
        <f t="shared" si="11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base0!S77</f>
        <v>17</v>
      </c>
      <c r="E17" s="93">
        <f>base0!T116</f>
        <v>18</v>
      </c>
      <c r="F17" s="93">
        <f t="shared" si="17"/>
        <v>14</v>
      </c>
      <c r="G17" s="93">
        <f>C28</f>
        <v>7</v>
      </c>
      <c r="H17" s="93">
        <f>D37</f>
        <v>17</v>
      </c>
      <c r="I17" s="93">
        <f>E19</f>
        <v>18</v>
      </c>
      <c r="J17" s="93">
        <f t="shared" si="18"/>
        <v>13</v>
      </c>
      <c r="K17" s="93">
        <f t="shared" si="18"/>
        <v>16</v>
      </c>
      <c r="L17" s="93">
        <f>D23</f>
        <v>17</v>
      </c>
      <c r="M17" s="93">
        <f>E49</f>
        <v>18</v>
      </c>
      <c r="N17" s="93">
        <f t="shared" si="16"/>
        <v>6</v>
      </c>
      <c r="O17" s="93">
        <f t="shared" si="15"/>
        <v>20</v>
      </c>
      <c r="P17" s="93">
        <f t="shared" si="7"/>
        <v>17</v>
      </c>
      <c r="Q17" s="93">
        <f t="shared" si="19"/>
        <v>18</v>
      </c>
      <c r="R17" s="93">
        <f t="shared" si="9"/>
        <v>1</v>
      </c>
      <c r="S17" s="93">
        <f t="shared" si="10"/>
        <v>13</v>
      </c>
      <c r="T17" s="93">
        <f t="shared" si="11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base0!S78</f>
        <v>17</v>
      </c>
      <c r="E18" s="93">
        <f>base0!T117</f>
        <v>18</v>
      </c>
      <c r="F18" s="93">
        <f t="shared" si="17"/>
        <v>14</v>
      </c>
      <c r="G18" s="93">
        <f>C29</f>
        <v>7</v>
      </c>
      <c r="H18" s="93">
        <f>D38</f>
        <v>17</v>
      </c>
      <c r="I18" s="93">
        <f>E20</f>
        <v>18</v>
      </c>
      <c r="J18" s="93">
        <f t="shared" si="18"/>
        <v>1</v>
      </c>
      <c r="K18" s="93">
        <f t="shared" si="18"/>
        <v>13</v>
      </c>
      <c r="L18" s="93">
        <f>D24</f>
        <v>17</v>
      </c>
      <c r="M18" s="93">
        <f>E50</f>
        <v>18</v>
      </c>
      <c r="N18" s="93">
        <f t="shared" si="16"/>
        <v>1</v>
      </c>
      <c r="O18" s="93">
        <f t="shared" si="15"/>
        <v>1</v>
      </c>
      <c r="P18" s="93">
        <f t="shared" si="7"/>
        <v>17</v>
      </c>
      <c r="Q18" s="93">
        <f t="shared" si="19"/>
        <v>18</v>
      </c>
      <c r="R18" s="93">
        <f t="shared" si="9"/>
        <v>13</v>
      </c>
      <c r="S18" s="93">
        <f t="shared" si="10"/>
        <v>1</v>
      </c>
      <c r="T18" s="93">
        <f t="shared" si="11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base0!S79</f>
        <v>17</v>
      </c>
      <c r="E19" s="93">
        <f>base0!T97</f>
        <v>18</v>
      </c>
      <c r="F19" s="93">
        <f t="shared" ref="F19:F33" si="21">B19</f>
        <v>2</v>
      </c>
      <c r="G19" s="93">
        <f>C48</f>
        <v>16</v>
      </c>
      <c r="H19" s="93">
        <f>D7</f>
        <v>17</v>
      </c>
      <c r="I19" s="93">
        <f>E18</f>
        <v>18</v>
      </c>
      <c r="J19" s="93">
        <f t="shared" ref="J19:K26" si="22">B44</f>
        <v>16</v>
      </c>
      <c r="K19" s="93">
        <f t="shared" si="22"/>
        <v>17</v>
      </c>
      <c r="L19" s="93">
        <f t="shared" ref="L19:L29" si="23">D9</f>
        <v>18</v>
      </c>
      <c r="M19" s="93">
        <f t="shared" ref="M19:M29" si="24">E35</f>
        <v>19</v>
      </c>
      <c r="N19" s="93">
        <f t="shared" ref="N19:N32" si="25">B38</f>
        <v>14</v>
      </c>
      <c r="O19" s="93">
        <f t="shared" si="15"/>
        <v>16</v>
      </c>
      <c r="P19" s="93">
        <f t="shared" si="7"/>
        <v>17</v>
      </c>
      <c r="Q19" s="93">
        <f t="shared" si="19"/>
        <v>18</v>
      </c>
      <c r="R19" s="93">
        <f t="shared" si="9"/>
        <v>13</v>
      </c>
      <c r="S19" s="93">
        <f t="shared" si="10"/>
        <v>1</v>
      </c>
      <c r="T19" s="93">
        <f t="shared" si="11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base0!S80</f>
        <v>17</v>
      </c>
      <c r="E20" s="93">
        <f>base0!T98</f>
        <v>18</v>
      </c>
      <c r="F20" s="93">
        <f t="shared" si="21"/>
        <v>9</v>
      </c>
      <c r="G20" s="93">
        <f>C50</f>
        <v>13</v>
      </c>
      <c r="H20" s="93">
        <f t="shared" ref="H20:H44" si="26">D9</f>
        <v>18</v>
      </c>
      <c r="I20" s="93">
        <f t="shared" ref="I20:I36" si="27">E35</f>
        <v>19</v>
      </c>
      <c r="J20" s="93">
        <f t="shared" si="22"/>
        <v>14</v>
      </c>
      <c r="K20" s="93">
        <f t="shared" si="22"/>
        <v>13</v>
      </c>
      <c r="L20" s="93">
        <f t="shared" si="23"/>
        <v>17</v>
      </c>
      <c r="M20" s="93">
        <f t="shared" si="24"/>
        <v>18</v>
      </c>
      <c r="N20" s="93">
        <f t="shared" si="25"/>
        <v>14</v>
      </c>
      <c r="O20" s="93">
        <f t="shared" si="15"/>
        <v>4</v>
      </c>
      <c r="P20" s="93">
        <f t="shared" si="7"/>
        <v>17</v>
      </c>
      <c r="Q20" s="93">
        <f t="shared" ref="Q20:Q37" si="28">E34</f>
        <v>18</v>
      </c>
      <c r="R20" s="93">
        <f t="shared" si="9"/>
        <v>16</v>
      </c>
      <c r="S20" s="93">
        <f t="shared" si="10"/>
        <v>1</v>
      </c>
      <c r="T20" s="93">
        <f t="shared" si="11"/>
        <v>17</v>
      </c>
      <c r="U20" s="93">
        <f t="shared" ref="U20:U37" si="29">E34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base0!S81</f>
        <v>17</v>
      </c>
      <c r="E21" s="93">
        <f>base0!T99</f>
        <v>18</v>
      </c>
      <c r="F21" s="93">
        <f t="shared" si="21"/>
        <v>10</v>
      </c>
      <c r="G21" s="93">
        <f>C51</f>
        <v>13</v>
      </c>
      <c r="H21" s="93">
        <f t="shared" si="26"/>
        <v>17</v>
      </c>
      <c r="I21" s="93">
        <f t="shared" si="27"/>
        <v>18</v>
      </c>
      <c r="J21" s="93">
        <f t="shared" si="22"/>
        <v>13</v>
      </c>
      <c r="K21" s="93">
        <f t="shared" si="22"/>
        <v>16</v>
      </c>
      <c r="L21" s="93">
        <f t="shared" si="23"/>
        <v>17</v>
      </c>
      <c r="M21" s="93">
        <f t="shared" si="24"/>
        <v>18</v>
      </c>
      <c r="N21" s="93">
        <f t="shared" si="25"/>
        <v>4</v>
      </c>
      <c r="O21" s="93">
        <f t="shared" si="15"/>
        <v>4</v>
      </c>
      <c r="P21" s="93">
        <f t="shared" si="7"/>
        <v>17</v>
      </c>
      <c r="Q21" s="93">
        <f t="shared" si="28"/>
        <v>19</v>
      </c>
      <c r="R21" s="93">
        <f t="shared" si="9"/>
        <v>10</v>
      </c>
      <c r="S21" s="93">
        <f t="shared" si="10"/>
        <v>14</v>
      </c>
      <c r="T21" s="93">
        <f t="shared" si="11"/>
        <v>17</v>
      </c>
      <c r="U21" s="93">
        <f t="shared" si="29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base0!S82</f>
        <v>17</v>
      </c>
      <c r="E22" s="93">
        <f>base0!T100</f>
        <v>19</v>
      </c>
      <c r="F22" s="93">
        <f t="shared" si="21"/>
        <v>13</v>
      </c>
      <c r="G22" s="93">
        <f t="shared" ref="G22:G44" si="30">C2</f>
        <v>16</v>
      </c>
      <c r="H22" s="93">
        <f t="shared" si="26"/>
        <v>17</v>
      </c>
      <c r="I22" s="93">
        <f t="shared" si="27"/>
        <v>18</v>
      </c>
      <c r="J22" s="93">
        <f t="shared" si="22"/>
        <v>13</v>
      </c>
      <c r="K22" s="93">
        <f t="shared" si="22"/>
        <v>16</v>
      </c>
      <c r="L22" s="93">
        <f t="shared" si="23"/>
        <v>17</v>
      </c>
      <c r="M22" s="93">
        <f t="shared" si="24"/>
        <v>18</v>
      </c>
      <c r="N22" s="93">
        <f t="shared" si="25"/>
        <v>14</v>
      </c>
      <c r="O22" s="93">
        <f t="shared" si="15"/>
        <v>16</v>
      </c>
      <c r="P22" s="93">
        <f t="shared" si="7"/>
        <v>17</v>
      </c>
      <c r="Q22" s="93">
        <f t="shared" si="28"/>
        <v>18</v>
      </c>
      <c r="R22" s="93">
        <f t="shared" si="9"/>
        <v>14</v>
      </c>
      <c r="S22" s="93">
        <f t="shared" si="10"/>
        <v>7</v>
      </c>
      <c r="T22" s="93">
        <f t="shared" si="11"/>
        <v>17</v>
      </c>
      <c r="U22" s="93">
        <f t="shared" si="29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base0!S83</f>
        <v>17</v>
      </c>
      <c r="E23" s="93">
        <f>base0!T101</f>
        <v>19</v>
      </c>
      <c r="F23" s="93">
        <f t="shared" si="21"/>
        <v>13</v>
      </c>
      <c r="G23" s="93">
        <f t="shared" si="30"/>
        <v>16</v>
      </c>
      <c r="H23" s="93">
        <f t="shared" si="26"/>
        <v>17</v>
      </c>
      <c r="I23" s="93">
        <f t="shared" si="27"/>
        <v>18</v>
      </c>
      <c r="J23" s="93">
        <f t="shared" si="22"/>
        <v>13</v>
      </c>
      <c r="K23" s="93">
        <f t="shared" si="22"/>
        <v>16</v>
      </c>
      <c r="L23" s="93">
        <f t="shared" si="23"/>
        <v>17</v>
      </c>
      <c r="M23" s="93">
        <f t="shared" si="24"/>
        <v>18</v>
      </c>
      <c r="N23" s="93">
        <f t="shared" si="25"/>
        <v>14</v>
      </c>
      <c r="O23" s="93">
        <f t="shared" si="15"/>
        <v>3</v>
      </c>
      <c r="P23" s="93">
        <f t="shared" si="7"/>
        <v>17</v>
      </c>
      <c r="Q23" s="93">
        <f t="shared" si="28"/>
        <v>18</v>
      </c>
      <c r="R23" s="93">
        <f t="shared" si="9"/>
        <v>14</v>
      </c>
      <c r="S23" s="93">
        <f t="shared" si="10"/>
        <v>7</v>
      </c>
      <c r="T23" s="93">
        <f t="shared" si="11"/>
        <v>17</v>
      </c>
      <c r="U23" s="93">
        <f t="shared" si="29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base0!S84</f>
        <v>17</v>
      </c>
      <c r="E24" s="93">
        <f>base0!T102</f>
        <v>19</v>
      </c>
      <c r="F24" s="93">
        <f t="shared" si="21"/>
        <v>13</v>
      </c>
      <c r="G24" s="93">
        <f t="shared" si="30"/>
        <v>16</v>
      </c>
      <c r="H24" s="93">
        <f t="shared" si="26"/>
        <v>17</v>
      </c>
      <c r="I24" s="93">
        <f t="shared" si="27"/>
        <v>18</v>
      </c>
      <c r="J24" s="93">
        <f t="shared" si="22"/>
        <v>11</v>
      </c>
      <c r="K24" s="93">
        <f t="shared" si="22"/>
        <v>13</v>
      </c>
      <c r="L24" s="93">
        <f t="shared" si="23"/>
        <v>17</v>
      </c>
      <c r="M24" s="93">
        <f t="shared" si="24"/>
        <v>18</v>
      </c>
      <c r="N24" s="93">
        <f t="shared" si="25"/>
        <v>14</v>
      </c>
      <c r="O24" s="93">
        <f t="shared" si="15"/>
        <v>4</v>
      </c>
      <c r="P24" s="93">
        <f t="shared" si="7"/>
        <v>17</v>
      </c>
      <c r="Q24" s="93">
        <f t="shared" si="28"/>
        <v>18</v>
      </c>
      <c r="R24" s="93">
        <f t="shared" si="9"/>
        <v>4</v>
      </c>
      <c r="S24" s="93">
        <f t="shared" si="10"/>
        <v>16</v>
      </c>
      <c r="T24" s="93">
        <f t="shared" si="11"/>
        <v>19</v>
      </c>
      <c r="U24" s="93">
        <f t="shared" si="29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base0!S85</f>
        <v>17</v>
      </c>
      <c r="E25" s="93">
        <f>base0!T103</f>
        <v>18</v>
      </c>
      <c r="F25" s="93">
        <f t="shared" si="21"/>
        <v>6</v>
      </c>
      <c r="G25" s="93">
        <f t="shared" si="30"/>
        <v>13</v>
      </c>
      <c r="H25" s="93">
        <f t="shared" si="26"/>
        <v>17</v>
      </c>
      <c r="I25" s="93">
        <f t="shared" si="27"/>
        <v>18</v>
      </c>
      <c r="J25" s="93">
        <f t="shared" si="22"/>
        <v>2</v>
      </c>
      <c r="K25" s="93">
        <f t="shared" si="22"/>
        <v>13</v>
      </c>
      <c r="L25" s="93">
        <f t="shared" si="23"/>
        <v>17</v>
      </c>
      <c r="M25" s="93">
        <f t="shared" si="24"/>
        <v>18</v>
      </c>
      <c r="N25" s="93">
        <f t="shared" si="25"/>
        <v>16</v>
      </c>
      <c r="O25" s="93">
        <f t="shared" ref="O25:O30" si="31">C32</f>
        <v>13</v>
      </c>
      <c r="P25" s="93">
        <f t="shared" ref="P25:P30" si="32">D13</f>
        <v>17</v>
      </c>
      <c r="Q25" s="93">
        <f t="shared" si="28"/>
        <v>18</v>
      </c>
      <c r="R25" s="93">
        <f t="shared" si="9"/>
        <v>14</v>
      </c>
      <c r="S25" s="93">
        <f t="shared" si="10"/>
        <v>16</v>
      </c>
      <c r="T25" s="93">
        <f t="shared" si="11"/>
        <v>20</v>
      </c>
      <c r="U25" s="93">
        <f t="shared" si="29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base0!S86</f>
        <v>17</v>
      </c>
      <c r="E26" s="93">
        <f>base0!T104</f>
        <v>18</v>
      </c>
      <c r="F26" s="93">
        <f t="shared" si="21"/>
        <v>6</v>
      </c>
      <c r="G26" s="93">
        <f t="shared" si="30"/>
        <v>16</v>
      </c>
      <c r="H26" s="93">
        <f t="shared" si="26"/>
        <v>17</v>
      </c>
      <c r="I26" s="93">
        <f t="shared" si="27"/>
        <v>18</v>
      </c>
      <c r="J26" s="93">
        <f t="shared" si="22"/>
        <v>11</v>
      </c>
      <c r="K26" s="93">
        <f t="shared" si="22"/>
        <v>13</v>
      </c>
      <c r="L26" s="93">
        <f t="shared" si="23"/>
        <v>17</v>
      </c>
      <c r="M26" s="93">
        <f t="shared" si="24"/>
        <v>18</v>
      </c>
      <c r="N26" s="93">
        <f t="shared" si="25"/>
        <v>14</v>
      </c>
      <c r="O26" s="93">
        <f t="shared" si="31"/>
        <v>13</v>
      </c>
      <c r="P26" s="93">
        <f t="shared" si="32"/>
        <v>17</v>
      </c>
      <c r="Q26" s="93">
        <f t="shared" si="28"/>
        <v>18</v>
      </c>
      <c r="R26" s="93">
        <f t="shared" si="9"/>
        <v>14</v>
      </c>
      <c r="S26" s="93">
        <f t="shared" si="10"/>
        <v>16</v>
      </c>
      <c r="T26" s="93">
        <f t="shared" si="11"/>
        <v>20</v>
      </c>
      <c r="U26" s="93">
        <f t="shared" si="29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base0!S87</f>
        <v>17</v>
      </c>
      <c r="E27" s="93">
        <f>base0!T105</f>
        <v>18</v>
      </c>
      <c r="F27" s="93">
        <f t="shared" si="21"/>
        <v>14</v>
      </c>
      <c r="G27" s="93">
        <f t="shared" si="30"/>
        <v>16</v>
      </c>
      <c r="H27" s="93">
        <f t="shared" si="26"/>
        <v>17</v>
      </c>
      <c r="I27" s="93">
        <f t="shared" si="27"/>
        <v>18</v>
      </c>
      <c r="J27" s="93">
        <f t="shared" ref="J27:K29" si="33">B2</f>
        <v>15</v>
      </c>
      <c r="K27" s="93">
        <f t="shared" si="33"/>
        <v>16</v>
      </c>
      <c r="L27" s="93">
        <f t="shared" si="23"/>
        <v>17</v>
      </c>
      <c r="M27" s="93">
        <f t="shared" si="24"/>
        <v>18</v>
      </c>
      <c r="N27" s="93">
        <f t="shared" si="25"/>
        <v>13</v>
      </c>
      <c r="O27" s="93">
        <f t="shared" si="31"/>
        <v>1</v>
      </c>
      <c r="P27" s="93">
        <f t="shared" si="32"/>
        <v>17</v>
      </c>
      <c r="Q27" s="93">
        <f t="shared" si="28"/>
        <v>18</v>
      </c>
      <c r="R27" s="93">
        <f t="shared" si="9"/>
        <v>14</v>
      </c>
      <c r="S27" s="93">
        <f t="shared" si="10"/>
        <v>13</v>
      </c>
      <c r="T27" s="93">
        <f t="shared" si="11"/>
        <v>17</v>
      </c>
      <c r="U27" s="93">
        <f t="shared" si="29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base0!S88</f>
        <v>19</v>
      </c>
      <c r="E28" s="93">
        <f>base0!T106</f>
        <v>18</v>
      </c>
      <c r="F28" s="93">
        <f t="shared" si="21"/>
        <v>6</v>
      </c>
      <c r="G28" s="93">
        <f t="shared" si="30"/>
        <v>16</v>
      </c>
      <c r="H28" s="93">
        <f t="shared" si="26"/>
        <v>17</v>
      </c>
      <c r="I28" s="93">
        <f t="shared" si="27"/>
        <v>18</v>
      </c>
      <c r="J28" s="93">
        <f t="shared" si="33"/>
        <v>15</v>
      </c>
      <c r="K28" s="93">
        <f t="shared" si="33"/>
        <v>16</v>
      </c>
      <c r="L28" s="93">
        <f t="shared" si="23"/>
        <v>17</v>
      </c>
      <c r="M28" s="93">
        <f t="shared" si="24"/>
        <v>18</v>
      </c>
      <c r="N28" s="93">
        <f t="shared" si="25"/>
        <v>13</v>
      </c>
      <c r="O28" s="93">
        <f t="shared" si="31"/>
        <v>1</v>
      </c>
      <c r="P28" s="93">
        <f t="shared" si="32"/>
        <v>17</v>
      </c>
      <c r="Q28" s="93">
        <f t="shared" si="28"/>
        <v>18</v>
      </c>
      <c r="R28" s="93">
        <f t="shared" si="9"/>
        <v>16</v>
      </c>
      <c r="S28" s="93">
        <f t="shared" si="10"/>
        <v>17</v>
      </c>
      <c r="T28" s="93">
        <f t="shared" si="11"/>
        <v>17</v>
      </c>
      <c r="U28" s="93">
        <f t="shared" si="29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base0!S89</f>
        <v>20</v>
      </c>
      <c r="E29" s="93">
        <f>base0!T107</f>
        <v>18</v>
      </c>
      <c r="F29" s="93">
        <f t="shared" si="21"/>
        <v>6</v>
      </c>
      <c r="G29" s="93">
        <f t="shared" si="30"/>
        <v>13</v>
      </c>
      <c r="H29" s="93">
        <f t="shared" si="26"/>
        <v>17</v>
      </c>
      <c r="I29" s="93">
        <f t="shared" si="27"/>
        <v>18</v>
      </c>
      <c r="J29" s="93">
        <f t="shared" si="33"/>
        <v>15</v>
      </c>
      <c r="K29" s="93">
        <f t="shared" si="33"/>
        <v>16</v>
      </c>
      <c r="L29" s="93">
        <f t="shared" si="23"/>
        <v>17</v>
      </c>
      <c r="M29" s="93">
        <f t="shared" si="24"/>
        <v>18</v>
      </c>
      <c r="N29" s="93">
        <f t="shared" si="25"/>
        <v>13</v>
      </c>
      <c r="O29" s="93">
        <f t="shared" si="31"/>
        <v>1</v>
      </c>
      <c r="P29" s="93">
        <f t="shared" si="32"/>
        <v>17</v>
      </c>
      <c r="Q29" s="93">
        <f t="shared" si="28"/>
        <v>18</v>
      </c>
      <c r="R29" s="93">
        <f t="shared" si="9"/>
        <v>14</v>
      </c>
      <c r="S29" s="93">
        <f t="shared" si="10"/>
        <v>13</v>
      </c>
      <c r="T29" s="93">
        <f t="shared" si="11"/>
        <v>17</v>
      </c>
      <c r="U29" s="93">
        <f t="shared" si="29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base0!S90</f>
        <v>20</v>
      </c>
      <c r="E30" s="93">
        <f>base0!T108</f>
        <v>18</v>
      </c>
      <c r="F30" s="93">
        <f t="shared" si="21"/>
        <v>6</v>
      </c>
      <c r="G30" s="93">
        <f t="shared" si="30"/>
        <v>13</v>
      </c>
      <c r="H30" s="93">
        <f t="shared" si="26"/>
        <v>17</v>
      </c>
      <c r="I30" s="93">
        <f t="shared" si="27"/>
        <v>18</v>
      </c>
      <c r="J30" s="93">
        <f t="shared" ref="J30:J48" si="34">B10</f>
        <v>1</v>
      </c>
      <c r="K30" s="93">
        <f t="shared" ref="K30:K48" si="35">C10</f>
        <v>13</v>
      </c>
      <c r="L30" s="93">
        <f t="shared" ref="L30:L48" si="36">D25</f>
        <v>17</v>
      </c>
      <c r="M30" s="93">
        <f>E51</f>
        <v>18</v>
      </c>
      <c r="N30" s="93">
        <f t="shared" si="25"/>
        <v>11</v>
      </c>
      <c r="O30" s="93">
        <f t="shared" si="31"/>
        <v>14</v>
      </c>
      <c r="P30" s="93">
        <f t="shared" si="32"/>
        <v>17</v>
      </c>
      <c r="Q30" s="93">
        <f t="shared" si="28"/>
        <v>18</v>
      </c>
      <c r="R30" s="93">
        <f t="shared" si="9"/>
        <v>13</v>
      </c>
      <c r="S30" s="93">
        <f t="shared" si="10"/>
        <v>16</v>
      </c>
      <c r="T30" s="93">
        <f t="shared" si="11"/>
        <v>17</v>
      </c>
      <c r="U30" s="93">
        <f t="shared" si="29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base0!S91</f>
        <v>17</v>
      </c>
      <c r="E31" s="93">
        <f>base0!T109</f>
        <v>18</v>
      </c>
      <c r="F31" s="93">
        <f t="shared" si="21"/>
        <v>1</v>
      </c>
      <c r="G31" s="93">
        <f t="shared" si="30"/>
        <v>16</v>
      </c>
      <c r="H31" s="93">
        <f t="shared" si="26"/>
        <v>17</v>
      </c>
      <c r="I31" s="93">
        <f t="shared" si="27"/>
        <v>18</v>
      </c>
      <c r="J31" s="93">
        <f t="shared" si="34"/>
        <v>9</v>
      </c>
      <c r="K31" s="93">
        <f t="shared" si="35"/>
        <v>16</v>
      </c>
      <c r="L31" s="93">
        <f t="shared" si="36"/>
        <v>17</v>
      </c>
      <c r="M31" s="93">
        <f t="shared" ref="M31:M41" si="37">E2</f>
        <v>18</v>
      </c>
      <c r="N31" s="93">
        <f t="shared" si="25"/>
        <v>2</v>
      </c>
      <c r="O31" s="93">
        <f t="shared" ref="O31:O41" si="38">C21</f>
        <v>14</v>
      </c>
      <c r="P31" s="93">
        <f t="shared" ref="P31:P41" si="39">D2</f>
        <v>17</v>
      </c>
      <c r="Q31" s="93">
        <f t="shared" si="28"/>
        <v>18</v>
      </c>
      <c r="R31" s="93">
        <f t="shared" si="9"/>
        <v>13</v>
      </c>
      <c r="S31" s="93">
        <f t="shared" si="10"/>
        <v>16</v>
      </c>
      <c r="T31" s="93">
        <f t="shared" si="11"/>
        <v>17</v>
      </c>
      <c r="U31" s="93">
        <f t="shared" si="29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base0!S92</f>
        <v>17</v>
      </c>
      <c r="E32" s="93">
        <f>base0!T110</f>
        <v>18</v>
      </c>
      <c r="F32" s="93">
        <f t="shared" si="21"/>
        <v>1</v>
      </c>
      <c r="G32" s="93">
        <f t="shared" si="30"/>
        <v>3</v>
      </c>
      <c r="H32" s="93">
        <f t="shared" si="26"/>
        <v>17</v>
      </c>
      <c r="I32" s="93">
        <f t="shared" si="27"/>
        <v>18</v>
      </c>
      <c r="J32" s="93">
        <f t="shared" si="34"/>
        <v>13</v>
      </c>
      <c r="K32" s="93">
        <f t="shared" si="35"/>
        <v>3</v>
      </c>
      <c r="L32" s="93">
        <f t="shared" si="36"/>
        <v>17</v>
      </c>
      <c r="M32" s="93">
        <f t="shared" si="37"/>
        <v>18</v>
      </c>
      <c r="N32" s="93">
        <f t="shared" si="25"/>
        <v>11</v>
      </c>
      <c r="O32" s="93">
        <f t="shared" si="38"/>
        <v>1</v>
      </c>
      <c r="P32" s="93">
        <f t="shared" si="39"/>
        <v>17</v>
      </c>
      <c r="Q32" s="93">
        <f t="shared" si="28"/>
        <v>18</v>
      </c>
      <c r="R32" s="93">
        <f t="shared" si="9"/>
        <v>13</v>
      </c>
      <c r="S32" s="93">
        <f t="shared" si="10"/>
        <v>16</v>
      </c>
      <c r="T32" s="93">
        <f t="shared" si="11"/>
        <v>17</v>
      </c>
      <c r="U32" s="93">
        <f t="shared" si="29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base0!S93</f>
        <v>17</v>
      </c>
      <c r="E33" s="93">
        <f>base0!T111</f>
        <v>18</v>
      </c>
      <c r="F33" s="93">
        <f t="shared" si="21"/>
        <v>1</v>
      </c>
      <c r="G33" s="93">
        <f t="shared" si="30"/>
        <v>20</v>
      </c>
      <c r="H33" s="93">
        <f t="shared" si="26"/>
        <v>17</v>
      </c>
      <c r="I33" s="93">
        <f t="shared" si="27"/>
        <v>18</v>
      </c>
      <c r="J33" s="93">
        <f t="shared" si="34"/>
        <v>1</v>
      </c>
      <c r="K33" s="93">
        <f t="shared" si="35"/>
        <v>20</v>
      </c>
      <c r="L33" s="93">
        <f t="shared" si="36"/>
        <v>19</v>
      </c>
      <c r="M33" s="93">
        <f t="shared" si="37"/>
        <v>18</v>
      </c>
      <c r="N33" s="93">
        <f t="shared" ref="N33:N51" si="40">B2</f>
        <v>15</v>
      </c>
      <c r="O33" s="93">
        <f t="shared" si="38"/>
        <v>1</v>
      </c>
      <c r="P33" s="93">
        <f t="shared" si="39"/>
        <v>17</v>
      </c>
      <c r="Q33" s="93">
        <f t="shared" si="28"/>
        <v>18</v>
      </c>
      <c r="R33" s="93">
        <f t="shared" si="9"/>
        <v>11</v>
      </c>
      <c r="S33" s="93">
        <f t="shared" si="10"/>
        <v>13</v>
      </c>
      <c r="T33" s="93">
        <f t="shared" si="11"/>
        <v>17</v>
      </c>
      <c r="U33" s="93">
        <f t="shared" si="29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base0!S94</f>
        <v>17</v>
      </c>
      <c r="E34" s="93">
        <f>base0!T118</f>
        <v>18</v>
      </c>
      <c r="F34" s="93">
        <f t="shared" ref="F34:F45" si="41">B40</f>
        <v>4</v>
      </c>
      <c r="G34" s="93">
        <f t="shared" si="30"/>
        <v>1</v>
      </c>
      <c r="H34" s="93">
        <f t="shared" si="26"/>
        <v>17</v>
      </c>
      <c r="I34" s="93">
        <f t="shared" si="27"/>
        <v>18</v>
      </c>
      <c r="J34" s="93">
        <f t="shared" si="34"/>
        <v>9</v>
      </c>
      <c r="K34" s="93">
        <f t="shared" si="35"/>
        <v>1</v>
      </c>
      <c r="L34" s="93">
        <f t="shared" si="36"/>
        <v>20</v>
      </c>
      <c r="M34" s="93">
        <f t="shared" si="37"/>
        <v>19</v>
      </c>
      <c r="N34" s="93">
        <f t="shared" si="40"/>
        <v>15</v>
      </c>
      <c r="O34" s="93">
        <f t="shared" si="38"/>
        <v>1</v>
      </c>
      <c r="P34" s="93">
        <f t="shared" si="39"/>
        <v>17</v>
      </c>
      <c r="Q34" s="93">
        <f t="shared" si="28"/>
        <v>18</v>
      </c>
      <c r="R34" s="93">
        <f t="shared" si="9"/>
        <v>2</v>
      </c>
      <c r="S34" s="93">
        <f t="shared" si="10"/>
        <v>13</v>
      </c>
      <c r="T34" s="93">
        <f t="shared" si="11"/>
        <v>17</v>
      </c>
      <c r="U34" s="93">
        <f t="shared" si="29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base0!S95</f>
        <v>17</v>
      </c>
      <c r="E35" s="93">
        <f>base0!T119</f>
        <v>19</v>
      </c>
      <c r="F35" s="93">
        <f t="shared" si="41"/>
        <v>14</v>
      </c>
      <c r="G35" s="93">
        <f t="shared" si="30"/>
        <v>16</v>
      </c>
      <c r="H35" s="93">
        <f t="shared" si="26"/>
        <v>17</v>
      </c>
      <c r="I35" s="93">
        <f t="shared" si="27"/>
        <v>18</v>
      </c>
      <c r="J35" s="93">
        <f t="shared" si="34"/>
        <v>1</v>
      </c>
      <c r="K35" s="93">
        <f t="shared" si="35"/>
        <v>16</v>
      </c>
      <c r="L35" s="93">
        <f t="shared" si="36"/>
        <v>20</v>
      </c>
      <c r="M35" s="93">
        <f t="shared" si="37"/>
        <v>19</v>
      </c>
      <c r="N35" s="93">
        <f t="shared" si="40"/>
        <v>15</v>
      </c>
      <c r="O35" s="93">
        <f t="shared" si="38"/>
        <v>16</v>
      </c>
      <c r="P35" s="93">
        <f t="shared" si="39"/>
        <v>17</v>
      </c>
      <c r="Q35" s="93">
        <f t="shared" si="28"/>
        <v>18</v>
      </c>
      <c r="R35" s="93">
        <f t="shared" si="9"/>
        <v>11</v>
      </c>
      <c r="S35" s="93">
        <f t="shared" si="10"/>
        <v>13</v>
      </c>
      <c r="T35" s="93">
        <f t="shared" si="11"/>
        <v>17</v>
      </c>
      <c r="U35" s="93">
        <f t="shared" si="29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base0!S96</f>
        <v>17</v>
      </c>
      <c r="E36" s="93">
        <f>base0!T120</f>
        <v>18</v>
      </c>
      <c r="F36" s="93">
        <f t="shared" si="41"/>
        <v>14</v>
      </c>
      <c r="G36" s="93">
        <f t="shared" si="30"/>
        <v>4</v>
      </c>
      <c r="H36" s="93">
        <f t="shared" si="26"/>
        <v>17</v>
      </c>
      <c r="I36" s="93">
        <f t="shared" si="27"/>
        <v>18</v>
      </c>
      <c r="J36" s="93">
        <f t="shared" si="34"/>
        <v>16</v>
      </c>
      <c r="K36" s="93">
        <f t="shared" si="35"/>
        <v>4</v>
      </c>
      <c r="L36" s="93">
        <f t="shared" si="36"/>
        <v>17</v>
      </c>
      <c r="M36" s="93">
        <f t="shared" si="37"/>
        <v>18</v>
      </c>
      <c r="N36" s="93">
        <f t="shared" si="40"/>
        <v>11</v>
      </c>
      <c r="O36" s="93">
        <f t="shared" si="38"/>
        <v>16</v>
      </c>
      <c r="P36" s="93">
        <f t="shared" si="39"/>
        <v>17</v>
      </c>
      <c r="Q36" s="93">
        <f t="shared" si="28"/>
        <v>18</v>
      </c>
      <c r="R36" s="93">
        <f t="shared" ref="R36:R51" si="42">B2</f>
        <v>15</v>
      </c>
      <c r="S36" s="93">
        <f t="shared" ref="S36:S51" si="43">C2</f>
        <v>16</v>
      </c>
      <c r="T36" s="93">
        <f t="shared" si="11"/>
        <v>18</v>
      </c>
      <c r="U36" s="93">
        <f t="shared" si="29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base0!S97</f>
        <v>17</v>
      </c>
      <c r="E37" s="93">
        <f>base0!T121</f>
        <v>18</v>
      </c>
      <c r="F37" s="93">
        <f t="shared" si="41"/>
        <v>14</v>
      </c>
      <c r="G37" s="93">
        <f t="shared" si="30"/>
        <v>4</v>
      </c>
      <c r="H37" s="93">
        <f t="shared" si="26"/>
        <v>17</v>
      </c>
      <c r="I37" s="93">
        <f t="shared" ref="I37:I44" si="44">E2</f>
        <v>18</v>
      </c>
      <c r="J37" s="93">
        <f t="shared" si="34"/>
        <v>1</v>
      </c>
      <c r="K37" s="93">
        <f t="shared" si="35"/>
        <v>4</v>
      </c>
      <c r="L37" s="93">
        <f t="shared" si="36"/>
        <v>17</v>
      </c>
      <c r="M37" s="93">
        <f t="shared" si="37"/>
        <v>18</v>
      </c>
      <c r="N37" s="93">
        <f t="shared" si="40"/>
        <v>11</v>
      </c>
      <c r="O37" s="93">
        <f t="shared" si="38"/>
        <v>16</v>
      </c>
      <c r="P37" s="93">
        <f t="shared" si="39"/>
        <v>17</v>
      </c>
      <c r="Q37" s="93">
        <f t="shared" si="28"/>
        <v>18</v>
      </c>
      <c r="R37" s="93">
        <f t="shared" si="42"/>
        <v>15</v>
      </c>
      <c r="S37" s="93">
        <f t="shared" si="43"/>
        <v>16</v>
      </c>
      <c r="T37" s="93">
        <f t="shared" si="11"/>
        <v>18</v>
      </c>
      <c r="U37" s="93">
        <f t="shared" si="29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base0!S98</f>
        <v>17</v>
      </c>
      <c r="E38" s="93">
        <f>base0!T122</f>
        <v>18</v>
      </c>
      <c r="F38" s="93">
        <f t="shared" si="41"/>
        <v>16</v>
      </c>
      <c r="G38" s="93">
        <f t="shared" si="30"/>
        <v>16</v>
      </c>
      <c r="H38" s="93">
        <f t="shared" si="26"/>
        <v>17</v>
      </c>
      <c r="I38" s="93">
        <f t="shared" si="44"/>
        <v>18</v>
      </c>
      <c r="J38" s="93">
        <f t="shared" si="34"/>
        <v>10</v>
      </c>
      <c r="K38" s="93">
        <f t="shared" si="35"/>
        <v>16</v>
      </c>
      <c r="L38" s="93">
        <f t="shared" si="36"/>
        <v>17</v>
      </c>
      <c r="M38" s="93">
        <f t="shared" si="37"/>
        <v>18</v>
      </c>
      <c r="N38" s="93">
        <f t="shared" si="40"/>
        <v>11</v>
      </c>
      <c r="O38" s="93">
        <f t="shared" si="38"/>
        <v>7</v>
      </c>
      <c r="P38" s="93">
        <f t="shared" si="39"/>
        <v>18</v>
      </c>
      <c r="Q38" s="93">
        <f t="shared" ref="Q38:Q48" si="45">E2</f>
        <v>18</v>
      </c>
      <c r="R38" s="93">
        <f t="shared" si="42"/>
        <v>15</v>
      </c>
      <c r="S38" s="93">
        <f t="shared" si="43"/>
        <v>16</v>
      </c>
      <c r="T38" s="93">
        <f t="shared" si="11"/>
        <v>18</v>
      </c>
      <c r="U38" s="93">
        <f t="shared" ref="U38:U48" si="46">E2</f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base0!S99</f>
        <v>17</v>
      </c>
      <c r="E39" s="93">
        <f>base0!T123</f>
        <v>18</v>
      </c>
      <c r="F39" s="93">
        <f t="shared" si="41"/>
        <v>14</v>
      </c>
      <c r="G39" s="93">
        <f t="shared" si="30"/>
        <v>3</v>
      </c>
      <c r="H39" s="93">
        <f t="shared" si="26"/>
        <v>19</v>
      </c>
      <c r="I39" s="93">
        <f t="shared" si="44"/>
        <v>18</v>
      </c>
      <c r="J39" s="93">
        <f t="shared" si="34"/>
        <v>2</v>
      </c>
      <c r="K39" s="93">
        <f t="shared" si="35"/>
        <v>3</v>
      </c>
      <c r="L39" s="93">
        <f t="shared" si="36"/>
        <v>17</v>
      </c>
      <c r="M39" s="93">
        <f t="shared" si="37"/>
        <v>18</v>
      </c>
      <c r="N39" s="93">
        <f t="shared" si="40"/>
        <v>13</v>
      </c>
      <c r="O39" s="93">
        <f t="shared" si="38"/>
        <v>7</v>
      </c>
      <c r="P39" s="93">
        <f t="shared" si="39"/>
        <v>17</v>
      </c>
      <c r="Q39" s="93">
        <f t="shared" si="45"/>
        <v>18</v>
      </c>
      <c r="R39" s="93">
        <f t="shared" si="42"/>
        <v>11</v>
      </c>
      <c r="S39" s="93">
        <f t="shared" si="43"/>
        <v>13</v>
      </c>
      <c r="T39" s="93">
        <f t="shared" si="11"/>
        <v>17</v>
      </c>
      <c r="U39" s="93">
        <f t="shared" si="46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base0!S100</f>
        <v>18</v>
      </c>
      <c r="E40" s="93">
        <f>base0!T124</f>
        <v>18</v>
      </c>
      <c r="F40" s="93">
        <f t="shared" si="41"/>
        <v>13</v>
      </c>
      <c r="G40" s="93">
        <f t="shared" si="30"/>
        <v>4</v>
      </c>
      <c r="H40" s="93">
        <f t="shared" si="26"/>
        <v>20</v>
      </c>
      <c r="I40" s="93">
        <f t="shared" si="44"/>
        <v>19</v>
      </c>
      <c r="J40" s="93">
        <f t="shared" si="34"/>
        <v>9</v>
      </c>
      <c r="K40" s="93">
        <f t="shared" si="35"/>
        <v>4</v>
      </c>
      <c r="L40" s="93">
        <f t="shared" si="36"/>
        <v>17</v>
      </c>
      <c r="M40" s="93">
        <f t="shared" si="37"/>
        <v>18</v>
      </c>
      <c r="N40" s="93">
        <f t="shared" si="40"/>
        <v>1</v>
      </c>
      <c r="O40" s="93">
        <f t="shared" si="38"/>
        <v>7</v>
      </c>
      <c r="P40" s="93">
        <f t="shared" si="39"/>
        <v>17</v>
      </c>
      <c r="Q40" s="93">
        <f t="shared" si="45"/>
        <v>18</v>
      </c>
      <c r="R40" s="93">
        <f t="shared" si="42"/>
        <v>11</v>
      </c>
      <c r="S40" s="93">
        <f t="shared" si="43"/>
        <v>16</v>
      </c>
      <c r="T40" s="93">
        <f t="shared" si="11"/>
        <v>17</v>
      </c>
      <c r="U40" s="93">
        <f t="shared" si="46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base0!S101</f>
        <v>18</v>
      </c>
      <c r="E41" s="93">
        <f>base0!T125</f>
        <v>18</v>
      </c>
      <c r="F41" s="93">
        <f t="shared" si="41"/>
        <v>13</v>
      </c>
      <c r="G41" s="93">
        <f t="shared" si="30"/>
        <v>14</v>
      </c>
      <c r="H41" s="93">
        <f t="shared" si="26"/>
        <v>20</v>
      </c>
      <c r="I41" s="93">
        <f t="shared" si="44"/>
        <v>19</v>
      </c>
      <c r="J41" s="93">
        <f t="shared" si="34"/>
        <v>10</v>
      </c>
      <c r="K41" s="93">
        <f t="shared" si="35"/>
        <v>14</v>
      </c>
      <c r="L41" s="93">
        <f t="shared" si="36"/>
        <v>17</v>
      </c>
      <c r="M41" s="93">
        <f t="shared" si="37"/>
        <v>18</v>
      </c>
      <c r="N41" s="93">
        <f t="shared" si="40"/>
        <v>1</v>
      </c>
      <c r="O41" s="93">
        <f t="shared" si="38"/>
        <v>13</v>
      </c>
      <c r="P41" s="93">
        <f t="shared" si="39"/>
        <v>17</v>
      </c>
      <c r="Q41" s="93">
        <f t="shared" si="45"/>
        <v>19</v>
      </c>
      <c r="R41" s="93">
        <f t="shared" si="42"/>
        <v>11</v>
      </c>
      <c r="S41" s="93">
        <f t="shared" si="43"/>
        <v>16</v>
      </c>
      <c r="T41" s="93">
        <f t="shared" si="11"/>
        <v>17</v>
      </c>
      <c r="U41" s="93">
        <f t="shared" si="46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base0!S102</f>
        <v>18</v>
      </c>
      <c r="E42" s="93">
        <f>base0!T126</f>
        <v>18</v>
      </c>
      <c r="F42" s="93">
        <f t="shared" si="41"/>
        <v>13</v>
      </c>
      <c r="G42" s="93">
        <f t="shared" si="30"/>
        <v>1</v>
      </c>
      <c r="H42" s="93">
        <f t="shared" si="26"/>
        <v>17</v>
      </c>
      <c r="I42" s="93">
        <f t="shared" si="44"/>
        <v>18</v>
      </c>
      <c r="J42" s="93">
        <f t="shared" si="34"/>
        <v>13</v>
      </c>
      <c r="K42" s="93">
        <f t="shared" si="35"/>
        <v>1</v>
      </c>
      <c r="L42" s="93">
        <f t="shared" si="36"/>
        <v>17</v>
      </c>
      <c r="M42" s="93">
        <f t="shared" ref="M42:M48" si="47">E19</f>
        <v>18</v>
      </c>
      <c r="N42" s="93">
        <f t="shared" si="40"/>
        <v>9</v>
      </c>
      <c r="O42" s="93">
        <f t="shared" ref="O42:O51" si="48">C38</f>
        <v>7</v>
      </c>
      <c r="P42" s="93">
        <f t="shared" ref="P42:P51" si="49">D19</f>
        <v>17</v>
      </c>
      <c r="Q42" s="93">
        <f t="shared" si="45"/>
        <v>19</v>
      </c>
      <c r="R42" s="93">
        <f t="shared" si="42"/>
        <v>13</v>
      </c>
      <c r="S42" s="93">
        <f t="shared" si="43"/>
        <v>16</v>
      </c>
      <c r="T42" s="93">
        <f t="shared" si="11"/>
        <v>17</v>
      </c>
      <c r="U42" s="93">
        <f t="shared" si="46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base0!S103</f>
        <v>17</v>
      </c>
      <c r="E43" s="93">
        <f>base0!T77</f>
        <v>18</v>
      </c>
      <c r="F43" s="93">
        <f t="shared" si="41"/>
        <v>11</v>
      </c>
      <c r="G43" s="93">
        <f t="shared" si="30"/>
        <v>1</v>
      </c>
      <c r="H43" s="93">
        <f t="shared" si="26"/>
        <v>17</v>
      </c>
      <c r="I43" s="93">
        <f t="shared" si="44"/>
        <v>18</v>
      </c>
      <c r="J43" s="93">
        <f t="shared" si="34"/>
        <v>13</v>
      </c>
      <c r="K43" s="93">
        <f t="shared" si="35"/>
        <v>1</v>
      </c>
      <c r="L43" s="93">
        <f t="shared" si="36"/>
        <v>17</v>
      </c>
      <c r="M43" s="93">
        <f t="shared" si="47"/>
        <v>18</v>
      </c>
      <c r="N43" s="93">
        <f t="shared" si="40"/>
        <v>13</v>
      </c>
      <c r="O43" s="93">
        <f t="shared" si="48"/>
        <v>7</v>
      </c>
      <c r="P43" s="93">
        <f t="shared" si="49"/>
        <v>17</v>
      </c>
      <c r="Q43" s="93">
        <f t="shared" si="45"/>
        <v>18</v>
      </c>
      <c r="R43" s="93">
        <f t="shared" si="42"/>
        <v>1</v>
      </c>
      <c r="S43" s="93">
        <f t="shared" si="43"/>
        <v>13</v>
      </c>
      <c r="T43" s="93">
        <f t="shared" si="11"/>
        <v>17</v>
      </c>
      <c r="U43" s="93">
        <f t="shared" si="46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base0!S104</f>
        <v>17</v>
      </c>
      <c r="E44" s="93">
        <f>base0!T78</f>
        <v>18</v>
      </c>
      <c r="F44" s="93">
        <f t="shared" si="41"/>
        <v>2</v>
      </c>
      <c r="G44" s="93">
        <f t="shared" si="30"/>
        <v>1</v>
      </c>
      <c r="H44" s="93">
        <f t="shared" si="26"/>
        <v>17</v>
      </c>
      <c r="I44" s="93">
        <f t="shared" si="44"/>
        <v>18</v>
      </c>
      <c r="J44" s="93">
        <f t="shared" si="34"/>
        <v>13</v>
      </c>
      <c r="K44" s="93">
        <f t="shared" si="35"/>
        <v>1</v>
      </c>
      <c r="L44" s="93">
        <f t="shared" si="36"/>
        <v>17</v>
      </c>
      <c r="M44" s="93">
        <f t="shared" si="47"/>
        <v>18</v>
      </c>
      <c r="N44" s="93">
        <f t="shared" si="40"/>
        <v>1</v>
      </c>
      <c r="O44" s="93">
        <f t="shared" si="48"/>
        <v>16</v>
      </c>
      <c r="P44" s="93">
        <f t="shared" si="49"/>
        <v>17</v>
      </c>
      <c r="Q44" s="93">
        <f t="shared" si="45"/>
        <v>18</v>
      </c>
      <c r="R44" s="93">
        <f t="shared" si="42"/>
        <v>1</v>
      </c>
      <c r="S44" s="93">
        <f t="shared" si="43"/>
        <v>13</v>
      </c>
      <c r="T44" s="93">
        <f t="shared" si="11"/>
        <v>17</v>
      </c>
      <c r="U44" s="93">
        <f t="shared" si="46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base0!S105</f>
        <v>17</v>
      </c>
      <c r="E45" s="93">
        <f>base0!T79</f>
        <v>18</v>
      </c>
      <c r="F45" s="93">
        <f t="shared" si="41"/>
        <v>11</v>
      </c>
      <c r="G45" s="93">
        <f t="shared" ref="G45:G51" si="50">C30</f>
        <v>7</v>
      </c>
      <c r="H45" s="93">
        <f t="shared" ref="H45:H51" si="51">D39</f>
        <v>17</v>
      </c>
      <c r="I45" s="93">
        <f t="shared" ref="I45:I51" si="52">E21</f>
        <v>18</v>
      </c>
      <c r="J45" s="93">
        <f t="shared" si="34"/>
        <v>6</v>
      </c>
      <c r="K45" s="93">
        <f t="shared" si="35"/>
        <v>16</v>
      </c>
      <c r="L45" s="93">
        <f t="shared" si="36"/>
        <v>18</v>
      </c>
      <c r="M45" s="93">
        <f t="shared" si="47"/>
        <v>19</v>
      </c>
      <c r="N45" s="93">
        <f t="shared" si="40"/>
        <v>9</v>
      </c>
      <c r="O45" s="93">
        <f t="shared" si="48"/>
        <v>16</v>
      </c>
      <c r="P45" s="93">
        <f t="shared" si="49"/>
        <v>17</v>
      </c>
      <c r="Q45" s="93">
        <f t="shared" si="45"/>
        <v>18</v>
      </c>
      <c r="R45" s="93">
        <f t="shared" si="42"/>
        <v>9</v>
      </c>
      <c r="S45" s="93">
        <f t="shared" si="43"/>
        <v>16</v>
      </c>
      <c r="T45" s="93">
        <f t="shared" si="11"/>
        <v>17</v>
      </c>
      <c r="U45" s="93">
        <f t="shared" si="46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base0!S106</f>
        <v>17</v>
      </c>
      <c r="E46" s="93">
        <f>base0!T80</f>
        <v>18</v>
      </c>
      <c r="F46" s="93">
        <f t="shared" ref="F46:F51" si="53">B2</f>
        <v>15</v>
      </c>
      <c r="G46" s="93">
        <f t="shared" si="50"/>
        <v>13</v>
      </c>
      <c r="H46" s="93">
        <f t="shared" si="51"/>
        <v>18</v>
      </c>
      <c r="I46" s="93">
        <f t="shared" si="52"/>
        <v>19</v>
      </c>
      <c r="J46" s="93">
        <f t="shared" si="34"/>
        <v>6</v>
      </c>
      <c r="K46" s="93">
        <f t="shared" si="35"/>
        <v>16</v>
      </c>
      <c r="L46" s="93">
        <f t="shared" si="36"/>
        <v>18</v>
      </c>
      <c r="M46" s="93">
        <f t="shared" si="47"/>
        <v>19</v>
      </c>
      <c r="N46" s="93">
        <f t="shared" si="40"/>
        <v>1</v>
      </c>
      <c r="O46" s="93">
        <f t="shared" si="48"/>
        <v>16</v>
      </c>
      <c r="P46" s="93">
        <f t="shared" si="49"/>
        <v>17</v>
      </c>
      <c r="Q46" s="93">
        <f t="shared" si="45"/>
        <v>18</v>
      </c>
      <c r="R46" s="93">
        <f t="shared" si="42"/>
        <v>13</v>
      </c>
      <c r="S46" s="93">
        <f t="shared" si="43"/>
        <v>3</v>
      </c>
      <c r="T46" s="93">
        <f t="shared" si="11"/>
        <v>17</v>
      </c>
      <c r="U46" s="93">
        <f t="shared" si="46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base0!S107</f>
        <v>17</v>
      </c>
      <c r="E47" s="93">
        <f>base0!T81</f>
        <v>18</v>
      </c>
      <c r="F47" s="93">
        <f t="shared" si="53"/>
        <v>15</v>
      </c>
      <c r="G47" s="93">
        <f t="shared" si="50"/>
        <v>13</v>
      </c>
      <c r="H47" s="93">
        <f t="shared" si="51"/>
        <v>18</v>
      </c>
      <c r="I47" s="93">
        <f t="shared" si="52"/>
        <v>19</v>
      </c>
      <c r="J47" s="93">
        <f t="shared" si="34"/>
        <v>14</v>
      </c>
      <c r="K47" s="93">
        <f t="shared" si="35"/>
        <v>16</v>
      </c>
      <c r="L47" s="93">
        <f t="shared" si="36"/>
        <v>18</v>
      </c>
      <c r="M47" s="93">
        <f t="shared" si="47"/>
        <v>19</v>
      </c>
      <c r="N47" s="93">
        <f t="shared" si="40"/>
        <v>16</v>
      </c>
      <c r="O47" s="93">
        <f t="shared" si="48"/>
        <v>13</v>
      </c>
      <c r="P47" s="93">
        <f t="shared" si="49"/>
        <v>17</v>
      </c>
      <c r="Q47" s="93">
        <f t="shared" si="45"/>
        <v>18</v>
      </c>
      <c r="R47" s="93">
        <f t="shared" si="42"/>
        <v>1</v>
      </c>
      <c r="S47" s="93">
        <f t="shared" si="43"/>
        <v>20</v>
      </c>
      <c r="T47" s="93">
        <f t="shared" si="11"/>
        <v>17</v>
      </c>
      <c r="U47" s="93">
        <f t="shared" si="46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base0!S108</f>
        <v>17</v>
      </c>
      <c r="E48" s="93">
        <f>base0!T82</f>
        <v>18</v>
      </c>
      <c r="F48" s="93">
        <f t="shared" si="53"/>
        <v>15</v>
      </c>
      <c r="G48" s="93">
        <f t="shared" si="50"/>
        <v>13</v>
      </c>
      <c r="H48" s="93">
        <f t="shared" si="51"/>
        <v>18</v>
      </c>
      <c r="I48" s="93">
        <f t="shared" si="52"/>
        <v>19</v>
      </c>
      <c r="J48" s="93">
        <f t="shared" si="34"/>
        <v>6</v>
      </c>
      <c r="K48" s="93">
        <f t="shared" si="35"/>
        <v>7</v>
      </c>
      <c r="L48" s="93">
        <f t="shared" si="36"/>
        <v>17</v>
      </c>
      <c r="M48" s="93">
        <f t="shared" si="47"/>
        <v>18</v>
      </c>
      <c r="N48" s="93">
        <f t="shared" si="40"/>
        <v>1</v>
      </c>
      <c r="O48" s="93">
        <f t="shared" si="48"/>
        <v>17</v>
      </c>
      <c r="P48" s="93">
        <f t="shared" si="49"/>
        <v>17</v>
      </c>
      <c r="Q48" s="93">
        <f t="shared" si="45"/>
        <v>18</v>
      </c>
      <c r="R48" s="93">
        <f t="shared" si="42"/>
        <v>9</v>
      </c>
      <c r="S48" s="93">
        <f t="shared" si="43"/>
        <v>1</v>
      </c>
      <c r="T48" s="93">
        <f>D2</f>
        <v>17</v>
      </c>
      <c r="U48" s="93">
        <f t="shared" si="46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base0!S109</f>
        <v>17</v>
      </c>
      <c r="E49" s="93">
        <f>base0!T83</f>
        <v>18</v>
      </c>
      <c r="F49" s="93">
        <f t="shared" si="53"/>
        <v>11</v>
      </c>
      <c r="G49" s="93">
        <f t="shared" si="50"/>
        <v>1</v>
      </c>
      <c r="H49" s="93">
        <f t="shared" si="51"/>
        <v>17</v>
      </c>
      <c r="I49" s="93">
        <f t="shared" si="52"/>
        <v>18</v>
      </c>
      <c r="J49" s="93">
        <f t="shared" ref="J49:K51" si="54">B30</f>
        <v>6</v>
      </c>
      <c r="K49" s="93">
        <f t="shared" si="54"/>
        <v>7</v>
      </c>
      <c r="L49" s="93">
        <f>D45</f>
        <v>17</v>
      </c>
      <c r="M49" s="93">
        <f>E27</f>
        <v>18</v>
      </c>
      <c r="N49" s="93">
        <f t="shared" si="40"/>
        <v>10</v>
      </c>
      <c r="O49" s="93">
        <f t="shared" si="48"/>
        <v>13</v>
      </c>
      <c r="P49" s="93">
        <f t="shared" si="49"/>
        <v>17</v>
      </c>
      <c r="Q49" s="93">
        <f>E19</f>
        <v>18</v>
      </c>
      <c r="R49" s="93">
        <f t="shared" si="42"/>
        <v>1</v>
      </c>
      <c r="S49" s="93">
        <f t="shared" si="43"/>
        <v>16</v>
      </c>
      <c r="T49" s="93">
        <f>D3</f>
        <v>17</v>
      </c>
      <c r="U49" s="93">
        <f>E19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base0!S110</f>
        <v>17</v>
      </c>
      <c r="E50" s="93">
        <f>base0!T84</f>
        <v>18</v>
      </c>
      <c r="F50" s="93">
        <f t="shared" si="53"/>
        <v>11</v>
      </c>
      <c r="G50" s="93">
        <f t="shared" si="50"/>
        <v>1</v>
      </c>
      <c r="H50" s="93">
        <f t="shared" si="51"/>
        <v>17</v>
      </c>
      <c r="I50" s="93">
        <f t="shared" si="52"/>
        <v>18</v>
      </c>
      <c r="J50" s="93">
        <f t="shared" si="54"/>
        <v>1</v>
      </c>
      <c r="K50" s="93">
        <f t="shared" si="54"/>
        <v>13</v>
      </c>
      <c r="L50" s="93">
        <f>D46</f>
        <v>17</v>
      </c>
      <c r="M50" s="93">
        <f>E28</f>
        <v>18</v>
      </c>
      <c r="N50" s="93">
        <f t="shared" si="40"/>
        <v>2</v>
      </c>
      <c r="O50" s="93">
        <f t="shared" si="48"/>
        <v>16</v>
      </c>
      <c r="P50" s="93">
        <f t="shared" si="49"/>
        <v>17</v>
      </c>
      <c r="Q50" s="93">
        <f>E20</f>
        <v>18</v>
      </c>
      <c r="R50" s="93">
        <f t="shared" si="42"/>
        <v>16</v>
      </c>
      <c r="S50" s="93">
        <f t="shared" si="43"/>
        <v>4</v>
      </c>
      <c r="T50" s="93">
        <f>D4</f>
        <v>17</v>
      </c>
      <c r="U50" s="93">
        <f>E20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base0!S111</f>
        <v>17</v>
      </c>
      <c r="E51" s="93">
        <f>base0!T85</f>
        <v>18</v>
      </c>
      <c r="F51" s="93">
        <f t="shared" si="53"/>
        <v>11</v>
      </c>
      <c r="G51" s="93">
        <f t="shared" si="50"/>
        <v>1</v>
      </c>
      <c r="H51" s="93">
        <f t="shared" si="51"/>
        <v>17</v>
      </c>
      <c r="I51" s="93">
        <f t="shared" si="52"/>
        <v>18</v>
      </c>
      <c r="J51" s="93">
        <f t="shared" si="54"/>
        <v>1</v>
      </c>
      <c r="K51" s="93">
        <f t="shared" si="54"/>
        <v>13</v>
      </c>
      <c r="L51" s="93">
        <f>D47</f>
        <v>17</v>
      </c>
      <c r="M51" s="93">
        <f>E29</f>
        <v>18</v>
      </c>
      <c r="N51" s="93">
        <f t="shared" si="40"/>
        <v>9</v>
      </c>
      <c r="O51" s="93">
        <f t="shared" si="48"/>
        <v>16</v>
      </c>
      <c r="P51" s="93">
        <f t="shared" si="49"/>
        <v>19</v>
      </c>
      <c r="Q51" s="93">
        <f>E21</f>
        <v>18</v>
      </c>
      <c r="R51" s="93">
        <f t="shared" si="42"/>
        <v>1</v>
      </c>
      <c r="S51" s="93">
        <f t="shared" si="43"/>
        <v>4</v>
      </c>
      <c r="T51" s="93">
        <f>D5</f>
        <v>17</v>
      </c>
      <c r="U51" s="93">
        <f>E21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64" priority="6" operator="equal">
      <formula>#REF!</formula>
    </cfRule>
    <cfRule type="cellIs" dxfId="263" priority="7" operator="equal">
      <formula>#REF!</formula>
    </cfRule>
    <cfRule type="cellIs" dxfId="262" priority="8" operator="equal">
      <formula>#REF!</formula>
    </cfRule>
    <cfRule type="cellIs" dxfId="261" priority="9" operator="equal">
      <formula>#REF!</formula>
    </cfRule>
    <cfRule type="cellIs" dxfId="260" priority="10" operator="equal">
      <formula>#REF!</formula>
    </cfRule>
  </conditionalFormatting>
  <conditionalFormatting sqref="B1:P1"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  <cfRule type="cellIs" dxfId="256" priority="14" operator="equal">
      <formula>#REF!</formula>
    </cfRule>
    <cfRule type="cellIs" dxfId="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61EE5E5-CCF7-41D3-8477-AAA6C8FF4A7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398C9189-A574-4920-92E7-FC7FD017EF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83A931FB-0A08-4206-BD5B-CB5B38BC529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19C2F68-29CA-4C7A-859C-ADFAEB17D76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B34EBAE-B7F3-449C-B711-1373302834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base0!Q117</f>
        <v>14</v>
      </c>
      <c r="C2" s="93">
        <f>base0!R117</f>
        <v>16</v>
      </c>
      <c r="D2" s="93">
        <f>base0!S102</f>
        <v>18</v>
      </c>
      <c r="E2" s="93">
        <f>base0!T121</f>
        <v>18</v>
      </c>
      <c r="F2" s="93">
        <f t="shared" ref="F2:F27" si="0">B3</f>
        <v>14</v>
      </c>
      <c r="G2" s="93">
        <f t="shared" ref="G2:G9" si="1">C27</f>
        <v>4</v>
      </c>
      <c r="H2" s="93">
        <f t="shared" ref="H2:H9" si="2">D36</f>
        <v>17</v>
      </c>
      <c r="I2" s="93">
        <f t="shared" ref="I2:I9" si="3">E17</f>
        <v>18</v>
      </c>
      <c r="J2" s="93">
        <f>B37</f>
        <v>14</v>
      </c>
      <c r="K2" s="93">
        <f t="shared" ref="K2:K19" si="4">C21</f>
        <v>16</v>
      </c>
      <c r="L2" s="93">
        <f t="shared" ref="L2:L17" si="5">D36</f>
        <v>17</v>
      </c>
      <c r="M2" s="93">
        <f>E39</f>
        <v>19</v>
      </c>
      <c r="N2" s="93">
        <f t="shared" ref="N2:N17" si="6">B15</f>
        <v>11</v>
      </c>
      <c r="O2" s="93">
        <f t="shared" ref="O2:O17" si="7">C15</f>
        <v>13</v>
      </c>
      <c r="P2" s="93">
        <f t="shared" ref="P2:P7" si="8">D46</f>
        <v>17</v>
      </c>
      <c r="Q2" s="93">
        <f t="shared" ref="Q2:Q25" si="9">E4</f>
        <v>18</v>
      </c>
      <c r="R2" s="93">
        <f>B51</f>
        <v>14</v>
      </c>
      <c r="S2" s="93">
        <f>C51</f>
        <v>16</v>
      </c>
      <c r="T2" s="93">
        <f t="shared" ref="T2:T37" si="10">D16</f>
        <v>17</v>
      </c>
      <c r="U2" s="93">
        <f t="shared" ref="U2:U13" si="11">E37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base0!Q118</f>
        <v>14</v>
      </c>
      <c r="C3" s="93">
        <f>base0!R118</f>
        <v>13</v>
      </c>
      <c r="D3" s="93">
        <f>base0!S103</f>
        <v>17</v>
      </c>
      <c r="E3" s="93">
        <f>base0!T122</f>
        <v>18</v>
      </c>
      <c r="F3" s="93">
        <f t="shared" si="0"/>
        <v>16</v>
      </c>
      <c r="G3" s="93">
        <f t="shared" si="1"/>
        <v>16</v>
      </c>
      <c r="H3" s="93">
        <f t="shared" si="2"/>
        <v>17</v>
      </c>
      <c r="I3" s="93">
        <f t="shared" si="3"/>
        <v>18</v>
      </c>
      <c r="J3" s="93">
        <f>B38</f>
        <v>6</v>
      </c>
      <c r="K3" s="93">
        <f t="shared" si="4"/>
        <v>3</v>
      </c>
      <c r="L3" s="93">
        <f t="shared" si="5"/>
        <v>17</v>
      </c>
      <c r="M3" s="93">
        <f>E40</f>
        <v>18</v>
      </c>
      <c r="N3" s="93">
        <f t="shared" si="6"/>
        <v>11</v>
      </c>
      <c r="O3" s="93">
        <f t="shared" si="7"/>
        <v>16</v>
      </c>
      <c r="P3" s="93">
        <f t="shared" si="8"/>
        <v>17</v>
      </c>
      <c r="Q3" s="93">
        <f t="shared" si="9"/>
        <v>18</v>
      </c>
      <c r="R3" s="93">
        <f t="shared" ref="R3:R34" si="12">B2</f>
        <v>14</v>
      </c>
      <c r="S3" s="93">
        <f t="shared" ref="S3:S34" si="13">C2</f>
        <v>16</v>
      </c>
      <c r="T3" s="93">
        <f t="shared" si="10"/>
        <v>17</v>
      </c>
      <c r="U3" s="93">
        <f t="shared" si="11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base0!Q119</f>
        <v>16</v>
      </c>
      <c r="C4" s="93">
        <f>base0!R119</f>
        <v>17</v>
      </c>
      <c r="D4" s="93">
        <f>base0!S104</f>
        <v>17</v>
      </c>
      <c r="E4" s="93">
        <f>base0!T123</f>
        <v>18</v>
      </c>
      <c r="F4" s="93">
        <f t="shared" si="0"/>
        <v>14</v>
      </c>
      <c r="G4" s="93">
        <f t="shared" si="1"/>
        <v>3</v>
      </c>
      <c r="H4" s="93">
        <f t="shared" si="2"/>
        <v>19</v>
      </c>
      <c r="I4" s="93">
        <f t="shared" si="3"/>
        <v>18</v>
      </c>
      <c r="J4" s="93">
        <f t="shared" ref="J4:J15" si="14">B40</f>
        <v>6</v>
      </c>
      <c r="K4" s="93">
        <f t="shared" si="4"/>
        <v>20</v>
      </c>
      <c r="L4" s="93">
        <f t="shared" si="5"/>
        <v>19</v>
      </c>
      <c r="M4" s="93">
        <f t="shared" ref="M4:M10" si="15">E42</f>
        <v>18</v>
      </c>
      <c r="N4" s="93">
        <f t="shared" si="6"/>
        <v>11</v>
      </c>
      <c r="O4" s="93">
        <f t="shared" si="7"/>
        <v>16</v>
      </c>
      <c r="P4" s="93">
        <f t="shared" si="8"/>
        <v>17</v>
      </c>
      <c r="Q4" s="93">
        <f t="shared" si="9"/>
        <v>18</v>
      </c>
      <c r="R4" s="93">
        <f t="shared" si="12"/>
        <v>14</v>
      </c>
      <c r="S4" s="93">
        <f t="shared" si="13"/>
        <v>13</v>
      </c>
      <c r="T4" s="93">
        <f t="shared" si="10"/>
        <v>17</v>
      </c>
      <c r="U4" s="93">
        <f t="shared" si="11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base0!Q120</f>
        <v>14</v>
      </c>
      <c r="C5" s="93">
        <f>base0!R120</f>
        <v>13</v>
      </c>
      <c r="D5" s="93">
        <f>base0!S105</f>
        <v>17</v>
      </c>
      <c r="E5" s="93">
        <f>base0!T124</f>
        <v>18</v>
      </c>
      <c r="F5" s="93">
        <f t="shared" si="0"/>
        <v>13</v>
      </c>
      <c r="G5" s="93">
        <f t="shared" si="1"/>
        <v>4</v>
      </c>
      <c r="H5" s="93">
        <f t="shared" si="2"/>
        <v>20</v>
      </c>
      <c r="I5" s="93">
        <f t="shared" si="3"/>
        <v>19</v>
      </c>
      <c r="J5" s="93">
        <f t="shared" si="14"/>
        <v>1</v>
      </c>
      <c r="K5" s="93">
        <f t="shared" si="4"/>
        <v>1</v>
      </c>
      <c r="L5" s="93">
        <f t="shared" si="5"/>
        <v>20</v>
      </c>
      <c r="M5" s="93">
        <f t="shared" si="15"/>
        <v>18</v>
      </c>
      <c r="N5" s="93">
        <f t="shared" si="6"/>
        <v>13</v>
      </c>
      <c r="O5" s="93">
        <f t="shared" si="7"/>
        <v>16</v>
      </c>
      <c r="P5" s="93">
        <f t="shared" si="8"/>
        <v>17</v>
      </c>
      <c r="Q5" s="93">
        <f t="shared" si="9"/>
        <v>18</v>
      </c>
      <c r="R5" s="93">
        <f t="shared" si="12"/>
        <v>16</v>
      </c>
      <c r="S5" s="93">
        <f t="shared" si="13"/>
        <v>17</v>
      </c>
      <c r="T5" s="93">
        <f t="shared" si="10"/>
        <v>18</v>
      </c>
      <c r="U5" s="93">
        <f t="shared" si="11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base0!Q121</f>
        <v>13</v>
      </c>
      <c r="C6" s="93">
        <f>base0!R121</f>
        <v>16</v>
      </c>
      <c r="D6" s="93">
        <f>base0!S106</f>
        <v>17</v>
      </c>
      <c r="E6" s="93">
        <f>base0!T125</f>
        <v>18</v>
      </c>
      <c r="F6" s="93">
        <f t="shared" si="0"/>
        <v>13</v>
      </c>
      <c r="G6" s="93">
        <f t="shared" si="1"/>
        <v>14</v>
      </c>
      <c r="H6" s="93">
        <f t="shared" si="2"/>
        <v>20</v>
      </c>
      <c r="I6" s="93">
        <f t="shared" si="3"/>
        <v>19</v>
      </c>
      <c r="J6" s="93">
        <f t="shared" si="14"/>
        <v>1</v>
      </c>
      <c r="K6" s="93">
        <f t="shared" si="4"/>
        <v>16</v>
      </c>
      <c r="L6" s="93">
        <f t="shared" si="5"/>
        <v>20</v>
      </c>
      <c r="M6" s="93">
        <f t="shared" si="15"/>
        <v>18</v>
      </c>
      <c r="N6" s="93">
        <f t="shared" si="6"/>
        <v>1</v>
      </c>
      <c r="O6" s="93">
        <f t="shared" si="7"/>
        <v>13</v>
      </c>
      <c r="P6" s="93">
        <f t="shared" si="8"/>
        <v>18</v>
      </c>
      <c r="Q6" s="93">
        <f t="shared" si="9"/>
        <v>18</v>
      </c>
      <c r="R6" s="93">
        <f t="shared" si="12"/>
        <v>14</v>
      </c>
      <c r="S6" s="93">
        <f t="shared" si="13"/>
        <v>13</v>
      </c>
      <c r="T6" s="93">
        <f t="shared" si="10"/>
        <v>17</v>
      </c>
      <c r="U6" s="93">
        <f t="shared" si="11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base0!Q122</f>
        <v>13</v>
      </c>
      <c r="C7" s="93">
        <f>base0!R122</f>
        <v>16</v>
      </c>
      <c r="D7" s="93">
        <f>base0!S107</f>
        <v>17</v>
      </c>
      <c r="E7" s="93">
        <f>base0!T126</f>
        <v>18</v>
      </c>
      <c r="F7" s="93">
        <f t="shared" si="0"/>
        <v>13</v>
      </c>
      <c r="G7" s="93">
        <f t="shared" si="1"/>
        <v>1</v>
      </c>
      <c r="H7" s="93">
        <f t="shared" si="2"/>
        <v>17</v>
      </c>
      <c r="I7" s="93">
        <f t="shared" si="3"/>
        <v>18</v>
      </c>
      <c r="J7" s="93">
        <f t="shared" si="14"/>
        <v>1</v>
      </c>
      <c r="K7" s="93">
        <f t="shared" si="4"/>
        <v>4</v>
      </c>
      <c r="L7" s="93">
        <f t="shared" si="5"/>
        <v>17</v>
      </c>
      <c r="M7" s="93">
        <f t="shared" si="15"/>
        <v>18</v>
      </c>
      <c r="N7" s="93">
        <f t="shared" si="6"/>
        <v>1</v>
      </c>
      <c r="O7" s="93">
        <f t="shared" si="7"/>
        <v>13</v>
      </c>
      <c r="P7" s="93">
        <f t="shared" si="8"/>
        <v>18</v>
      </c>
      <c r="Q7" s="93">
        <f t="shared" si="9"/>
        <v>18</v>
      </c>
      <c r="R7" s="93">
        <f t="shared" si="12"/>
        <v>13</v>
      </c>
      <c r="S7" s="93">
        <f t="shared" si="13"/>
        <v>16</v>
      </c>
      <c r="T7" s="93">
        <f t="shared" si="10"/>
        <v>17</v>
      </c>
      <c r="U7" s="93">
        <f t="shared" si="11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base0!Q123</f>
        <v>13</v>
      </c>
      <c r="C8" s="93">
        <f>base0!R123</f>
        <v>16</v>
      </c>
      <c r="D8" s="93">
        <f>base0!S108</f>
        <v>17</v>
      </c>
      <c r="E8" s="93">
        <f>base0!T77</f>
        <v>18</v>
      </c>
      <c r="F8" s="93">
        <f t="shared" si="0"/>
        <v>11</v>
      </c>
      <c r="G8" s="93">
        <f t="shared" si="1"/>
        <v>1</v>
      </c>
      <c r="H8" s="93">
        <f t="shared" si="2"/>
        <v>17</v>
      </c>
      <c r="I8" s="93">
        <f t="shared" si="3"/>
        <v>18</v>
      </c>
      <c r="J8" s="93">
        <f t="shared" si="14"/>
        <v>13</v>
      </c>
      <c r="K8" s="93">
        <f t="shared" si="4"/>
        <v>4</v>
      </c>
      <c r="L8" s="93">
        <f t="shared" si="5"/>
        <v>17</v>
      </c>
      <c r="M8" s="93">
        <f t="shared" si="15"/>
        <v>18</v>
      </c>
      <c r="N8" s="93">
        <f t="shared" si="6"/>
        <v>9</v>
      </c>
      <c r="O8" s="93">
        <f t="shared" si="7"/>
        <v>16</v>
      </c>
      <c r="P8" s="93">
        <f t="shared" ref="P8:P17" si="16">D2</f>
        <v>18</v>
      </c>
      <c r="Q8" s="93">
        <f t="shared" si="9"/>
        <v>18</v>
      </c>
      <c r="R8" s="93">
        <f t="shared" si="12"/>
        <v>13</v>
      </c>
      <c r="S8" s="93">
        <f t="shared" si="13"/>
        <v>16</v>
      </c>
      <c r="T8" s="93">
        <f t="shared" si="10"/>
        <v>17</v>
      </c>
      <c r="U8" s="93">
        <f t="shared" si="11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base0!Q124</f>
        <v>11</v>
      </c>
      <c r="C9" s="93">
        <f>base0!R124</f>
        <v>13</v>
      </c>
      <c r="D9" s="93">
        <f>base0!S109</f>
        <v>17</v>
      </c>
      <c r="E9" s="93">
        <f>base0!T78</f>
        <v>18</v>
      </c>
      <c r="F9" s="93">
        <f t="shared" si="0"/>
        <v>2</v>
      </c>
      <c r="G9" s="93">
        <f t="shared" si="1"/>
        <v>1</v>
      </c>
      <c r="H9" s="93">
        <f t="shared" si="2"/>
        <v>17</v>
      </c>
      <c r="I9" s="93">
        <f t="shared" si="3"/>
        <v>18</v>
      </c>
      <c r="J9" s="93">
        <f t="shared" si="14"/>
        <v>13</v>
      </c>
      <c r="K9" s="93">
        <f t="shared" si="4"/>
        <v>16</v>
      </c>
      <c r="L9" s="93">
        <f t="shared" si="5"/>
        <v>17</v>
      </c>
      <c r="M9" s="93">
        <f t="shared" si="15"/>
        <v>18</v>
      </c>
      <c r="N9" s="93">
        <f t="shared" si="6"/>
        <v>13</v>
      </c>
      <c r="O9" s="93">
        <f t="shared" si="7"/>
        <v>3</v>
      </c>
      <c r="P9" s="93">
        <f t="shared" si="16"/>
        <v>17</v>
      </c>
      <c r="Q9" s="93">
        <f t="shared" si="9"/>
        <v>18</v>
      </c>
      <c r="R9" s="93">
        <f t="shared" si="12"/>
        <v>13</v>
      </c>
      <c r="S9" s="93">
        <f t="shared" si="13"/>
        <v>16</v>
      </c>
      <c r="T9" s="93">
        <f t="shared" si="10"/>
        <v>17</v>
      </c>
      <c r="U9" s="93">
        <f t="shared" si="11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base0!Q125</f>
        <v>2</v>
      </c>
      <c r="C10" s="93">
        <f>base0!R125</f>
        <v>13</v>
      </c>
      <c r="D10" s="93">
        <f>base0!S110</f>
        <v>17</v>
      </c>
      <c r="E10" s="93">
        <f>base0!T79</f>
        <v>18</v>
      </c>
      <c r="F10" s="93">
        <f t="shared" si="0"/>
        <v>11</v>
      </c>
      <c r="G10" s="93">
        <f t="shared" ref="G10:G21" si="17">C40</f>
        <v>7</v>
      </c>
      <c r="H10" s="93">
        <f>D49</f>
        <v>17</v>
      </c>
      <c r="I10" s="93">
        <f t="shared" ref="I10:I22" si="18">E36</f>
        <v>18</v>
      </c>
      <c r="J10" s="93">
        <f t="shared" si="14"/>
        <v>16</v>
      </c>
      <c r="K10" s="93">
        <f t="shared" si="4"/>
        <v>3</v>
      </c>
      <c r="L10" s="93">
        <f t="shared" si="5"/>
        <v>17</v>
      </c>
      <c r="M10" s="93">
        <f t="shared" si="15"/>
        <v>18</v>
      </c>
      <c r="N10" s="93">
        <f t="shared" si="6"/>
        <v>1</v>
      </c>
      <c r="O10" s="93">
        <f t="shared" si="7"/>
        <v>20</v>
      </c>
      <c r="P10" s="93">
        <f t="shared" si="16"/>
        <v>17</v>
      </c>
      <c r="Q10" s="93">
        <f t="shared" si="9"/>
        <v>18</v>
      </c>
      <c r="R10" s="93">
        <f t="shared" si="12"/>
        <v>11</v>
      </c>
      <c r="S10" s="93">
        <f t="shared" si="13"/>
        <v>13</v>
      </c>
      <c r="T10" s="93">
        <f t="shared" si="10"/>
        <v>17</v>
      </c>
      <c r="U10" s="93">
        <f t="shared" si="11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base0!Q126</f>
        <v>11</v>
      </c>
      <c r="C11" s="93">
        <f>base0!R126</f>
        <v>13</v>
      </c>
      <c r="D11" s="93">
        <f>base0!S111</f>
        <v>17</v>
      </c>
      <c r="E11" s="93">
        <f>base0!T80</f>
        <v>18</v>
      </c>
      <c r="F11" s="93">
        <f t="shared" si="0"/>
        <v>15</v>
      </c>
      <c r="G11" s="93">
        <f t="shared" si="17"/>
        <v>13</v>
      </c>
      <c r="H11" s="93">
        <f>D50</f>
        <v>18</v>
      </c>
      <c r="I11" s="93">
        <f t="shared" si="18"/>
        <v>19</v>
      </c>
      <c r="J11" s="93">
        <f t="shared" si="14"/>
        <v>10</v>
      </c>
      <c r="K11" s="93">
        <f t="shared" si="4"/>
        <v>4</v>
      </c>
      <c r="L11" s="93">
        <f t="shared" si="5"/>
        <v>17</v>
      </c>
      <c r="M11" s="93">
        <f t="shared" ref="M11:M16" si="19">E28</f>
        <v>18</v>
      </c>
      <c r="N11" s="93">
        <f t="shared" si="6"/>
        <v>9</v>
      </c>
      <c r="O11" s="93">
        <f t="shared" si="7"/>
        <v>1</v>
      </c>
      <c r="P11" s="93">
        <f t="shared" si="16"/>
        <v>17</v>
      </c>
      <c r="Q11" s="93">
        <f t="shared" si="9"/>
        <v>18</v>
      </c>
      <c r="R11" s="93">
        <f t="shared" si="12"/>
        <v>2</v>
      </c>
      <c r="S11" s="93">
        <f t="shared" si="13"/>
        <v>13</v>
      </c>
      <c r="T11" s="93">
        <f t="shared" si="10"/>
        <v>17</v>
      </c>
      <c r="U11" s="93">
        <f t="shared" si="11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base0!Q77</f>
        <v>15</v>
      </c>
      <c r="C12" s="93">
        <f>base0!R77</f>
        <v>16</v>
      </c>
      <c r="D12" s="93">
        <f>base0!S112</f>
        <v>17</v>
      </c>
      <c r="E12" s="93">
        <f>base0!T81</f>
        <v>18</v>
      </c>
      <c r="F12" s="93">
        <f t="shared" si="0"/>
        <v>15</v>
      </c>
      <c r="G12" s="93">
        <f t="shared" si="17"/>
        <v>13</v>
      </c>
      <c r="H12" s="93">
        <f>D51</f>
        <v>18</v>
      </c>
      <c r="I12" s="93">
        <f t="shared" si="18"/>
        <v>19</v>
      </c>
      <c r="J12" s="93">
        <f t="shared" si="14"/>
        <v>14</v>
      </c>
      <c r="K12" s="93">
        <f t="shared" si="4"/>
        <v>14</v>
      </c>
      <c r="L12" s="93">
        <f t="shared" si="5"/>
        <v>17</v>
      </c>
      <c r="M12" s="93">
        <f t="shared" si="19"/>
        <v>18</v>
      </c>
      <c r="N12" s="93">
        <f t="shared" si="6"/>
        <v>1</v>
      </c>
      <c r="O12" s="93">
        <f t="shared" si="7"/>
        <v>16</v>
      </c>
      <c r="P12" s="93">
        <f t="shared" si="16"/>
        <v>17</v>
      </c>
      <c r="Q12" s="93">
        <f t="shared" si="9"/>
        <v>18</v>
      </c>
      <c r="R12" s="93">
        <f t="shared" si="12"/>
        <v>11</v>
      </c>
      <c r="S12" s="93">
        <f t="shared" si="13"/>
        <v>13</v>
      </c>
      <c r="T12" s="93">
        <f t="shared" si="10"/>
        <v>17</v>
      </c>
      <c r="U12" s="93">
        <f t="shared" si="11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base0!Q78</f>
        <v>15</v>
      </c>
      <c r="C13" s="93">
        <f>base0!R78</f>
        <v>16</v>
      </c>
      <c r="D13" s="93">
        <f>base0!S113</f>
        <v>17</v>
      </c>
      <c r="E13" s="93">
        <f>base0!T82</f>
        <v>18</v>
      </c>
      <c r="F13" s="93">
        <f t="shared" si="0"/>
        <v>15</v>
      </c>
      <c r="G13" s="93">
        <f t="shared" si="17"/>
        <v>13</v>
      </c>
      <c r="H13" s="93">
        <f t="shared" ref="H13:H27" si="20">D2</f>
        <v>18</v>
      </c>
      <c r="I13" s="93">
        <f t="shared" si="18"/>
        <v>19</v>
      </c>
      <c r="J13" s="93">
        <f t="shared" si="14"/>
        <v>14</v>
      </c>
      <c r="K13" s="93">
        <f t="shared" si="4"/>
        <v>1</v>
      </c>
      <c r="L13" s="93">
        <f t="shared" si="5"/>
        <v>17</v>
      </c>
      <c r="M13" s="93">
        <f t="shared" si="19"/>
        <v>18</v>
      </c>
      <c r="N13" s="93">
        <f t="shared" si="6"/>
        <v>16</v>
      </c>
      <c r="O13" s="93">
        <f t="shared" si="7"/>
        <v>4</v>
      </c>
      <c r="P13" s="93">
        <f t="shared" si="16"/>
        <v>17</v>
      </c>
      <c r="Q13" s="93">
        <f t="shared" si="9"/>
        <v>18</v>
      </c>
      <c r="R13" s="93">
        <f t="shared" si="12"/>
        <v>15</v>
      </c>
      <c r="S13" s="93">
        <f t="shared" si="13"/>
        <v>16</v>
      </c>
      <c r="T13" s="93">
        <f t="shared" si="10"/>
        <v>17</v>
      </c>
      <c r="U13" s="93">
        <f t="shared" si="11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base0!Q79</f>
        <v>15</v>
      </c>
      <c r="C14" s="93">
        <f>base0!R79</f>
        <v>16</v>
      </c>
      <c r="D14" s="93">
        <f>base0!S114</f>
        <v>17</v>
      </c>
      <c r="E14" s="93">
        <f>base0!T83</f>
        <v>18</v>
      </c>
      <c r="F14" s="93">
        <f t="shared" si="0"/>
        <v>11</v>
      </c>
      <c r="G14" s="93">
        <f t="shared" si="17"/>
        <v>1</v>
      </c>
      <c r="H14" s="93">
        <f t="shared" si="20"/>
        <v>17</v>
      </c>
      <c r="I14" s="93">
        <f t="shared" si="18"/>
        <v>18</v>
      </c>
      <c r="J14" s="93">
        <f t="shared" si="14"/>
        <v>4</v>
      </c>
      <c r="K14" s="93">
        <f t="shared" si="4"/>
        <v>1</v>
      </c>
      <c r="L14" s="93">
        <f t="shared" si="5"/>
        <v>17</v>
      </c>
      <c r="M14" s="93">
        <f t="shared" si="19"/>
        <v>18</v>
      </c>
      <c r="N14" s="93">
        <f t="shared" si="6"/>
        <v>1</v>
      </c>
      <c r="O14" s="93">
        <f t="shared" si="7"/>
        <v>4</v>
      </c>
      <c r="P14" s="93">
        <f t="shared" si="16"/>
        <v>17</v>
      </c>
      <c r="Q14" s="93">
        <f t="shared" si="9"/>
        <v>18</v>
      </c>
      <c r="R14" s="93">
        <f t="shared" si="12"/>
        <v>15</v>
      </c>
      <c r="S14" s="93">
        <f t="shared" si="13"/>
        <v>16</v>
      </c>
      <c r="T14" s="93">
        <f t="shared" si="10"/>
        <v>17</v>
      </c>
      <c r="U14" s="93">
        <f t="shared" ref="U14:U19" si="21">E28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base0!Q80</f>
        <v>11</v>
      </c>
      <c r="C15" s="93">
        <f>base0!R80</f>
        <v>13</v>
      </c>
      <c r="D15" s="93">
        <f>base0!S115</f>
        <v>17</v>
      </c>
      <c r="E15" s="93">
        <f>base0!T84</f>
        <v>18</v>
      </c>
      <c r="F15" s="93">
        <f t="shared" si="0"/>
        <v>11</v>
      </c>
      <c r="G15" s="93">
        <f t="shared" si="17"/>
        <v>1</v>
      </c>
      <c r="H15" s="93">
        <f t="shared" si="20"/>
        <v>17</v>
      </c>
      <c r="I15" s="93">
        <f t="shared" si="18"/>
        <v>18</v>
      </c>
      <c r="J15" s="93">
        <f t="shared" si="14"/>
        <v>14</v>
      </c>
      <c r="K15" s="93">
        <f t="shared" si="4"/>
        <v>1</v>
      </c>
      <c r="L15" s="93">
        <f t="shared" si="5"/>
        <v>17</v>
      </c>
      <c r="M15" s="93">
        <f t="shared" si="19"/>
        <v>18</v>
      </c>
      <c r="N15" s="93">
        <f t="shared" si="6"/>
        <v>10</v>
      </c>
      <c r="O15" s="93">
        <f t="shared" si="7"/>
        <v>16</v>
      </c>
      <c r="P15" s="93">
        <f t="shared" si="16"/>
        <v>17</v>
      </c>
      <c r="Q15" s="93">
        <f t="shared" si="9"/>
        <v>18</v>
      </c>
      <c r="R15" s="93">
        <f t="shared" si="12"/>
        <v>15</v>
      </c>
      <c r="S15" s="93">
        <f t="shared" si="13"/>
        <v>16</v>
      </c>
      <c r="T15" s="93">
        <f t="shared" si="10"/>
        <v>17</v>
      </c>
      <c r="U15" s="93">
        <f t="shared" si="21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base0!Q81</f>
        <v>11</v>
      </c>
      <c r="C16" s="93">
        <f>base0!R81</f>
        <v>16</v>
      </c>
      <c r="D16" s="93">
        <f>base0!S116</f>
        <v>17</v>
      </c>
      <c r="E16" s="93">
        <f>base0!T85</f>
        <v>18</v>
      </c>
      <c r="F16" s="93">
        <f t="shared" si="0"/>
        <v>11</v>
      </c>
      <c r="G16" s="93">
        <f t="shared" si="17"/>
        <v>1</v>
      </c>
      <c r="H16" s="93">
        <f t="shared" si="20"/>
        <v>17</v>
      </c>
      <c r="I16" s="93">
        <f t="shared" si="18"/>
        <v>18</v>
      </c>
      <c r="J16" s="93">
        <f>B2</f>
        <v>14</v>
      </c>
      <c r="K16" s="93">
        <f t="shared" si="4"/>
        <v>16</v>
      </c>
      <c r="L16" s="93">
        <f t="shared" si="5"/>
        <v>18</v>
      </c>
      <c r="M16" s="93">
        <f t="shared" si="19"/>
        <v>18</v>
      </c>
      <c r="N16" s="93">
        <f t="shared" si="6"/>
        <v>2</v>
      </c>
      <c r="O16" s="93">
        <f t="shared" si="7"/>
        <v>3</v>
      </c>
      <c r="P16" s="93">
        <f t="shared" si="16"/>
        <v>17</v>
      </c>
      <c r="Q16" s="93">
        <f t="shared" si="9"/>
        <v>18</v>
      </c>
      <c r="R16" s="93">
        <f t="shared" si="12"/>
        <v>11</v>
      </c>
      <c r="S16" s="93">
        <f t="shared" si="13"/>
        <v>13</v>
      </c>
      <c r="T16" s="93">
        <f t="shared" si="10"/>
        <v>17</v>
      </c>
      <c r="U16" s="93">
        <f t="shared" si="21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base0!Q82</f>
        <v>11</v>
      </c>
      <c r="C17" s="93">
        <f>base0!R82</f>
        <v>16</v>
      </c>
      <c r="D17" s="93">
        <f>base0!S117</f>
        <v>17</v>
      </c>
      <c r="E17" s="93">
        <f>base0!T86</f>
        <v>18</v>
      </c>
      <c r="F17" s="93">
        <f t="shared" si="0"/>
        <v>13</v>
      </c>
      <c r="G17" s="93">
        <f t="shared" si="17"/>
        <v>14</v>
      </c>
      <c r="H17" s="93">
        <f t="shared" si="20"/>
        <v>17</v>
      </c>
      <c r="I17" s="93">
        <f t="shared" si="18"/>
        <v>18</v>
      </c>
      <c r="J17" s="93">
        <f>B3</f>
        <v>14</v>
      </c>
      <c r="K17" s="93">
        <f t="shared" si="4"/>
        <v>16</v>
      </c>
      <c r="L17" s="93">
        <f t="shared" si="5"/>
        <v>18</v>
      </c>
      <c r="M17" s="93">
        <f>E49</f>
        <v>18</v>
      </c>
      <c r="N17" s="93">
        <f t="shared" si="6"/>
        <v>9</v>
      </c>
      <c r="O17" s="93">
        <f t="shared" si="7"/>
        <v>4</v>
      </c>
      <c r="P17" s="93">
        <f t="shared" si="16"/>
        <v>17</v>
      </c>
      <c r="Q17" s="93">
        <f t="shared" si="9"/>
        <v>18</v>
      </c>
      <c r="R17" s="93">
        <f t="shared" si="12"/>
        <v>11</v>
      </c>
      <c r="S17" s="93">
        <f t="shared" si="13"/>
        <v>16</v>
      </c>
      <c r="T17" s="93">
        <f t="shared" si="10"/>
        <v>17</v>
      </c>
      <c r="U17" s="93">
        <f t="shared" si="21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base0!Q83</f>
        <v>13</v>
      </c>
      <c r="C18" s="93">
        <f>base0!R83</f>
        <v>16</v>
      </c>
      <c r="D18" s="93">
        <f>base0!S118</f>
        <v>17</v>
      </c>
      <c r="E18" s="93">
        <f>base0!T87</f>
        <v>18</v>
      </c>
      <c r="F18" s="93">
        <f t="shared" si="0"/>
        <v>1</v>
      </c>
      <c r="G18" s="93">
        <f t="shared" si="17"/>
        <v>7</v>
      </c>
      <c r="H18" s="93">
        <f t="shared" si="20"/>
        <v>17</v>
      </c>
      <c r="I18" s="93">
        <f t="shared" si="18"/>
        <v>18</v>
      </c>
      <c r="J18" s="93">
        <f>B39</f>
        <v>6</v>
      </c>
      <c r="K18" s="93">
        <f t="shared" si="4"/>
        <v>16</v>
      </c>
      <c r="L18" s="93">
        <f>D2</f>
        <v>18</v>
      </c>
      <c r="M18" s="93">
        <f>E41</f>
        <v>18</v>
      </c>
      <c r="N18" s="93">
        <f t="shared" ref="N18:O23" si="22">B42</f>
        <v>1</v>
      </c>
      <c r="O18" s="93">
        <f t="shared" si="22"/>
        <v>13</v>
      </c>
      <c r="P18" s="93">
        <f t="shared" ref="P18:P23" si="23">D23</f>
        <v>17</v>
      </c>
      <c r="Q18" s="93">
        <f t="shared" si="9"/>
        <v>19</v>
      </c>
      <c r="R18" s="93">
        <f t="shared" si="12"/>
        <v>11</v>
      </c>
      <c r="S18" s="93">
        <f t="shared" si="13"/>
        <v>16</v>
      </c>
      <c r="T18" s="93">
        <f t="shared" si="10"/>
        <v>17</v>
      </c>
      <c r="U18" s="93">
        <f t="shared" si="21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base0!Q84</f>
        <v>1</v>
      </c>
      <c r="C19" s="93">
        <f>base0!R84</f>
        <v>13</v>
      </c>
      <c r="D19" s="93">
        <f>base0!S119</f>
        <v>18</v>
      </c>
      <c r="E19" s="93">
        <f>base0!T88</f>
        <v>18</v>
      </c>
      <c r="F19" s="93">
        <f t="shared" si="0"/>
        <v>1</v>
      </c>
      <c r="G19" s="93">
        <f t="shared" si="17"/>
        <v>7</v>
      </c>
      <c r="H19" s="93">
        <f t="shared" si="20"/>
        <v>17</v>
      </c>
      <c r="I19" s="93">
        <f t="shared" si="18"/>
        <v>18</v>
      </c>
      <c r="J19" s="93">
        <f>B15</f>
        <v>11</v>
      </c>
      <c r="K19" s="93">
        <f t="shared" si="4"/>
        <v>7</v>
      </c>
      <c r="L19" s="93">
        <f>D3</f>
        <v>17</v>
      </c>
      <c r="M19" s="93">
        <f>E11</f>
        <v>18</v>
      </c>
      <c r="N19" s="93">
        <f t="shared" si="22"/>
        <v>1</v>
      </c>
      <c r="O19" s="93">
        <f t="shared" si="22"/>
        <v>13</v>
      </c>
      <c r="P19" s="93">
        <f t="shared" si="23"/>
        <v>17</v>
      </c>
      <c r="Q19" s="93">
        <f t="shared" si="9"/>
        <v>19</v>
      </c>
      <c r="R19" s="93">
        <f t="shared" si="12"/>
        <v>13</v>
      </c>
      <c r="S19" s="93">
        <f t="shared" si="13"/>
        <v>16</v>
      </c>
      <c r="T19" s="93">
        <f t="shared" si="10"/>
        <v>17</v>
      </c>
      <c r="U19" s="93">
        <f t="shared" si="21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base0!Q85</f>
        <v>1</v>
      </c>
      <c r="C20" s="93">
        <f>base0!R85</f>
        <v>13</v>
      </c>
      <c r="D20" s="93">
        <f>base0!S120</f>
        <v>17</v>
      </c>
      <c r="E20" s="93">
        <f>base0!T89</f>
        <v>19</v>
      </c>
      <c r="F20" s="93">
        <f t="shared" si="0"/>
        <v>9</v>
      </c>
      <c r="G20" s="93">
        <f t="shared" si="17"/>
        <v>16</v>
      </c>
      <c r="H20" s="93">
        <f t="shared" si="20"/>
        <v>17</v>
      </c>
      <c r="I20" s="93">
        <f t="shared" si="18"/>
        <v>18</v>
      </c>
      <c r="J20" s="93">
        <f>B16</f>
        <v>11</v>
      </c>
      <c r="K20" s="93">
        <f t="shared" ref="K20:K31" si="24">C40</f>
        <v>7</v>
      </c>
      <c r="L20" s="93">
        <f t="shared" ref="L20:L33" si="25">D5</f>
        <v>17</v>
      </c>
      <c r="M20" s="93">
        <f>E12</f>
        <v>18</v>
      </c>
      <c r="N20" s="93">
        <f t="shared" si="22"/>
        <v>13</v>
      </c>
      <c r="O20" s="93">
        <f t="shared" si="22"/>
        <v>1</v>
      </c>
      <c r="P20" s="93">
        <f t="shared" si="23"/>
        <v>17</v>
      </c>
      <c r="Q20" s="93">
        <f t="shared" si="9"/>
        <v>18</v>
      </c>
      <c r="R20" s="93">
        <f t="shared" si="12"/>
        <v>1</v>
      </c>
      <c r="S20" s="93">
        <f t="shared" si="13"/>
        <v>13</v>
      </c>
      <c r="T20" s="93">
        <f t="shared" si="10"/>
        <v>17</v>
      </c>
      <c r="U20" s="93">
        <f>E49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base0!Q86</f>
        <v>9</v>
      </c>
      <c r="C21" s="93">
        <f>base0!R86</f>
        <v>16</v>
      </c>
      <c r="D21" s="93">
        <f>base0!S121</f>
        <v>17</v>
      </c>
      <c r="E21" s="93">
        <f>base0!T90</f>
        <v>19</v>
      </c>
      <c r="F21" s="93">
        <f t="shared" si="0"/>
        <v>13</v>
      </c>
      <c r="G21" s="93">
        <f t="shared" si="17"/>
        <v>16</v>
      </c>
      <c r="H21" s="93">
        <f t="shared" si="20"/>
        <v>17</v>
      </c>
      <c r="I21" s="93">
        <f t="shared" si="18"/>
        <v>18</v>
      </c>
      <c r="J21" s="93">
        <f>B17</f>
        <v>11</v>
      </c>
      <c r="K21" s="93">
        <f t="shared" si="24"/>
        <v>13</v>
      </c>
      <c r="L21" s="93">
        <f t="shared" si="25"/>
        <v>17</v>
      </c>
      <c r="M21" s="93">
        <f>E13</f>
        <v>18</v>
      </c>
      <c r="N21" s="93">
        <f t="shared" si="22"/>
        <v>13</v>
      </c>
      <c r="O21" s="93">
        <f t="shared" si="22"/>
        <v>1</v>
      </c>
      <c r="P21" s="93">
        <f t="shared" si="23"/>
        <v>17</v>
      </c>
      <c r="Q21" s="93">
        <f t="shared" si="9"/>
        <v>18</v>
      </c>
      <c r="R21" s="93">
        <f t="shared" si="12"/>
        <v>1</v>
      </c>
      <c r="S21" s="93">
        <f t="shared" si="13"/>
        <v>13</v>
      </c>
      <c r="T21" s="93">
        <f t="shared" si="10"/>
        <v>17</v>
      </c>
      <c r="U21" s="93">
        <f>E50</f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base0!Q87</f>
        <v>13</v>
      </c>
      <c r="C22" s="93">
        <f>base0!R87</f>
        <v>3</v>
      </c>
      <c r="D22" s="93">
        <f>base0!S122</f>
        <v>17</v>
      </c>
      <c r="E22" s="93">
        <f>base0!T91</f>
        <v>18</v>
      </c>
      <c r="F22" s="93">
        <f t="shared" si="0"/>
        <v>1</v>
      </c>
      <c r="G22" s="93">
        <f t="shared" ref="G22:G27" si="26">C2</f>
        <v>16</v>
      </c>
      <c r="H22" s="93">
        <f t="shared" si="20"/>
        <v>17</v>
      </c>
      <c r="I22" s="93">
        <f t="shared" si="18"/>
        <v>18</v>
      </c>
      <c r="J22" s="93">
        <f>B18</f>
        <v>13</v>
      </c>
      <c r="K22" s="93">
        <f t="shared" si="24"/>
        <v>13</v>
      </c>
      <c r="L22" s="93">
        <f t="shared" si="25"/>
        <v>17</v>
      </c>
      <c r="M22" s="93">
        <f>E14</f>
        <v>18</v>
      </c>
      <c r="N22" s="93">
        <f t="shared" si="22"/>
        <v>16</v>
      </c>
      <c r="O22" s="93">
        <f t="shared" si="22"/>
        <v>1</v>
      </c>
      <c r="P22" s="93">
        <f t="shared" si="23"/>
        <v>17</v>
      </c>
      <c r="Q22" s="93">
        <f t="shared" si="9"/>
        <v>18</v>
      </c>
      <c r="R22" s="93">
        <f t="shared" si="12"/>
        <v>9</v>
      </c>
      <c r="S22" s="93">
        <f t="shared" si="13"/>
        <v>16</v>
      </c>
      <c r="T22" s="93">
        <f t="shared" si="10"/>
        <v>17</v>
      </c>
      <c r="U22" s="93">
        <f>E51</f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base0!Q88</f>
        <v>1</v>
      </c>
      <c r="C23" s="93">
        <f>base0!R88</f>
        <v>20</v>
      </c>
      <c r="D23" s="93">
        <f>base0!S123</f>
        <v>17</v>
      </c>
      <c r="E23" s="93">
        <f>base0!T92</f>
        <v>18</v>
      </c>
      <c r="F23" s="93">
        <f t="shared" si="0"/>
        <v>9</v>
      </c>
      <c r="G23" s="93">
        <f t="shared" si="26"/>
        <v>13</v>
      </c>
      <c r="H23" s="93">
        <f t="shared" si="20"/>
        <v>17</v>
      </c>
      <c r="I23" s="93">
        <f>E28</f>
        <v>18</v>
      </c>
      <c r="J23" s="93">
        <f>B19</f>
        <v>1</v>
      </c>
      <c r="K23" s="93">
        <f t="shared" si="24"/>
        <v>13</v>
      </c>
      <c r="L23" s="93">
        <f t="shared" si="25"/>
        <v>17</v>
      </c>
      <c r="M23" s="93">
        <f>E15</f>
        <v>18</v>
      </c>
      <c r="N23" s="93">
        <f t="shared" si="22"/>
        <v>10</v>
      </c>
      <c r="O23" s="93">
        <f t="shared" si="22"/>
        <v>14</v>
      </c>
      <c r="P23" s="93">
        <f t="shared" si="23"/>
        <v>17</v>
      </c>
      <c r="Q23" s="93">
        <f t="shared" si="9"/>
        <v>18</v>
      </c>
      <c r="R23" s="93">
        <f t="shared" si="12"/>
        <v>13</v>
      </c>
      <c r="S23" s="93">
        <f t="shared" si="13"/>
        <v>3</v>
      </c>
      <c r="T23" s="93">
        <f t="shared" si="10"/>
        <v>17</v>
      </c>
      <c r="U23" s="93">
        <f t="shared" ref="U23:U48" si="27">E2</f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base0!Q89</f>
        <v>9</v>
      </c>
      <c r="C24" s="93">
        <f>base0!R89</f>
        <v>1</v>
      </c>
      <c r="D24" s="93">
        <f>base0!S124</f>
        <v>17</v>
      </c>
      <c r="E24" s="93">
        <f>base0!T93</f>
        <v>18</v>
      </c>
      <c r="F24" s="93">
        <f t="shared" si="0"/>
        <v>1</v>
      </c>
      <c r="G24" s="93">
        <f t="shared" si="26"/>
        <v>17</v>
      </c>
      <c r="H24" s="93">
        <f t="shared" si="20"/>
        <v>17</v>
      </c>
      <c r="I24" s="93">
        <f>E29</f>
        <v>18</v>
      </c>
      <c r="J24" s="93">
        <f t="shared" ref="J24:J34" si="28">B4</f>
        <v>16</v>
      </c>
      <c r="K24" s="93">
        <f t="shared" si="24"/>
        <v>1</v>
      </c>
      <c r="L24" s="93">
        <f t="shared" si="25"/>
        <v>17</v>
      </c>
      <c r="M24" s="93">
        <f>E50</f>
        <v>19</v>
      </c>
      <c r="N24" s="93">
        <f t="shared" ref="N24:N34" si="29">B31</f>
        <v>10</v>
      </c>
      <c r="O24" s="93">
        <f t="shared" ref="O24:O34" si="30">C31</f>
        <v>14</v>
      </c>
      <c r="P24" s="93">
        <f t="shared" ref="P24:P34" si="31">D12</f>
        <v>17</v>
      </c>
      <c r="Q24" s="93">
        <f t="shared" si="9"/>
        <v>18</v>
      </c>
      <c r="R24" s="93">
        <f t="shared" si="12"/>
        <v>1</v>
      </c>
      <c r="S24" s="93">
        <f t="shared" si="13"/>
        <v>20</v>
      </c>
      <c r="T24" s="93">
        <f t="shared" si="10"/>
        <v>19</v>
      </c>
      <c r="U24" s="93">
        <f t="shared" si="27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base0!Q90</f>
        <v>1</v>
      </c>
      <c r="C25" s="93">
        <f>base0!R90</f>
        <v>16</v>
      </c>
      <c r="D25" s="93">
        <f>base0!S125</f>
        <v>17</v>
      </c>
      <c r="E25" s="93">
        <f>base0!T94</f>
        <v>18</v>
      </c>
      <c r="F25" s="93">
        <f t="shared" si="0"/>
        <v>16</v>
      </c>
      <c r="G25" s="93">
        <f t="shared" si="26"/>
        <v>13</v>
      </c>
      <c r="H25" s="93">
        <f t="shared" si="20"/>
        <v>17</v>
      </c>
      <c r="I25" s="93">
        <f>E30</f>
        <v>18</v>
      </c>
      <c r="J25" s="93">
        <f t="shared" si="28"/>
        <v>14</v>
      </c>
      <c r="K25" s="93">
        <f t="shared" si="24"/>
        <v>1</v>
      </c>
      <c r="L25" s="93">
        <f t="shared" si="25"/>
        <v>17</v>
      </c>
      <c r="M25" s="93">
        <f>E51</f>
        <v>18</v>
      </c>
      <c r="N25" s="93">
        <f t="shared" si="29"/>
        <v>13</v>
      </c>
      <c r="O25" s="93">
        <f t="shared" si="30"/>
        <v>1</v>
      </c>
      <c r="P25" s="93">
        <f t="shared" si="31"/>
        <v>17</v>
      </c>
      <c r="Q25" s="93">
        <f t="shared" si="9"/>
        <v>18</v>
      </c>
      <c r="R25" s="93">
        <f t="shared" si="12"/>
        <v>9</v>
      </c>
      <c r="S25" s="93">
        <f t="shared" si="13"/>
        <v>1</v>
      </c>
      <c r="T25" s="93">
        <f t="shared" si="10"/>
        <v>20</v>
      </c>
      <c r="U25" s="93">
        <f t="shared" si="27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base0!Q91</f>
        <v>16</v>
      </c>
      <c r="C26" s="93">
        <f>base0!R91</f>
        <v>4</v>
      </c>
      <c r="D26" s="93">
        <f>base0!S126</f>
        <v>17</v>
      </c>
      <c r="E26" s="93">
        <f>base0!T95</f>
        <v>18</v>
      </c>
      <c r="F26" s="93">
        <f t="shared" si="0"/>
        <v>1</v>
      </c>
      <c r="G26" s="93">
        <f t="shared" si="26"/>
        <v>16</v>
      </c>
      <c r="H26" s="93">
        <f t="shared" si="20"/>
        <v>17</v>
      </c>
      <c r="I26" s="93">
        <f>E31</f>
        <v>18</v>
      </c>
      <c r="J26" s="93">
        <f t="shared" si="28"/>
        <v>13</v>
      </c>
      <c r="K26" s="93">
        <f t="shared" si="24"/>
        <v>1</v>
      </c>
      <c r="L26" s="93">
        <f t="shared" si="25"/>
        <v>17</v>
      </c>
      <c r="M26" s="93">
        <f t="shared" ref="M26:M34" si="32">E2</f>
        <v>18</v>
      </c>
      <c r="N26" s="93">
        <f t="shared" si="29"/>
        <v>13</v>
      </c>
      <c r="O26" s="93">
        <f t="shared" si="30"/>
        <v>1</v>
      </c>
      <c r="P26" s="93">
        <f t="shared" si="31"/>
        <v>17</v>
      </c>
      <c r="Q26" s="93">
        <f t="shared" ref="Q26:Q40" si="33">E34</f>
        <v>18</v>
      </c>
      <c r="R26" s="93">
        <f t="shared" si="12"/>
        <v>1</v>
      </c>
      <c r="S26" s="93">
        <f t="shared" si="13"/>
        <v>16</v>
      </c>
      <c r="T26" s="93">
        <f t="shared" si="10"/>
        <v>20</v>
      </c>
      <c r="U26" s="93">
        <f t="shared" si="27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base0!Q92</f>
        <v>1</v>
      </c>
      <c r="C27" s="93">
        <f>base0!R92</f>
        <v>4</v>
      </c>
      <c r="D27" s="93">
        <f>base0!S77</f>
        <v>17</v>
      </c>
      <c r="E27" s="93">
        <f>base0!T96</f>
        <v>18</v>
      </c>
      <c r="F27" s="93">
        <f t="shared" si="0"/>
        <v>10</v>
      </c>
      <c r="G27" s="93">
        <f t="shared" si="26"/>
        <v>16</v>
      </c>
      <c r="H27" s="93">
        <f t="shared" si="20"/>
        <v>17</v>
      </c>
      <c r="I27" s="93">
        <f>E32</f>
        <v>18</v>
      </c>
      <c r="J27" s="93">
        <f t="shared" si="28"/>
        <v>13</v>
      </c>
      <c r="K27" s="93">
        <f t="shared" si="24"/>
        <v>14</v>
      </c>
      <c r="L27" s="93">
        <f t="shared" si="25"/>
        <v>17</v>
      </c>
      <c r="M27" s="93">
        <f t="shared" si="32"/>
        <v>18</v>
      </c>
      <c r="N27" s="93">
        <f t="shared" si="29"/>
        <v>13</v>
      </c>
      <c r="O27" s="93">
        <f t="shared" si="30"/>
        <v>1</v>
      </c>
      <c r="P27" s="93">
        <f t="shared" si="31"/>
        <v>17</v>
      </c>
      <c r="Q27" s="93">
        <f t="shared" si="33"/>
        <v>18</v>
      </c>
      <c r="R27" s="93">
        <f t="shared" si="12"/>
        <v>16</v>
      </c>
      <c r="S27" s="93">
        <f t="shared" si="13"/>
        <v>4</v>
      </c>
      <c r="T27" s="93">
        <f t="shared" si="10"/>
        <v>17</v>
      </c>
      <c r="U27" s="93">
        <f t="shared" si="27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base0!Q93</f>
        <v>10</v>
      </c>
      <c r="C28" s="93">
        <f>base0!R93</f>
        <v>16</v>
      </c>
      <c r="D28" s="93">
        <f>base0!S78</f>
        <v>17</v>
      </c>
      <c r="E28" s="93">
        <f>base0!T112</f>
        <v>18</v>
      </c>
      <c r="F28" s="93">
        <f t="shared" ref="F28:F33" si="34">B44</f>
        <v>13</v>
      </c>
      <c r="G28" s="93">
        <f>C9</f>
        <v>13</v>
      </c>
      <c r="H28" s="93">
        <f>D18</f>
        <v>17</v>
      </c>
      <c r="I28" s="93">
        <f>E49</f>
        <v>18</v>
      </c>
      <c r="J28" s="93">
        <f t="shared" si="28"/>
        <v>13</v>
      </c>
      <c r="K28" s="93">
        <f t="shared" si="24"/>
        <v>7</v>
      </c>
      <c r="L28" s="93">
        <f t="shared" si="25"/>
        <v>17</v>
      </c>
      <c r="M28" s="93">
        <f t="shared" si="32"/>
        <v>18</v>
      </c>
      <c r="N28" s="93">
        <f t="shared" si="29"/>
        <v>6</v>
      </c>
      <c r="O28" s="93">
        <f t="shared" si="30"/>
        <v>16</v>
      </c>
      <c r="P28" s="93">
        <f t="shared" si="31"/>
        <v>17</v>
      </c>
      <c r="Q28" s="93">
        <f t="shared" si="33"/>
        <v>18</v>
      </c>
      <c r="R28" s="93">
        <f t="shared" si="12"/>
        <v>1</v>
      </c>
      <c r="S28" s="93">
        <f t="shared" si="13"/>
        <v>4</v>
      </c>
      <c r="T28" s="93">
        <f t="shared" si="10"/>
        <v>17</v>
      </c>
      <c r="U28" s="93">
        <f t="shared" si="27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base0!Q94</f>
        <v>2</v>
      </c>
      <c r="C29" s="93">
        <f>base0!R94</f>
        <v>3</v>
      </c>
      <c r="D29" s="93">
        <f>base0!S79</f>
        <v>17</v>
      </c>
      <c r="E29" s="93">
        <f>base0!T113</f>
        <v>18</v>
      </c>
      <c r="F29" s="93">
        <f t="shared" si="34"/>
        <v>13</v>
      </c>
      <c r="G29" s="93">
        <f>C35</f>
        <v>16</v>
      </c>
      <c r="H29" s="93">
        <f>D44</f>
        <v>17</v>
      </c>
      <c r="I29" s="93">
        <f>E25</f>
        <v>18</v>
      </c>
      <c r="J29" s="93">
        <f t="shared" si="28"/>
        <v>11</v>
      </c>
      <c r="K29" s="93">
        <f t="shared" si="24"/>
        <v>7</v>
      </c>
      <c r="L29" s="93">
        <f t="shared" si="25"/>
        <v>17</v>
      </c>
      <c r="M29" s="93">
        <f t="shared" si="32"/>
        <v>18</v>
      </c>
      <c r="N29" s="93">
        <f t="shared" si="29"/>
        <v>6</v>
      </c>
      <c r="O29" s="93">
        <f t="shared" si="30"/>
        <v>16</v>
      </c>
      <c r="P29" s="93">
        <f t="shared" si="31"/>
        <v>17</v>
      </c>
      <c r="Q29" s="93">
        <f t="shared" si="33"/>
        <v>19</v>
      </c>
      <c r="R29" s="93">
        <f t="shared" si="12"/>
        <v>10</v>
      </c>
      <c r="S29" s="93">
        <f t="shared" si="13"/>
        <v>16</v>
      </c>
      <c r="T29" s="93">
        <f t="shared" si="10"/>
        <v>17</v>
      </c>
      <c r="U29" s="93">
        <f t="shared" si="27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base0!Q95</f>
        <v>9</v>
      </c>
      <c r="C30" s="93">
        <f>base0!R95</f>
        <v>4</v>
      </c>
      <c r="D30" s="93">
        <f>base0!S80</f>
        <v>17</v>
      </c>
      <c r="E30" s="93">
        <f>base0!T114</f>
        <v>18</v>
      </c>
      <c r="F30" s="93">
        <f t="shared" si="34"/>
        <v>16</v>
      </c>
      <c r="G30" s="93">
        <f>C36</f>
        <v>16</v>
      </c>
      <c r="H30" s="93">
        <f>D45</f>
        <v>17</v>
      </c>
      <c r="I30" s="93">
        <f>E26</f>
        <v>18</v>
      </c>
      <c r="J30" s="93">
        <f t="shared" si="28"/>
        <v>2</v>
      </c>
      <c r="K30" s="93">
        <f t="shared" si="24"/>
        <v>16</v>
      </c>
      <c r="L30" s="93">
        <f t="shared" si="25"/>
        <v>17</v>
      </c>
      <c r="M30" s="93">
        <f t="shared" si="32"/>
        <v>18</v>
      </c>
      <c r="N30" s="93">
        <f t="shared" si="29"/>
        <v>14</v>
      </c>
      <c r="O30" s="93">
        <f t="shared" si="30"/>
        <v>16</v>
      </c>
      <c r="P30" s="93">
        <f t="shared" si="31"/>
        <v>17</v>
      </c>
      <c r="Q30" s="93">
        <f t="shared" si="33"/>
        <v>19</v>
      </c>
      <c r="R30" s="93">
        <f t="shared" si="12"/>
        <v>2</v>
      </c>
      <c r="S30" s="93">
        <f t="shared" si="13"/>
        <v>3</v>
      </c>
      <c r="T30" s="93">
        <f t="shared" si="10"/>
        <v>17</v>
      </c>
      <c r="U30" s="93">
        <f t="shared" si="27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base0!Q96</f>
        <v>10</v>
      </c>
      <c r="C31" s="93">
        <f>base0!R96</f>
        <v>14</v>
      </c>
      <c r="D31" s="93">
        <f>base0!S81</f>
        <v>17</v>
      </c>
      <c r="E31" s="93">
        <f>base0!T115</f>
        <v>18</v>
      </c>
      <c r="F31" s="93">
        <f t="shared" si="34"/>
        <v>10</v>
      </c>
      <c r="G31" s="93">
        <f>C37</f>
        <v>16</v>
      </c>
      <c r="H31" s="93">
        <f>D46</f>
        <v>17</v>
      </c>
      <c r="I31" s="93">
        <f>E27</f>
        <v>18</v>
      </c>
      <c r="J31" s="93">
        <f t="shared" si="28"/>
        <v>11</v>
      </c>
      <c r="K31" s="93">
        <f t="shared" si="24"/>
        <v>16</v>
      </c>
      <c r="L31" s="93">
        <f t="shared" si="25"/>
        <v>17</v>
      </c>
      <c r="M31" s="93">
        <f t="shared" si="32"/>
        <v>18</v>
      </c>
      <c r="N31" s="93">
        <f t="shared" si="29"/>
        <v>6</v>
      </c>
      <c r="O31" s="93">
        <f t="shared" si="30"/>
        <v>7</v>
      </c>
      <c r="P31" s="93">
        <f t="shared" si="31"/>
        <v>18</v>
      </c>
      <c r="Q31" s="93">
        <f t="shared" si="33"/>
        <v>19</v>
      </c>
      <c r="R31" s="93">
        <f t="shared" si="12"/>
        <v>9</v>
      </c>
      <c r="S31" s="93">
        <f t="shared" si="13"/>
        <v>4</v>
      </c>
      <c r="T31" s="93">
        <f t="shared" si="10"/>
        <v>17</v>
      </c>
      <c r="U31" s="93">
        <f t="shared" si="27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base0!Q97</f>
        <v>13</v>
      </c>
      <c r="C32" s="93">
        <f>base0!R97</f>
        <v>1</v>
      </c>
      <c r="D32" s="93">
        <f>base0!S82</f>
        <v>17</v>
      </c>
      <c r="E32" s="93">
        <f>base0!T116</f>
        <v>18</v>
      </c>
      <c r="F32" s="93">
        <f t="shared" si="34"/>
        <v>14</v>
      </c>
      <c r="G32" s="93">
        <f>C38</f>
        <v>7</v>
      </c>
      <c r="H32" s="93">
        <f>D47</f>
        <v>17</v>
      </c>
      <c r="I32" s="93">
        <f>E34</f>
        <v>18</v>
      </c>
      <c r="J32" s="93">
        <f t="shared" si="28"/>
        <v>15</v>
      </c>
      <c r="K32" s="93">
        <f>C2</f>
        <v>16</v>
      </c>
      <c r="L32" s="93">
        <f t="shared" si="25"/>
        <v>17</v>
      </c>
      <c r="M32" s="93">
        <f t="shared" si="32"/>
        <v>18</v>
      </c>
      <c r="N32" s="93">
        <f t="shared" si="29"/>
        <v>6</v>
      </c>
      <c r="O32" s="93">
        <f t="shared" si="30"/>
        <v>7</v>
      </c>
      <c r="P32" s="93">
        <f t="shared" si="31"/>
        <v>17</v>
      </c>
      <c r="Q32" s="93">
        <f t="shared" si="33"/>
        <v>18</v>
      </c>
      <c r="R32" s="93">
        <f t="shared" si="12"/>
        <v>10</v>
      </c>
      <c r="S32" s="93">
        <f t="shared" si="13"/>
        <v>14</v>
      </c>
      <c r="T32" s="93">
        <f t="shared" si="10"/>
        <v>17</v>
      </c>
      <c r="U32" s="93">
        <f t="shared" si="27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base0!Q98</f>
        <v>13</v>
      </c>
      <c r="C33" s="93">
        <f>base0!R98</f>
        <v>1</v>
      </c>
      <c r="D33" s="93">
        <f>base0!S83</f>
        <v>17</v>
      </c>
      <c r="E33" s="93">
        <f>base0!T117</f>
        <v>18</v>
      </c>
      <c r="F33" s="93">
        <f t="shared" si="34"/>
        <v>14</v>
      </c>
      <c r="G33" s="93">
        <f>C39</f>
        <v>7</v>
      </c>
      <c r="H33" s="93">
        <f>D48</f>
        <v>17</v>
      </c>
      <c r="I33" s="93">
        <f>E35</f>
        <v>18</v>
      </c>
      <c r="J33" s="93">
        <f t="shared" si="28"/>
        <v>15</v>
      </c>
      <c r="K33" s="93">
        <f>C3</f>
        <v>13</v>
      </c>
      <c r="L33" s="93">
        <f t="shared" si="25"/>
        <v>17</v>
      </c>
      <c r="M33" s="93">
        <f t="shared" si="32"/>
        <v>18</v>
      </c>
      <c r="N33" s="93">
        <f t="shared" si="29"/>
        <v>6</v>
      </c>
      <c r="O33" s="93">
        <f t="shared" si="30"/>
        <v>7</v>
      </c>
      <c r="P33" s="93">
        <f t="shared" si="31"/>
        <v>17</v>
      </c>
      <c r="Q33" s="93">
        <f t="shared" si="33"/>
        <v>18</v>
      </c>
      <c r="R33" s="93">
        <f t="shared" si="12"/>
        <v>13</v>
      </c>
      <c r="S33" s="93">
        <f t="shared" si="13"/>
        <v>1</v>
      </c>
      <c r="T33" s="93">
        <f t="shared" si="10"/>
        <v>17</v>
      </c>
      <c r="U33" s="93">
        <f t="shared" si="27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base0!Q99</f>
        <v>13</v>
      </c>
      <c r="C34" s="93">
        <f>base0!R99</f>
        <v>1</v>
      </c>
      <c r="D34" s="93">
        <f>base0!S84</f>
        <v>17</v>
      </c>
      <c r="E34" s="93">
        <f>base0!T97</f>
        <v>18</v>
      </c>
      <c r="F34" s="93">
        <f t="shared" ref="F34:F48" si="35">B29</f>
        <v>2</v>
      </c>
      <c r="G34" s="93">
        <f>C8</f>
        <v>16</v>
      </c>
      <c r="H34" s="93">
        <f>D17</f>
        <v>17</v>
      </c>
      <c r="I34" s="93">
        <f>E33</f>
        <v>18</v>
      </c>
      <c r="J34" s="93">
        <f t="shared" si="28"/>
        <v>15</v>
      </c>
      <c r="K34" s="93">
        <f>C39</f>
        <v>7</v>
      </c>
      <c r="L34" s="93">
        <f>D4</f>
        <v>17</v>
      </c>
      <c r="M34" s="93">
        <f t="shared" si="32"/>
        <v>18</v>
      </c>
      <c r="N34" s="93">
        <f t="shared" si="29"/>
        <v>1</v>
      </c>
      <c r="O34" s="93">
        <f t="shared" si="30"/>
        <v>13</v>
      </c>
      <c r="P34" s="93">
        <f t="shared" si="31"/>
        <v>17</v>
      </c>
      <c r="Q34" s="93">
        <f t="shared" si="33"/>
        <v>18</v>
      </c>
      <c r="R34" s="93">
        <f t="shared" si="12"/>
        <v>13</v>
      </c>
      <c r="S34" s="93">
        <f t="shared" si="13"/>
        <v>1</v>
      </c>
      <c r="T34" s="93">
        <f t="shared" si="10"/>
        <v>17</v>
      </c>
      <c r="U34" s="93">
        <f t="shared" si="27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base0!Q100</f>
        <v>6</v>
      </c>
      <c r="C35" s="93">
        <f>base0!R100</f>
        <v>16</v>
      </c>
      <c r="D35" s="93">
        <f>base0!S85</f>
        <v>17</v>
      </c>
      <c r="E35" s="93">
        <f>base0!T98</f>
        <v>18</v>
      </c>
      <c r="F35" s="93">
        <f t="shared" si="35"/>
        <v>9</v>
      </c>
      <c r="G35" s="93">
        <f t="shared" ref="G35:G51" si="36">C10</f>
        <v>13</v>
      </c>
      <c r="H35" s="93">
        <f t="shared" ref="H35:H51" si="37">D19</f>
        <v>18</v>
      </c>
      <c r="I35" s="93">
        <f>E50</f>
        <v>19</v>
      </c>
      <c r="J35" s="93">
        <f t="shared" ref="J35:J51" si="38">B20</f>
        <v>1</v>
      </c>
      <c r="K35" s="93">
        <f>C15</f>
        <v>13</v>
      </c>
      <c r="L35" s="93">
        <f>D30</f>
        <v>17</v>
      </c>
      <c r="M35" s="93">
        <f t="shared" ref="M35:M46" si="39">E16</f>
        <v>18</v>
      </c>
      <c r="N35" s="93">
        <f t="shared" ref="N35:O38" si="40">B48</f>
        <v>14</v>
      </c>
      <c r="O35" s="93">
        <f t="shared" si="40"/>
        <v>7</v>
      </c>
      <c r="P35" s="93">
        <f t="shared" ref="P35:P51" si="41">D29</f>
        <v>17</v>
      </c>
      <c r="Q35" s="93">
        <f t="shared" si="33"/>
        <v>18</v>
      </c>
      <c r="R35" s="93">
        <f t="shared" ref="R35:R51" si="42">B34</f>
        <v>13</v>
      </c>
      <c r="S35" s="93">
        <f t="shared" ref="S35:S51" si="43">C34</f>
        <v>1</v>
      </c>
      <c r="T35" s="93">
        <f t="shared" si="10"/>
        <v>17</v>
      </c>
      <c r="U35" s="93">
        <f t="shared" si="27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base0!Q101</f>
        <v>6</v>
      </c>
      <c r="C36" s="93">
        <f>base0!R101</f>
        <v>16</v>
      </c>
      <c r="D36" s="93">
        <f>base0!S86</f>
        <v>17</v>
      </c>
      <c r="E36" s="93">
        <f>base0!T99</f>
        <v>18</v>
      </c>
      <c r="F36" s="93">
        <f t="shared" si="35"/>
        <v>10</v>
      </c>
      <c r="G36" s="93">
        <f t="shared" si="36"/>
        <v>13</v>
      </c>
      <c r="H36" s="93">
        <f t="shared" si="37"/>
        <v>17</v>
      </c>
      <c r="I36" s="93">
        <f>E51</f>
        <v>18</v>
      </c>
      <c r="J36" s="93">
        <f t="shared" si="38"/>
        <v>9</v>
      </c>
      <c r="K36" s="93">
        <f>C16</f>
        <v>16</v>
      </c>
      <c r="L36" s="93">
        <f>D31</f>
        <v>17</v>
      </c>
      <c r="M36" s="93">
        <f t="shared" si="39"/>
        <v>18</v>
      </c>
      <c r="N36" s="93">
        <f t="shared" si="40"/>
        <v>14</v>
      </c>
      <c r="O36" s="93">
        <f t="shared" si="40"/>
        <v>7</v>
      </c>
      <c r="P36" s="93">
        <f t="shared" si="41"/>
        <v>17</v>
      </c>
      <c r="Q36" s="93">
        <f t="shared" si="33"/>
        <v>18</v>
      </c>
      <c r="R36" s="93">
        <f t="shared" si="42"/>
        <v>6</v>
      </c>
      <c r="S36" s="93">
        <f t="shared" si="43"/>
        <v>16</v>
      </c>
      <c r="T36" s="93">
        <f t="shared" si="10"/>
        <v>18</v>
      </c>
      <c r="U36" s="93">
        <f t="shared" si="27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base0!Q102</f>
        <v>14</v>
      </c>
      <c r="C37" s="93">
        <f>base0!R102</f>
        <v>16</v>
      </c>
      <c r="D37" s="93">
        <f>base0!S87</f>
        <v>17</v>
      </c>
      <c r="E37" s="93">
        <f>base0!T100</f>
        <v>19</v>
      </c>
      <c r="F37" s="93">
        <f t="shared" si="35"/>
        <v>13</v>
      </c>
      <c r="G37" s="93">
        <f t="shared" si="36"/>
        <v>16</v>
      </c>
      <c r="H37" s="93">
        <f t="shared" si="37"/>
        <v>17</v>
      </c>
      <c r="I37" s="93">
        <f t="shared" ref="I37:I51" si="44">E2</f>
        <v>18</v>
      </c>
      <c r="J37" s="93">
        <f t="shared" si="38"/>
        <v>13</v>
      </c>
      <c r="K37" s="93">
        <f>C17</f>
        <v>16</v>
      </c>
      <c r="L37" s="93">
        <f>D32</f>
        <v>17</v>
      </c>
      <c r="M37" s="93">
        <f t="shared" si="39"/>
        <v>18</v>
      </c>
      <c r="N37" s="93">
        <f t="shared" si="40"/>
        <v>4</v>
      </c>
      <c r="O37" s="93">
        <f t="shared" si="40"/>
        <v>16</v>
      </c>
      <c r="P37" s="93">
        <f t="shared" si="41"/>
        <v>17</v>
      </c>
      <c r="Q37" s="93">
        <f t="shared" si="33"/>
        <v>18</v>
      </c>
      <c r="R37" s="93">
        <f t="shared" si="42"/>
        <v>6</v>
      </c>
      <c r="S37" s="93">
        <f t="shared" si="43"/>
        <v>16</v>
      </c>
      <c r="T37" s="93">
        <f t="shared" si="10"/>
        <v>18</v>
      </c>
      <c r="U37" s="93">
        <f t="shared" si="27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base0!Q103</f>
        <v>6</v>
      </c>
      <c r="C38" s="93">
        <f>base0!R103</f>
        <v>7</v>
      </c>
      <c r="D38" s="93">
        <f>base0!S88</f>
        <v>19</v>
      </c>
      <c r="E38" s="93">
        <f>base0!T101</f>
        <v>19</v>
      </c>
      <c r="F38" s="93">
        <f t="shared" si="35"/>
        <v>13</v>
      </c>
      <c r="G38" s="93">
        <f t="shared" si="36"/>
        <v>16</v>
      </c>
      <c r="H38" s="93">
        <f t="shared" si="37"/>
        <v>17</v>
      </c>
      <c r="I38" s="93">
        <f t="shared" si="44"/>
        <v>18</v>
      </c>
      <c r="J38" s="93">
        <f t="shared" si="38"/>
        <v>1</v>
      </c>
      <c r="K38" s="93">
        <f>C18</f>
        <v>16</v>
      </c>
      <c r="L38" s="93">
        <f>D33</f>
        <v>17</v>
      </c>
      <c r="M38" s="93">
        <f t="shared" si="39"/>
        <v>18</v>
      </c>
      <c r="N38" s="93">
        <f t="shared" si="40"/>
        <v>14</v>
      </c>
      <c r="O38" s="93">
        <f t="shared" si="40"/>
        <v>16</v>
      </c>
      <c r="P38" s="93">
        <f t="shared" si="41"/>
        <v>17</v>
      </c>
      <c r="Q38" s="93">
        <f t="shared" si="33"/>
        <v>18</v>
      </c>
      <c r="R38" s="93">
        <f t="shared" si="42"/>
        <v>14</v>
      </c>
      <c r="S38" s="93">
        <f t="shared" si="43"/>
        <v>16</v>
      </c>
      <c r="T38" s="93">
        <f t="shared" ref="T38:T51" si="45">D2</f>
        <v>18</v>
      </c>
      <c r="U38" s="93">
        <f t="shared" si="27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base0!Q104</f>
        <v>6</v>
      </c>
      <c r="C39" s="93">
        <f>base0!R104</f>
        <v>7</v>
      </c>
      <c r="D39" s="93">
        <f>base0!S89</f>
        <v>20</v>
      </c>
      <c r="E39" s="93">
        <f>base0!T102</f>
        <v>19</v>
      </c>
      <c r="F39" s="93">
        <f t="shared" si="35"/>
        <v>13</v>
      </c>
      <c r="G39" s="93">
        <f t="shared" si="36"/>
        <v>16</v>
      </c>
      <c r="H39" s="93">
        <f t="shared" si="37"/>
        <v>17</v>
      </c>
      <c r="I39" s="93">
        <f t="shared" si="44"/>
        <v>18</v>
      </c>
      <c r="J39" s="93">
        <f t="shared" si="38"/>
        <v>9</v>
      </c>
      <c r="K39" s="93">
        <f>C19</f>
        <v>13</v>
      </c>
      <c r="L39" s="93">
        <f>D34</f>
        <v>17</v>
      </c>
      <c r="M39" s="93">
        <f t="shared" si="39"/>
        <v>19</v>
      </c>
      <c r="N39" s="93">
        <f t="shared" ref="N39:N51" si="46">B2</f>
        <v>14</v>
      </c>
      <c r="O39" s="93">
        <f t="shared" ref="O39:O51" si="47">C2</f>
        <v>16</v>
      </c>
      <c r="P39" s="93">
        <f t="shared" si="41"/>
        <v>17</v>
      </c>
      <c r="Q39" s="93">
        <f t="shared" si="33"/>
        <v>18</v>
      </c>
      <c r="R39" s="93">
        <f t="shared" si="42"/>
        <v>6</v>
      </c>
      <c r="S39" s="93">
        <f t="shared" si="43"/>
        <v>7</v>
      </c>
      <c r="T39" s="93">
        <f t="shared" si="45"/>
        <v>17</v>
      </c>
      <c r="U39" s="93">
        <f t="shared" si="27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base0!Q105</f>
        <v>6</v>
      </c>
      <c r="C40" s="93">
        <f>base0!R105</f>
        <v>7</v>
      </c>
      <c r="D40" s="93">
        <f>base0!S90</f>
        <v>20</v>
      </c>
      <c r="E40" s="93">
        <f>base0!T103</f>
        <v>18</v>
      </c>
      <c r="F40" s="93">
        <f t="shared" si="35"/>
        <v>6</v>
      </c>
      <c r="G40" s="93">
        <f t="shared" si="36"/>
        <v>13</v>
      </c>
      <c r="H40" s="93">
        <f t="shared" si="37"/>
        <v>17</v>
      </c>
      <c r="I40" s="93">
        <f t="shared" si="44"/>
        <v>18</v>
      </c>
      <c r="J40" s="93">
        <f t="shared" si="38"/>
        <v>1</v>
      </c>
      <c r="K40" s="93">
        <f t="shared" ref="K40:K50" si="48">C4</f>
        <v>17</v>
      </c>
      <c r="L40" s="93">
        <f t="shared" ref="L40:L50" si="49">D19</f>
        <v>18</v>
      </c>
      <c r="M40" s="93">
        <f t="shared" si="39"/>
        <v>19</v>
      </c>
      <c r="N40" s="93">
        <f t="shared" si="46"/>
        <v>14</v>
      </c>
      <c r="O40" s="93">
        <f t="shared" si="47"/>
        <v>13</v>
      </c>
      <c r="P40" s="93">
        <f t="shared" si="41"/>
        <v>17</v>
      </c>
      <c r="Q40" s="93">
        <f t="shared" si="33"/>
        <v>18</v>
      </c>
      <c r="R40" s="93">
        <f t="shared" si="42"/>
        <v>6</v>
      </c>
      <c r="S40" s="93">
        <f t="shared" si="43"/>
        <v>7</v>
      </c>
      <c r="T40" s="93">
        <f t="shared" si="45"/>
        <v>17</v>
      </c>
      <c r="U40" s="93">
        <f t="shared" si="27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base0!Q106</f>
        <v>1</v>
      </c>
      <c r="C41" s="93">
        <f>base0!R106</f>
        <v>13</v>
      </c>
      <c r="D41" s="93">
        <f>base0!S91</f>
        <v>17</v>
      </c>
      <c r="E41" s="93">
        <f>base0!T104</f>
        <v>18</v>
      </c>
      <c r="F41" s="93">
        <f t="shared" si="35"/>
        <v>6</v>
      </c>
      <c r="G41" s="93">
        <f t="shared" si="36"/>
        <v>16</v>
      </c>
      <c r="H41" s="93">
        <f t="shared" si="37"/>
        <v>17</v>
      </c>
      <c r="I41" s="93">
        <f t="shared" si="44"/>
        <v>18</v>
      </c>
      <c r="J41" s="93">
        <f t="shared" si="38"/>
        <v>16</v>
      </c>
      <c r="K41" s="93">
        <f t="shared" si="48"/>
        <v>13</v>
      </c>
      <c r="L41" s="93">
        <f t="shared" si="49"/>
        <v>17</v>
      </c>
      <c r="M41" s="93">
        <f t="shared" si="39"/>
        <v>18</v>
      </c>
      <c r="N41" s="93">
        <f t="shared" si="46"/>
        <v>16</v>
      </c>
      <c r="O41" s="93">
        <f t="shared" si="47"/>
        <v>17</v>
      </c>
      <c r="P41" s="93">
        <f t="shared" si="41"/>
        <v>17</v>
      </c>
      <c r="Q41" s="93">
        <f t="shared" ref="Q41:Q46" si="50">E28</f>
        <v>18</v>
      </c>
      <c r="R41" s="93">
        <f t="shared" si="42"/>
        <v>6</v>
      </c>
      <c r="S41" s="93">
        <f t="shared" si="43"/>
        <v>7</v>
      </c>
      <c r="T41" s="93">
        <f t="shared" si="45"/>
        <v>17</v>
      </c>
      <c r="U41" s="93">
        <f t="shared" si="27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base0!Q107</f>
        <v>1</v>
      </c>
      <c r="C42" s="93">
        <f>base0!R107</f>
        <v>13</v>
      </c>
      <c r="D42" s="93">
        <f>base0!S92</f>
        <v>17</v>
      </c>
      <c r="E42" s="93">
        <f>base0!T105</f>
        <v>18</v>
      </c>
      <c r="F42" s="93">
        <f t="shared" si="35"/>
        <v>14</v>
      </c>
      <c r="G42" s="93">
        <f t="shared" si="36"/>
        <v>16</v>
      </c>
      <c r="H42" s="93">
        <f t="shared" si="37"/>
        <v>17</v>
      </c>
      <c r="I42" s="93">
        <f t="shared" si="44"/>
        <v>18</v>
      </c>
      <c r="J42" s="93">
        <f t="shared" si="38"/>
        <v>1</v>
      </c>
      <c r="K42" s="93">
        <f t="shared" si="48"/>
        <v>16</v>
      </c>
      <c r="L42" s="93">
        <f t="shared" si="49"/>
        <v>17</v>
      </c>
      <c r="M42" s="93">
        <f t="shared" si="39"/>
        <v>18</v>
      </c>
      <c r="N42" s="93">
        <f t="shared" si="46"/>
        <v>14</v>
      </c>
      <c r="O42" s="93">
        <f t="shared" si="47"/>
        <v>13</v>
      </c>
      <c r="P42" s="93">
        <f t="shared" si="41"/>
        <v>17</v>
      </c>
      <c r="Q42" s="93">
        <f t="shared" si="50"/>
        <v>18</v>
      </c>
      <c r="R42" s="93">
        <f t="shared" si="42"/>
        <v>1</v>
      </c>
      <c r="S42" s="93">
        <f t="shared" si="43"/>
        <v>13</v>
      </c>
      <c r="T42" s="93">
        <f t="shared" si="45"/>
        <v>17</v>
      </c>
      <c r="U42" s="93">
        <f t="shared" si="27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base0!Q108</f>
        <v>1</v>
      </c>
      <c r="C43" s="93">
        <f>base0!R108</f>
        <v>13</v>
      </c>
      <c r="D43" s="93">
        <f>base0!S93</f>
        <v>17</v>
      </c>
      <c r="E43" s="93">
        <f>base0!T106</f>
        <v>18</v>
      </c>
      <c r="F43" s="93">
        <f t="shared" si="35"/>
        <v>6</v>
      </c>
      <c r="G43" s="93">
        <f t="shared" si="36"/>
        <v>16</v>
      </c>
      <c r="H43" s="93">
        <f t="shared" si="37"/>
        <v>17</v>
      </c>
      <c r="I43" s="93">
        <f t="shared" si="44"/>
        <v>18</v>
      </c>
      <c r="J43" s="93">
        <f t="shared" si="38"/>
        <v>10</v>
      </c>
      <c r="K43" s="93">
        <f t="shared" si="48"/>
        <v>16</v>
      </c>
      <c r="L43" s="93">
        <f t="shared" si="49"/>
        <v>17</v>
      </c>
      <c r="M43" s="93">
        <f t="shared" si="39"/>
        <v>18</v>
      </c>
      <c r="N43" s="93">
        <f t="shared" si="46"/>
        <v>13</v>
      </c>
      <c r="O43" s="93">
        <f t="shared" si="47"/>
        <v>16</v>
      </c>
      <c r="P43" s="93">
        <f t="shared" si="41"/>
        <v>17</v>
      </c>
      <c r="Q43" s="93">
        <f t="shared" si="50"/>
        <v>18</v>
      </c>
      <c r="R43" s="93">
        <f t="shared" si="42"/>
        <v>1</v>
      </c>
      <c r="S43" s="93">
        <f t="shared" si="43"/>
        <v>13</v>
      </c>
      <c r="T43" s="93">
        <f t="shared" si="45"/>
        <v>17</v>
      </c>
      <c r="U43" s="93">
        <f t="shared" si="27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base0!Q109</f>
        <v>13</v>
      </c>
      <c r="C44" s="93">
        <f>base0!R109</f>
        <v>1</v>
      </c>
      <c r="D44" s="93">
        <f>base0!S94</f>
        <v>17</v>
      </c>
      <c r="E44" s="93">
        <f>base0!T107</f>
        <v>18</v>
      </c>
      <c r="F44" s="93">
        <f t="shared" si="35"/>
        <v>6</v>
      </c>
      <c r="G44" s="93">
        <f t="shared" si="36"/>
        <v>13</v>
      </c>
      <c r="H44" s="93">
        <f t="shared" si="37"/>
        <v>17</v>
      </c>
      <c r="I44" s="93">
        <f t="shared" si="44"/>
        <v>18</v>
      </c>
      <c r="J44" s="93">
        <f t="shared" si="38"/>
        <v>2</v>
      </c>
      <c r="K44" s="93">
        <f t="shared" si="48"/>
        <v>16</v>
      </c>
      <c r="L44" s="93">
        <f t="shared" si="49"/>
        <v>17</v>
      </c>
      <c r="M44" s="93">
        <f t="shared" si="39"/>
        <v>18</v>
      </c>
      <c r="N44" s="93">
        <f t="shared" si="46"/>
        <v>13</v>
      </c>
      <c r="O44" s="93">
        <f t="shared" si="47"/>
        <v>16</v>
      </c>
      <c r="P44" s="93">
        <f t="shared" si="41"/>
        <v>19</v>
      </c>
      <c r="Q44" s="93">
        <f t="shared" si="50"/>
        <v>18</v>
      </c>
      <c r="R44" s="93">
        <f t="shared" si="42"/>
        <v>1</v>
      </c>
      <c r="S44" s="93">
        <f t="shared" si="43"/>
        <v>13</v>
      </c>
      <c r="T44" s="93">
        <f t="shared" si="45"/>
        <v>17</v>
      </c>
      <c r="U44" s="93">
        <f t="shared" si="27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base0!Q110</f>
        <v>13</v>
      </c>
      <c r="C45" s="93">
        <f>base0!R110</f>
        <v>1</v>
      </c>
      <c r="D45" s="93">
        <f>base0!S95</f>
        <v>17</v>
      </c>
      <c r="E45" s="93">
        <f>base0!T108</f>
        <v>18</v>
      </c>
      <c r="F45" s="93">
        <f t="shared" si="35"/>
        <v>6</v>
      </c>
      <c r="G45" s="93">
        <f t="shared" si="36"/>
        <v>13</v>
      </c>
      <c r="H45" s="93">
        <f t="shared" si="37"/>
        <v>17</v>
      </c>
      <c r="I45" s="93">
        <f t="shared" si="44"/>
        <v>18</v>
      </c>
      <c r="J45" s="93">
        <f t="shared" si="38"/>
        <v>9</v>
      </c>
      <c r="K45" s="93">
        <f t="shared" si="48"/>
        <v>13</v>
      </c>
      <c r="L45" s="93">
        <f t="shared" si="49"/>
        <v>17</v>
      </c>
      <c r="M45" s="93">
        <f t="shared" si="39"/>
        <v>18</v>
      </c>
      <c r="N45" s="93">
        <f t="shared" si="46"/>
        <v>13</v>
      </c>
      <c r="O45" s="93">
        <f t="shared" si="47"/>
        <v>16</v>
      </c>
      <c r="P45" s="93">
        <f t="shared" si="41"/>
        <v>20</v>
      </c>
      <c r="Q45" s="93">
        <f t="shared" si="50"/>
        <v>18</v>
      </c>
      <c r="R45" s="93">
        <f t="shared" si="42"/>
        <v>13</v>
      </c>
      <c r="S45" s="93">
        <f t="shared" si="43"/>
        <v>1</v>
      </c>
      <c r="T45" s="93">
        <f t="shared" si="45"/>
        <v>17</v>
      </c>
      <c r="U45" s="93">
        <f t="shared" si="27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base0!Q111</f>
        <v>16</v>
      </c>
      <c r="C46" s="93">
        <f>base0!R111</f>
        <v>1</v>
      </c>
      <c r="D46" s="93">
        <f>base0!S96</f>
        <v>17</v>
      </c>
      <c r="E46" s="93">
        <f>base0!T109</f>
        <v>18</v>
      </c>
      <c r="F46" s="93">
        <f t="shared" si="35"/>
        <v>1</v>
      </c>
      <c r="G46" s="93">
        <f t="shared" si="36"/>
        <v>16</v>
      </c>
      <c r="H46" s="93">
        <f t="shared" si="37"/>
        <v>17</v>
      </c>
      <c r="I46" s="93">
        <f t="shared" si="44"/>
        <v>18</v>
      </c>
      <c r="J46" s="93">
        <f t="shared" si="38"/>
        <v>10</v>
      </c>
      <c r="K46" s="93">
        <f t="shared" si="48"/>
        <v>13</v>
      </c>
      <c r="L46" s="93">
        <f t="shared" si="49"/>
        <v>17</v>
      </c>
      <c r="M46" s="93">
        <f t="shared" si="39"/>
        <v>18</v>
      </c>
      <c r="N46" s="93">
        <f t="shared" si="46"/>
        <v>11</v>
      </c>
      <c r="O46" s="93">
        <f t="shared" si="47"/>
        <v>13</v>
      </c>
      <c r="P46" s="93">
        <f t="shared" si="41"/>
        <v>20</v>
      </c>
      <c r="Q46" s="93">
        <f t="shared" si="50"/>
        <v>18</v>
      </c>
      <c r="R46" s="93">
        <f t="shared" si="42"/>
        <v>13</v>
      </c>
      <c r="S46" s="93">
        <f t="shared" si="43"/>
        <v>1</v>
      </c>
      <c r="T46" s="93">
        <f t="shared" si="45"/>
        <v>17</v>
      </c>
      <c r="U46" s="93">
        <f t="shared" si="27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base0!Q112</f>
        <v>10</v>
      </c>
      <c r="C47" s="93">
        <f>base0!R112</f>
        <v>14</v>
      </c>
      <c r="D47" s="93">
        <f>base0!S97</f>
        <v>17</v>
      </c>
      <c r="E47" s="93">
        <f>base0!T110</f>
        <v>18</v>
      </c>
      <c r="F47" s="93">
        <f t="shared" si="35"/>
        <v>1</v>
      </c>
      <c r="G47" s="93">
        <f t="shared" si="36"/>
        <v>3</v>
      </c>
      <c r="H47" s="93">
        <f t="shared" si="37"/>
        <v>17</v>
      </c>
      <c r="I47" s="93">
        <f t="shared" si="44"/>
        <v>18</v>
      </c>
      <c r="J47" s="93">
        <f t="shared" si="38"/>
        <v>13</v>
      </c>
      <c r="K47" s="93">
        <f t="shared" si="48"/>
        <v>13</v>
      </c>
      <c r="L47" s="93">
        <f t="shared" si="49"/>
        <v>17</v>
      </c>
      <c r="M47" s="93">
        <f>E34</f>
        <v>18</v>
      </c>
      <c r="N47" s="93">
        <f t="shared" si="46"/>
        <v>2</v>
      </c>
      <c r="O47" s="93">
        <f t="shared" si="47"/>
        <v>13</v>
      </c>
      <c r="P47" s="93">
        <f t="shared" si="41"/>
        <v>17</v>
      </c>
      <c r="Q47" s="93">
        <f>E49</f>
        <v>18</v>
      </c>
      <c r="R47" s="93">
        <f t="shared" si="42"/>
        <v>16</v>
      </c>
      <c r="S47" s="93">
        <f t="shared" si="43"/>
        <v>1</v>
      </c>
      <c r="T47" s="93">
        <f t="shared" si="45"/>
        <v>17</v>
      </c>
      <c r="U47" s="93">
        <f t="shared" si="27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base0!Q113</f>
        <v>14</v>
      </c>
      <c r="C48" s="93">
        <f>base0!R113</f>
        <v>7</v>
      </c>
      <c r="D48" s="93">
        <f>base0!S98</f>
        <v>17</v>
      </c>
      <c r="E48" s="93">
        <f>base0!T111</f>
        <v>18</v>
      </c>
      <c r="F48" s="93">
        <f t="shared" si="35"/>
        <v>1</v>
      </c>
      <c r="G48" s="93">
        <f t="shared" si="36"/>
        <v>20</v>
      </c>
      <c r="H48" s="93">
        <f t="shared" si="37"/>
        <v>17</v>
      </c>
      <c r="I48" s="93">
        <f t="shared" si="44"/>
        <v>18</v>
      </c>
      <c r="J48" s="93">
        <f t="shared" si="38"/>
        <v>13</v>
      </c>
      <c r="K48" s="93">
        <f t="shared" si="48"/>
        <v>16</v>
      </c>
      <c r="L48" s="93">
        <f t="shared" si="49"/>
        <v>17</v>
      </c>
      <c r="M48" s="93">
        <f>E35</f>
        <v>18</v>
      </c>
      <c r="N48" s="93">
        <f t="shared" si="46"/>
        <v>11</v>
      </c>
      <c r="O48" s="93">
        <f t="shared" si="47"/>
        <v>13</v>
      </c>
      <c r="P48" s="93">
        <f t="shared" si="41"/>
        <v>17</v>
      </c>
      <c r="Q48" s="93">
        <f>E50</f>
        <v>19</v>
      </c>
      <c r="R48" s="93">
        <f t="shared" si="42"/>
        <v>10</v>
      </c>
      <c r="S48" s="93">
        <f t="shared" si="43"/>
        <v>14</v>
      </c>
      <c r="T48" s="93">
        <f t="shared" si="45"/>
        <v>17</v>
      </c>
      <c r="U48" s="93">
        <f t="shared" si="27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base0!Q114</f>
        <v>14</v>
      </c>
      <c r="C49" s="93">
        <f>base0!R114</f>
        <v>7</v>
      </c>
      <c r="D49" s="93">
        <f>base0!S99</f>
        <v>17</v>
      </c>
      <c r="E49" s="93">
        <f>base0!T118</f>
        <v>18</v>
      </c>
      <c r="F49" s="93">
        <f>B50</f>
        <v>4</v>
      </c>
      <c r="G49" s="93">
        <f t="shared" si="36"/>
        <v>1</v>
      </c>
      <c r="H49" s="93">
        <f t="shared" si="37"/>
        <v>17</v>
      </c>
      <c r="I49" s="93">
        <f t="shared" si="44"/>
        <v>18</v>
      </c>
      <c r="J49" s="93">
        <f t="shared" si="38"/>
        <v>13</v>
      </c>
      <c r="K49" s="93">
        <f t="shared" si="48"/>
        <v>16</v>
      </c>
      <c r="L49" s="93">
        <f t="shared" si="49"/>
        <v>17</v>
      </c>
      <c r="M49" s="93">
        <f>E36</f>
        <v>18</v>
      </c>
      <c r="N49" s="93">
        <f t="shared" si="46"/>
        <v>15</v>
      </c>
      <c r="O49" s="93">
        <f t="shared" si="47"/>
        <v>16</v>
      </c>
      <c r="P49" s="93">
        <f t="shared" si="41"/>
        <v>17</v>
      </c>
      <c r="Q49" s="93">
        <f>E51</f>
        <v>18</v>
      </c>
      <c r="R49" s="93">
        <f t="shared" si="42"/>
        <v>14</v>
      </c>
      <c r="S49" s="93">
        <f t="shared" si="43"/>
        <v>7</v>
      </c>
      <c r="T49" s="93">
        <f t="shared" si="45"/>
        <v>17</v>
      </c>
      <c r="U49" s="93">
        <f>E34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base0!Q115</f>
        <v>4</v>
      </c>
      <c r="C50" s="93">
        <f>base0!R115</f>
        <v>16</v>
      </c>
      <c r="D50" s="93">
        <f>base0!S100</f>
        <v>18</v>
      </c>
      <c r="E50" s="93">
        <f>base0!T119</f>
        <v>19</v>
      </c>
      <c r="F50" s="93">
        <f>B51</f>
        <v>14</v>
      </c>
      <c r="G50" s="93">
        <f t="shared" si="36"/>
        <v>16</v>
      </c>
      <c r="H50" s="93">
        <f t="shared" si="37"/>
        <v>17</v>
      </c>
      <c r="I50" s="93">
        <f t="shared" si="44"/>
        <v>18</v>
      </c>
      <c r="J50" s="93">
        <f t="shared" si="38"/>
        <v>6</v>
      </c>
      <c r="K50" s="93">
        <f t="shared" si="48"/>
        <v>16</v>
      </c>
      <c r="L50" s="93">
        <f t="shared" si="49"/>
        <v>17</v>
      </c>
      <c r="M50" s="93">
        <f>E37</f>
        <v>19</v>
      </c>
      <c r="N50" s="93">
        <f t="shared" si="46"/>
        <v>15</v>
      </c>
      <c r="O50" s="93">
        <f t="shared" si="47"/>
        <v>16</v>
      </c>
      <c r="P50" s="93">
        <f t="shared" si="41"/>
        <v>17</v>
      </c>
      <c r="Q50" s="93">
        <f>E2</f>
        <v>18</v>
      </c>
      <c r="R50" s="93">
        <f t="shared" si="42"/>
        <v>14</v>
      </c>
      <c r="S50" s="93">
        <f t="shared" si="43"/>
        <v>7</v>
      </c>
      <c r="T50" s="93">
        <f t="shared" si="45"/>
        <v>17</v>
      </c>
      <c r="U50" s="93">
        <f>E35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base0!Q116</f>
        <v>14</v>
      </c>
      <c r="C51" s="93">
        <f>base0!R116</f>
        <v>16</v>
      </c>
      <c r="D51" s="93">
        <f>base0!S101</f>
        <v>18</v>
      </c>
      <c r="E51" s="93">
        <f>base0!T120</f>
        <v>18</v>
      </c>
      <c r="F51" s="93">
        <f>B2</f>
        <v>14</v>
      </c>
      <c r="G51" s="93">
        <f t="shared" si="36"/>
        <v>4</v>
      </c>
      <c r="H51" s="93">
        <f t="shared" si="37"/>
        <v>17</v>
      </c>
      <c r="I51" s="93">
        <f t="shared" si="44"/>
        <v>18</v>
      </c>
      <c r="J51" s="93">
        <f t="shared" si="38"/>
        <v>6</v>
      </c>
      <c r="K51" s="93">
        <f>C20</f>
        <v>13</v>
      </c>
      <c r="L51" s="93">
        <f>D35</f>
        <v>17</v>
      </c>
      <c r="M51" s="93">
        <f>E38</f>
        <v>19</v>
      </c>
      <c r="N51" s="93">
        <f t="shared" si="46"/>
        <v>15</v>
      </c>
      <c r="O51" s="93">
        <f t="shared" si="47"/>
        <v>16</v>
      </c>
      <c r="P51" s="93">
        <f t="shared" si="41"/>
        <v>17</v>
      </c>
      <c r="Q51" s="93">
        <f>E3</f>
        <v>18</v>
      </c>
      <c r="R51" s="93">
        <f t="shared" si="42"/>
        <v>4</v>
      </c>
      <c r="S51" s="93">
        <f t="shared" si="43"/>
        <v>16</v>
      </c>
      <c r="T51" s="93">
        <f t="shared" si="45"/>
        <v>17</v>
      </c>
      <c r="U51" s="93">
        <f>E36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1:P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D0DB1F-CAFE-4C01-8CE0-7702EF65460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5A6D567-BB7C-4542-9A28-A76F467205D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FCCD00-2AE2-4C19-A61C-91ECE18DB6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A3A1CE-CD16-4E3E-8E89-A3370A13E73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1A8E-C3D8-4FFD-A46C-5E4811C40F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base0!S95</f>
        <v>17</v>
      </c>
      <c r="E2" s="93">
        <f>base0!T98</f>
        <v>18</v>
      </c>
      <c r="F2" s="93">
        <f t="shared" ref="F2:F15" si="0">B20</f>
        <v>9</v>
      </c>
      <c r="G2" s="93">
        <f>C50</f>
        <v>13</v>
      </c>
      <c r="H2" s="93">
        <f t="shared" ref="H2:H26" si="1">D26</f>
        <v>18</v>
      </c>
      <c r="I2" s="93">
        <f t="shared" ref="I2:I9" si="2">E34</f>
        <v>18</v>
      </c>
      <c r="J2" s="93">
        <f t="shared" ref="J2:J13" si="3">B17</f>
        <v>1</v>
      </c>
      <c r="K2" s="93">
        <f t="shared" ref="K2:K13" si="4">C17</f>
        <v>4</v>
      </c>
      <c r="L2" s="93">
        <f>D49</f>
        <v>17</v>
      </c>
      <c r="M2" s="93">
        <f>E49</f>
        <v>18</v>
      </c>
      <c r="N2" s="93">
        <f t="shared" ref="N2:O4" si="5">B18</f>
        <v>10</v>
      </c>
      <c r="O2" s="93">
        <f t="shared" si="5"/>
        <v>16</v>
      </c>
      <c r="P2" s="93">
        <f>D16</f>
        <v>17</v>
      </c>
      <c r="Q2" s="93">
        <f>E44</f>
        <v>18</v>
      </c>
      <c r="R2" s="93">
        <f t="shared" ref="R2:R39" si="6">B14</f>
        <v>9</v>
      </c>
      <c r="S2" s="93">
        <f t="shared" ref="S2:S12" si="7">C41</f>
        <v>16</v>
      </c>
      <c r="T2" s="93">
        <f t="shared" ref="T2:T30" si="8">D23</f>
        <v>17</v>
      </c>
      <c r="U2" s="93">
        <f t="shared" ref="U2:U13" si="9">E4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base0!S96</f>
        <v>17</v>
      </c>
      <c r="E3" s="93">
        <f>base0!T99</f>
        <v>18</v>
      </c>
      <c r="F3" s="93">
        <f t="shared" si="0"/>
        <v>10</v>
      </c>
      <c r="G3" s="93">
        <f>C51</f>
        <v>13</v>
      </c>
      <c r="H3" s="93">
        <f t="shared" si="1"/>
        <v>17</v>
      </c>
      <c r="I3" s="93">
        <f t="shared" si="2"/>
        <v>18</v>
      </c>
      <c r="J3" s="93">
        <f t="shared" si="3"/>
        <v>10</v>
      </c>
      <c r="K3" s="93">
        <f t="shared" si="4"/>
        <v>16</v>
      </c>
      <c r="L3" s="93">
        <f>D50</f>
        <v>17</v>
      </c>
      <c r="M3" s="93">
        <f>E50</f>
        <v>18</v>
      </c>
      <c r="N3" s="93">
        <f t="shared" si="5"/>
        <v>2</v>
      </c>
      <c r="O3" s="93">
        <f t="shared" si="5"/>
        <v>3</v>
      </c>
      <c r="P3" s="93">
        <f>D17</f>
        <v>17</v>
      </c>
      <c r="Q3" s="93">
        <f>E51</f>
        <v>18</v>
      </c>
      <c r="R3" s="93">
        <f t="shared" si="6"/>
        <v>1</v>
      </c>
      <c r="S3" s="93">
        <f t="shared" si="7"/>
        <v>16</v>
      </c>
      <c r="T3" s="93">
        <f t="shared" si="8"/>
        <v>17</v>
      </c>
      <c r="U3" s="93">
        <f t="shared" si="9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base0!S97</f>
        <v>17</v>
      </c>
      <c r="E4" s="93">
        <f>base0!T100</f>
        <v>19</v>
      </c>
      <c r="F4" s="93">
        <f t="shared" si="0"/>
        <v>13</v>
      </c>
      <c r="G4" s="93">
        <f t="shared" ref="G4:G26" si="10">C2</f>
        <v>16</v>
      </c>
      <c r="H4" s="93">
        <f t="shared" si="1"/>
        <v>17</v>
      </c>
      <c r="I4" s="93">
        <f t="shared" si="2"/>
        <v>18</v>
      </c>
      <c r="J4" s="93">
        <f t="shared" si="3"/>
        <v>2</v>
      </c>
      <c r="K4" s="93">
        <f t="shared" si="4"/>
        <v>3</v>
      </c>
      <c r="L4" s="93">
        <f>D51</f>
        <v>17</v>
      </c>
      <c r="M4" s="93">
        <f>E16</f>
        <v>18</v>
      </c>
      <c r="N4" s="93">
        <f t="shared" si="5"/>
        <v>9</v>
      </c>
      <c r="O4" s="93">
        <f t="shared" si="5"/>
        <v>4</v>
      </c>
      <c r="P4" s="93">
        <f>D18</f>
        <v>17</v>
      </c>
      <c r="Q4" s="93">
        <f t="shared" ref="Q4:Q17" si="11">E2</f>
        <v>18</v>
      </c>
      <c r="R4" s="93">
        <f t="shared" si="6"/>
        <v>16</v>
      </c>
      <c r="S4" s="93">
        <f t="shared" si="7"/>
        <v>13</v>
      </c>
      <c r="T4" s="93">
        <f t="shared" si="8"/>
        <v>17</v>
      </c>
      <c r="U4" s="93">
        <f t="shared" si="9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base0!S98</f>
        <v>17</v>
      </c>
      <c r="E5" s="93">
        <f>base0!T101</f>
        <v>19</v>
      </c>
      <c r="F5" s="93">
        <f t="shared" si="0"/>
        <v>13</v>
      </c>
      <c r="G5" s="93">
        <f t="shared" si="10"/>
        <v>16</v>
      </c>
      <c r="H5" s="93">
        <f t="shared" si="1"/>
        <v>17</v>
      </c>
      <c r="I5" s="93">
        <f t="shared" si="2"/>
        <v>19</v>
      </c>
      <c r="J5" s="93">
        <f t="shared" si="3"/>
        <v>9</v>
      </c>
      <c r="K5" s="93">
        <f t="shared" si="4"/>
        <v>4</v>
      </c>
      <c r="L5" s="93">
        <f t="shared" ref="L5:L13" si="12">D2</f>
        <v>17</v>
      </c>
      <c r="M5" s="93">
        <f>E8</f>
        <v>18</v>
      </c>
      <c r="N5" s="93">
        <f t="shared" ref="N5:O10" si="13">B32</f>
        <v>1</v>
      </c>
      <c r="O5" s="93">
        <f t="shared" si="13"/>
        <v>13</v>
      </c>
      <c r="P5" s="93">
        <f t="shared" ref="P5:P10" si="14">D30</f>
        <v>17</v>
      </c>
      <c r="Q5" s="93">
        <f t="shared" si="11"/>
        <v>18</v>
      </c>
      <c r="R5" s="93">
        <f t="shared" si="6"/>
        <v>1</v>
      </c>
      <c r="S5" s="93">
        <f t="shared" si="7"/>
        <v>17</v>
      </c>
      <c r="T5" s="93">
        <f t="shared" si="8"/>
        <v>18</v>
      </c>
      <c r="U5" s="93">
        <f t="shared" si="9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base0!S99</f>
        <v>17</v>
      </c>
      <c r="E6" s="93">
        <f>base0!T102</f>
        <v>19</v>
      </c>
      <c r="F6" s="93">
        <f t="shared" si="0"/>
        <v>13</v>
      </c>
      <c r="G6" s="93">
        <f t="shared" si="10"/>
        <v>16</v>
      </c>
      <c r="H6" s="93">
        <f t="shared" si="1"/>
        <v>17</v>
      </c>
      <c r="I6" s="93">
        <f t="shared" si="2"/>
        <v>19</v>
      </c>
      <c r="J6" s="93">
        <f t="shared" si="3"/>
        <v>10</v>
      </c>
      <c r="K6" s="93">
        <f t="shared" si="4"/>
        <v>14</v>
      </c>
      <c r="L6" s="93">
        <f t="shared" si="12"/>
        <v>17</v>
      </c>
      <c r="M6" s="93">
        <f>E28</f>
        <v>18</v>
      </c>
      <c r="N6" s="93">
        <f t="shared" si="13"/>
        <v>1</v>
      </c>
      <c r="O6" s="93">
        <f t="shared" si="13"/>
        <v>13</v>
      </c>
      <c r="P6" s="93">
        <f t="shared" si="14"/>
        <v>17</v>
      </c>
      <c r="Q6" s="93">
        <f t="shared" si="11"/>
        <v>19</v>
      </c>
      <c r="R6" s="93">
        <f t="shared" si="6"/>
        <v>10</v>
      </c>
      <c r="S6" s="93">
        <f t="shared" si="7"/>
        <v>13</v>
      </c>
      <c r="T6" s="93">
        <f t="shared" si="8"/>
        <v>17</v>
      </c>
      <c r="U6" s="93">
        <f t="shared" si="9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base0!S100</f>
        <v>18</v>
      </c>
      <c r="E7" s="93">
        <f>base0!T103</f>
        <v>18</v>
      </c>
      <c r="F7" s="93">
        <f t="shared" si="0"/>
        <v>6</v>
      </c>
      <c r="G7" s="93">
        <f t="shared" si="10"/>
        <v>13</v>
      </c>
      <c r="H7" s="93">
        <f t="shared" si="1"/>
        <v>17</v>
      </c>
      <c r="I7" s="93">
        <f t="shared" si="2"/>
        <v>18</v>
      </c>
      <c r="J7" s="93">
        <f t="shared" si="3"/>
        <v>13</v>
      </c>
      <c r="K7" s="93">
        <f t="shared" si="4"/>
        <v>1</v>
      </c>
      <c r="L7" s="93">
        <f t="shared" si="12"/>
        <v>17</v>
      </c>
      <c r="M7" s="93">
        <f>E29</f>
        <v>18</v>
      </c>
      <c r="N7" s="93">
        <f t="shared" si="13"/>
        <v>13</v>
      </c>
      <c r="O7" s="93">
        <f t="shared" si="13"/>
        <v>1</v>
      </c>
      <c r="P7" s="93">
        <f t="shared" si="14"/>
        <v>17</v>
      </c>
      <c r="Q7" s="93">
        <f t="shared" si="11"/>
        <v>19</v>
      </c>
      <c r="R7" s="93">
        <f t="shared" si="6"/>
        <v>2</v>
      </c>
      <c r="S7" s="93">
        <f t="shared" si="7"/>
        <v>16</v>
      </c>
      <c r="T7" s="93">
        <f t="shared" si="8"/>
        <v>17</v>
      </c>
      <c r="U7" s="93">
        <f t="shared" si="9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base0!S101</f>
        <v>18</v>
      </c>
      <c r="E8" s="93">
        <f>base0!T104</f>
        <v>18</v>
      </c>
      <c r="F8" s="93">
        <f t="shared" si="0"/>
        <v>6</v>
      </c>
      <c r="G8" s="93">
        <f t="shared" si="10"/>
        <v>16</v>
      </c>
      <c r="H8" s="93">
        <f t="shared" si="1"/>
        <v>17</v>
      </c>
      <c r="I8" s="93">
        <f t="shared" si="2"/>
        <v>18</v>
      </c>
      <c r="J8" s="93">
        <f t="shared" si="3"/>
        <v>13</v>
      </c>
      <c r="K8" s="93">
        <f t="shared" si="4"/>
        <v>1</v>
      </c>
      <c r="L8" s="93">
        <f t="shared" si="12"/>
        <v>17</v>
      </c>
      <c r="M8" s="93">
        <f>E30</f>
        <v>18</v>
      </c>
      <c r="N8" s="93">
        <f t="shared" si="13"/>
        <v>13</v>
      </c>
      <c r="O8" s="93">
        <f t="shared" si="13"/>
        <v>1</v>
      </c>
      <c r="P8" s="93">
        <f t="shared" si="14"/>
        <v>17</v>
      </c>
      <c r="Q8" s="93">
        <f t="shared" si="11"/>
        <v>19</v>
      </c>
      <c r="R8" s="93">
        <f t="shared" si="6"/>
        <v>9</v>
      </c>
      <c r="S8" s="93">
        <f t="shared" si="7"/>
        <v>16</v>
      </c>
      <c r="T8" s="93">
        <f t="shared" si="8"/>
        <v>17</v>
      </c>
      <c r="U8" s="93">
        <f t="shared" si="9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base0!S102</f>
        <v>18</v>
      </c>
      <c r="E9" s="93">
        <f>base0!T105</f>
        <v>18</v>
      </c>
      <c r="F9" s="93">
        <f t="shared" si="0"/>
        <v>14</v>
      </c>
      <c r="G9" s="93">
        <f t="shared" si="10"/>
        <v>16</v>
      </c>
      <c r="H9" s="93">
        <f t="shared" si="1"/>
        <v>17</v>
      </c>
      <c r="I9" s="93">
        <f t="shared" si="2"/>
        <v>18</v>
      </c>
      <c r="J9" s="93">
        <f t="shared" si="3"/>
        <v>13</v>
      </c>
      <c r="K9" s="93">
        <f t="shared" si="4"/>
        <v>1</v>
      </c>
      <c r="L9" s="93">
        <f t="shared" si="12"/>
        <v>17</v>
      </c>
      <c r="M9" s="93">
        <f>E31</f>
        <v>18</v>
      </c>
      <c r="N9" s="93">
        <f t="shared" si="13"/>
        <v>16</v>
      </c>
      <c r="O9" s="93">
        <f t="shared" si="13"/>
        <v>1</v>
      </c>
      <c r="P9" s="93">
        <f t="shared" si="14"/>
        <v>17</v>
      </c>
      <c r="Q9" s="93">
        <f t="shared" si="11"/>
        <v>18</v>
      </c>
      <c r="R9" s="93">
        <f t="shared" si="6"/>
        <v>10</v>
      </c>
      <c r="S9" s="93">
        <f t="shared" si="7"/>
        <v>16</v>
      </c>
      <c r="T9" s="93">
        <f t="shared" si="8"/>
        <v>17</v>
      </c>
      <c r="U9" s="93">
        <f t="shared" si="9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base0!S103</f>
        <v>17</v>
      </c>
      <c r="E10" s="93">
        <f>base0!T106</f>
        <v>18</v>
      </c>
      <c r="F10" s="93">
        <f t="shared" si="0"/>
        <v>6</v>
      </c>
      <c r="G10" s="93">
        <f t="shared" si="10"/>
        <v>16</v>
      </c>
      <c r="H10" s="93">
        <f t="shared" si="1"/>
        <v>17</v>
      </c>
      <c r="I10" s="93">
        <f t="shared" ref="I10:I22" si="15">E3</f>
        <v>18</v>
      </c>
      <c r="J10" s="93">
        <f t="shared" si="3"/>
        <v>6</v>
      </c>
      <c r="K10" s="93">
        <f t="shared" si="4"/>
        <v>16</v>
      </c>
      <c r="L10" s="93">
        <f t="shared" si="12"/>
        <v>18</v>
      </c>
      <c r="M10" s="93">
        <f>E32</f>
        <v>18</v>
      </c>
      <c r="N10" s="93">
        <f t="shared" si="13"/>
        <v>10</v>
      </c>
      <c r="O10" s="93">
        <f t="shared" si="13"/>
        <v>14</v>
      </c>
      <c r="P10" s="93">
        <f t="shared" si="14"/>
        <v>17</v>
      </c>
      <c r="Q10" s="93">
        <f t="shared" si="11"/>
        <v>18</v>
      </c>
      <c r="R10" s="93">
        <f t="shared" si="6"/>
        <v>13</v>
      </c>
      <c r="S10" s="93">
        <f t="shared" si="7"/>
        <v>13</v>
      </c>
      <c r="T10" s="93">
        <f t="shared" si="8"/>
        <v>17</v>
      </c>
      <c r="U10" s="93">
        <f t="shared" si="9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base0!S104</f>
        <v>17</v>
      </c>
      <c r="E11" s="93">
        <f>base0!T107</f>
        <v>18</v>
      </c>
      <c r="F11" s="93">
        <f t="shared" si="0"/>
        <v>6</v>
      </c>
      <c r="G11" s="93">
        <f t="shared" si="10"/>
        <v>13</v>
      </c>
      <c r="H11" s="93">
        <f t="shared" si="1"/>
        <v>17</v>
      </c>
      <c r="I11" s="93">
        <f t="shared" si="15"/>
        <v>19</v>
      </c>
      <c r="J11" s="93">
        <f t="shared" si="3"/>
        <v>6</v>
      </c>
      <c r="K11" s="93">
        <f t="shared" si="4"/>
        <v>16</v>
      </c>
      <c r="L11" s="93">
        <f t="shared" si="12"/>
        <v>18</v>
      </c>
      <c r="M11" s="93">
        <f t="shared" ref="M11:M21" si="16">E17</f>
        <v>19</v>
      </c>
      <c r="N11" s="93">
        <f t="shared" ref="N11:N21" si="17">B21</f>
        <v>10</v>
      </c>
      <c r="O11" s="93">
        <f t="shared" ref="O11:O21" si="18">C21</f>
        <v>14</v>
      </c>
      <c r="P11" s="93">
        <f t="shared" ref="P11:P21" si="19">D19</f>
        <v>17</v>
      </c>
      <c r="Q11" s="93">
        <f t="shared" si="11"/>
        <v>18</v>
      </c>
      <c r="R11" s="93">
        <f t="shared" si="6"/>
        <v>13</v>
      </c>
      <c r="S11" s="93">
        <f t="shared" si="7"/>
        <v>13</v>
      </c>
      <c r="T11" s="93">
        <f t="shared" si="8"/>
        <v>17</v>
      </c>
      <c r="U11" s="93">
        <f t="shared" si="9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base0!S105</f>
        <v>17</v>
      </c>
      <c r="E12" s="93">
        <f>base0!T108</f>
        <v>18</v>
      </c>
      <c r="F12" s="93">
        <f t="shared" si="0"/>
        <v>6</v>
      </c>
      <c r="G12" s="93">
        <f t="shared" si="10"/>
        <v>13</v>
      </c>
      <c r="H12" s="93">
        <f t="shared" si="1"/>
        <v>17</v>
      </c>
      <c r="I12" s="93">
        <f t="shared" si="15"/>
        <v>19</v>
      </c>
      <c r="J12" s="93">
        <f t="shared" si="3"/>
        <v>14</v>
      </c>
      <c r="K12" s="93">
        <f t="shared" si="4"/>
        <v>16</v>
      </c>
      <c r="L12" s="93">
        <f t="shared" si="12"/>
        <v>18</v>
      </c>
      <c r="M12" s="93">
        <f t="shared" si="16"/>
        <v>18</v>
      </c>
      <c r="N12" s="93">
        <f t="shared" si="17"/>
        <v>13</v>
      </c>
      <c r="O12" s="93">
        <f t="shared" si="18"/>
        <v>1</v>
      </c>
      <c r="P12" s="93">
        <f t="shared" si="19"/>
        <v>17</v>
      </c>
      <c r="Q12" s="93">
        <f t="shared" si="11"/>
        <v>18</v>
      </c>
      <c r="R12" s="93">
        <f t="shared" si="6"/>
        <v>13</v>
      </c>
      <c r="S12" s="93">
        <f t="shared" si="7"/>
        <v>13</v>
      </c>
      <c r="T12" s="93">
        <f t="shared" si="8"/>
        <v>17</v>
      </c>
      <c r="U12" s="93">
        <f t="shared" si="9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base0!S106</f>
        <v>17</v>
      </c>
      <c r="E13" s="93">
        <f>base0!T109</f>
        <v>18</v>
      </c>
      <c r="F13" s="93">
        <f t="shared" si="0"/>
        <v>1</v>
      </c>
      <c r="G13" s="93">
        <f t="shared" si="10"/>
        <v>16</v>
      </c>
      <c r="H13" s="93">
        <f t="shared" si="1"/>
        <v>17</v>
      </c>
      <c r="I13" s="93">
        <f t="shared" si="15"/>
        <v>19</v>
      </c>
      <c r="J13" s="93">
        <f t="shared" si="3"/>
        <v>6</v>
      </c>
      <c r="K13" s="93">
        <f t="shared" si="4"/>
        <v>7</v>
      </c>
      <c r="L13" s="93">
        <f t="shared" si="12"/>
        <v>17</v>
      </c>
      <c r="M13" s="93">
        <f t="shared" si="16"/>
        <v>18</v>
      </c>
      <c r="N13" s="93">
        <f t="shared" si="17"/>
        <v>13</v>
      </c>
      <c r="O13" s="93">
        <f t="shared" si="18"/>
        <v>1</v>
      </c>
      <c r="P13" s="93">
        <f t="shared" si="19"/>
        <v>17</v>
      </c>
      <c r="Q13" s="93">
        <f t="shared" si="11"/>
        <v>18</v>
      </c>
      <c r="R13" s="93">
        <f t="shared" si="6"/>
        <v>6</v>
      </c>
      <c r="S13" s="93">
        <f t="shared" ref="S13:S51" si="20">C2</f>
        <v>16</v>
      </c>
      <c r="T13" s="93">
        <f t="shared" si="8"/>
        <v>17</v>
      </c>
      <c r="U13" s="93">
        <f t="shared" si="9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base0!S107</f>
        <v>17</v>
      </c>
      <c r="E14" s="93">
        <f>base0!T110</f>
        <v>18</v>
      </c>
      <c r="F14" s="93">
        <f t="shared" si="0"/>
        <v>1</v>
      </c>
      <c r="G14" s="93">
        <f t="shared" si="10"/>
        <v>3</v>
      </c>
      <c r="H14" s="93">
        <f t="shared" si="1"/>
        <v>17</v>
      </c>
      <c r="I14" s="93">
        <f t="shared" si="15"/>
        <v>18</v>
      </c>
      <c r="J14" s="93">
        <f t="shared" ref="J14:J27" si="21">B30</f>
        <v>6</v>
      </c>
      <c r="K14" s="93">
        <f t="shared" ref="K14:K27" si="22">C30</f>
        <v>7</v>
      </c>
      <c r="L14" s="93">
        <f t="shared" ref="L14:L27" si="23">D12</f>
        <v>17</v>
      </c>
      <c r="M14" s="93">
        <f t="shared" si="16"/>
        <v>18</v>
      </c>
      <c r="N14" s="93">
        <f t="shared" si="17"/>
        <v>13</v>
      </c>
      <c r="O14" s="93">
        <f t="shared" si="18"/>
        <v>1</v>
      </c>
      <c r="P14" s="93">
        <f t="shared" si="19"/>
        <v>17</v>
      </c>
      <c r="Q14" s="93">
        <f t="shared" si="11"/>
        <v>18</v>
      </c>
      <c r="R14" s="93">
        <f t="shared" si="6"/>
        <v>6</v>
      </c>
      <c r="S14" s="93">
        <f t="shared" si="20"/>
        <v>16</v>
      </c>
      <c r="T14" s="93">
        <f t="shared" si="8"/>
        <v>17</v>
      </c>
      <c r="U14" s="93">
        <f t="shared" ref="U14:U19" si="24">E45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base0!S108</f>
        <v>17</v>
      </c>
      <c r="E15" s="93">
        <f>base0!T111</f>
        <v>18</v>
      </c>
      <c r="F15" s="93">
        <f t="shared" si="0"/>
        <v>1</v>
      </c>
      <c r="G15" s="93">
        <f t="shared" si="10"/>
        <v>20</v>
      </c>
      <c r="H15" s="93">
        <f t="shared" si="1"/>
        <v>17</v>
      </c>
      <c r="I15" s="93">
        <f t="shared" si="15"/>
        <v>18</v>
      </c>
      <c r="J15" s="93">
        <f t="shared" si="21"/>
        <v>1</v>
      </c>
      <c r="K15" s="93">
        <f t="shared" si="22"/>
        <v>13</v>
      </c>
      <c r="L15" s="93">
        <f t="shared" si="23"/>
        <v>17</v>
      </c>
      <c r="M15" s="93">
        <f t="shared" si="16"/>
        <v>18</v>
      </c>
      <c r="N15" s="93">
        <f t="shared" si="17"/>
        <v>6</v>
      </c>
      <c r="O15" s="93">
        <f t="shared" si="18"/>
        <v>16</v>
      </c>
      <c r="P15" s="93">
        <f t="shared" si="19"/>
        <v>17</v>
      </c>
      <c r="Q15" s="93">
        <f t="shared" si="11"/>
        <v>18</v>
      </c>
      <c r="R15" s="93">
        <f t="shared" si="6"/>
        <v>14</v>
      </c>
      <c r="S15" s="93">
        <f t="shared" si="20"/>
        <v>16</v>
      </c>
      <c r="T15" s="93">
        <f t="shared" si="8"/>
        <v>17</v>
      </c>
      <c r="U15" s="93">
        <f t="shared" si="24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base0!S109</f>
        <v>17</v>
      </c>
      <c r="E16" s="93">
        <f>base0!T118</f>
        <v>18</v>
      </c>
      <c r="F16" s="93">
        <f t="shared" ref="F16:F27" si="25">B40</f>
        <v>4</v>
      </c>
      <c r="G16" s="93">
        <f t="shared" si="10"/>
        <v>1</v>
      </c>
      <c r="H16" s="93">
        <f t="shared" si="1"/>
        <v>17</v>
      </c>
      <c r="I16" s="93">
        <f t="shared" si="15"/>
        <v>18</v>
      </c>
      <c r="J16" s="93">
        <f t="shared" si="21"/>
        <v>1</v>
      </c>
      <c r="K16" s="93">
        <f t="shared" si="22"/>
        <v>13</v>
      </c>
      <c r="L16" s="93">
        <f t="shared" si="23"/>
        <v>17</v>
      </c>
      <c r="M16" s="93">
        <f t="shared" si="16"/>
        <v>18</v>
      </c>
      <c r="N16" s="93">
        <f t="shared" si="17"/>
        <v>6</v>
      </c>
      <c r="O16" s="93">
        <f t="shared" si="18"/>
        <v>16</v>
      </c>
      <c r="P16" s="93">
        <f t="shared" si="19"/>
        <v>17</v>
      </c>
      <c r="Q16" s="93">
        <f t="shared" si="11"/>
        <v>18</v>
      </c>
      <c r="R16" s="93">
        <f t="shared" si="6"/>
        <v>6</v>
      </c>
      <c r="S16" s="93">
        <f t="shared" si="20"/>
        <v>13</v>
      </c>
      <c r="T16" s="93">
        <f t="shared" si="8"/>
        <v>17</v>
      </c>
      <c r="U16" s="93">
        <f t="shared" si="24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base0!S110</f>
        <v>17</v>
      </c>
      <c r="E17" s="93">
        <f>base0!T119</f>
        <v>19</v>
      </c>
      <c r="F17" s="93">
        <f t="shared" si="25"/>
        <v>14</v>
      </c>
      <c r="G17" s="93">
        <f t="shared" si="10"/>
        <v>16</v>
      </c>
      <c r="H17" s="93">
        <f t="shared" si="1"/>
        <v>17</v>
      </c>
      <c r="I17" s="93">
        <f t="shared" si="15"/>
        <v>18</v>
      </c>
      <c r="J17" s="93">
        <f t="shared" si="21"/>
        <v>1</v>
      </c>
      <c r="K17" s="93">
        <f t="shared" si="22"/>
        <v>13</v>
      </c>
      <c r="L17" s="93">
        <f t="shared" si="23"/>
        <v>17</v>
      </c>
      <c r="M17" s="93">
        <f t="shared" si="16"/>
        <v>18</v>
      </c>
      <c r="N17" s="93">
        <f t="shared" si="17"/>
        <v>14</v>
      </c>
      <c r="O17" s="93">
        <f t="shared" si="18"/>
        <v>16</v>
      </c>
      <c r="P17" s="93">
        <f t="shared" si="19"/>
        <v>17</v>
      </c>
      <c r="Q17" s="93">
        <f t="shared" si="11"/>
        <v>18</v>
      </c>
      <c r="R17" s="93">
        <f t="shared" si="6"/>
        <v>6</v>
      </c>
      <c r="S17" s="93">
        <f t="shared" si="20"/>
        <v>16</v>
      </c>
      <c r="T17" s="93">
        <f t="shared" si="8"/>
        <v>17</v>
      </c>
      <c r="U17" s="93">
        <f t="shared" si="24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base0!S111</f>
        <v>17</v>
      </c>
      <c r="E18" s="93">
        <f>base0!T120</f>
        <v>18</v>
      </c>
      <c r="F18" s="93">
        <f t="shared" si="25"/>
        <v>14</v>
      </c>
      <c r="G18" s="93">
        <f t="shared" si="10"/>
        <v>4</v>
      </c>
      <c r="H18" s="93">
        <f t="shared" si="1"/>
        <v>17</v>
      </c>
      <c r="I18" s="93">
        <f t="shared" si="15"/>
        <v>18</v>
      </c>
      <c r="J18" s="93">
        <f t="shared" si="21"/>
        <v>13</v>
      </c>
      <c r="K18" s="93">
        <f t="shared" si="22"/>
        <v>1</v>
      </c>
      <c r="L18" s="93">
        <f t="shared" si="23"/>
        <v>17</v>
      </c>
      <c r="M18" s="93">
        <f t="shared" si="16"/>
        <v>18</v>
      </c>
      <c r="N18" s="93">
        <f t="shared" si="17"/>
        <v>6</v>
      </c>
      <c r="O18" s="93">
        <f t="shared" si="18"/>
        <v>7</v>
      </c>
      <c r="P18" s="93">
        <f t="shared" si="19"/>
        <v>18</v>
      </c>
      <c r="Q18" s="93">
        <f t="shared" ref="Q18:Q23" si="26">E45</f>
        <v>18</v>
      </c>
      <c r="R18" s="93">
        <f t="shared" si="6"/>
        <v>6</v>
      </c>
      <c r="S18" s="93">
        <f t="shared" si="20"/>
        <v>16</v>
      </c>
      <c r="T18" s="93">
        <f t="shared" si="8"/>
        <v>17</v>
      </c>
      <c r="U18" s="93">
        <f t="shared" si="24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base0!S112</f>
        <v>17</v>
      </c>
      <c r="E19" s="93">
        <f>base0!T121</f>
        <v>18</v>
      </c>
      <c r="F19" s="93">
        <f t="shared" si="25"/>
        <v>14</v>
      </c>
      <c r="G19" s="93">
        <f t="shared" si="10"/>
        <v>4</v>
      </c>
      <c r="H19" s="93">
        <f t="shared" si="1"/>
        <v>17</v>
      </c>
      <c r="I19" s="93">
        <f t="shared" si="15"/>
        <v>18</v>
      </c>
      <c r="J19" s="93">
        <f t="shared" si="21"/>
        <v>13</v>
      </c>
      <c r="K19" s="93">
        <f t="shared" si="22"/>
        <v>1</v>
      </c>
      <c r="L19" s="93">
        <f t="shared" si="23"/>
        <v>17</v>
      </c>
      <c r="M19" s="93">
        <f t="shared" si="16"/>
        <v>18</v>
      </c>
      <c r="N19" s="93">
        <f t="shared" si="17"/>
        <v>6</v>
      </c>
      <c r="O19" s="93">
        <f t="shared" si="18"/>
        <v>7</v>
      </c>
      <c r="P19" s="93">
        <f t="shared" si="19"/>
        <v>17</v>
      </c>
      <c r="Q19" s="93">
        <f t="shared" si="26"/>
        <v>18</v>
      </c>
      <c r="R19" s="93">
        <f t="shared" si="6"/>
        <v>1</v>
      </c>
      <c r="S19" s="93">
        <f t="shared" si="20"/>
        <v>16</v>
      </c>
      <c r="T19" s="93">
        <f t="shared" si="8"/>
        <v>17</v>
      </c>
      <c r="U19" s="93">
        <f t="shared" si="24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base0!S113</f>
        <v>17</v>
      </c>
      <c r="E20" s="93">
        <f>base0!T122</f>
        <v>18</v>
      </c>
      <c r="F20" s="93">
        <f t="shared" si="25"/>
        <v>16</v>
      </c>
      <c r="G20" s="93">
        <f t="shared" si="10"/>
        <v>16</v>
      </c>
      <c r="H20" s="93">
        <f t="shared" si="1"/>
        <v>17</v>
      </c>
      <c r="I20" s="93">
        <f t="shared" si="15"/>
        <v>18</v>
      </c>
      <c r="J20" s="93">
        <f t="shared" si="21"/>
        <v>16</v>
      </c>
      <c r="K20" s="93">
        <f t="shared" si="22"/>
        <v>1</v>
      </c>
      <c r="L20" s="93">
        <f t="shared" si="23"/>
        <v>17</v>
      </c>
      <c r="M20" s="93">
        <f t="shared" si="16"/>
        <v>18</v>
      </c>
      <c r="N20" s="93">
        <f t="shared" si="17"/>
        <v>6</v>
      </c>
      <c r="O20" s="93">
        <f t="shared" si="18"/>
        <v>7</v>
      </c>
      <c r="P20" s="93">
        <f t="shared" si="19"/>
        <v>17</v>
      </c>
      <c r="Q20" s="93">
        <f t="shared" si="26"/>
        <v>18</v>
      </c>
      <c r="R20" s="93">
        <f t="shared" si="6"/>
        <v>1</v>
      </c>
      <c r="S20" s="93">
        <f t="shared" si="20"/>
        <v>13</v>
      </c>
      <c r="T20" s="93">
        <f t="shared" si="8"/>
        <v>17</v>
      </c>
      <c r="U20" s="93">
        <f t="shared" ref="U20:U48" si="27">E16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base0!S114</f>
        <v>17</v>
      </c>
      <c r="E21" s="93">
        <f>base0!T123</f>
        <v>18</v>
      </c>
      <c r="F21" s="93">
        <f t="shared" si="25"/>
        <v>14</v>
      </c>
      <c r="G21" s="93">
        <f t="shared" si="10"/>
        <v>3</v>
      </c>
      <c r="H21" s="93">
        <f t="shared" si="1"/>
        <v>19</v>
      </c>
      <c r="I21" s="93">
        <f t="shared" si="15"/>
        <v>18</v>
      </c>
      <c r="J21" s="93">
        <f t="shared" si="21"/>
        <v>10</v>
      </c>
      <c r="K21" s="93">
        <f t="shared" si="22"/>
        <v>14</v>
      </c>
      <c r="L21" s="93">
        <f t="shared" si="23"/>
        <v>17</v>
      </c>
      <c r="M21" s="93">
        <f t="shared" si="16"/>
        <v>18</v>
      </c>
      <c r="N21" s="93">
        <f t="shared" si="17"/>
        <v>1</v>
      </c>
      <c r="O21" s="93">
        <f t="shared" si="18"/>
        <v>13</v>
      </c>
      <c r="P21" s="93">
        <f t="shared" si="19"/>
        <v>17</v>
      </c>
      <c r="Q21" s="93">
        <f t="shared" si="26"/>
        <v>18</v>
      </c>
      <c r="R21" s="93">
        <f t="shared" si="6"/>
        <v>1</v>
      </c>
      <c r="S21" s="93">
        <f t="shared" si="20"/>
        <v>13</v>
      </c>
      <c r="T21" s="93">
        <f t="shared" si="8"/>
        <v>17</v>
      </c>
      <c r="U21" s="93">
        <f t="shared" si="27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base0!S115</f>
        <v>17</v>
      </c>
      <c r="E22" s="93">
        <f>base0!T124</f>
        <v>18</v>
      </c>
      <c r="F22" s="93">
        <f t="shared" si="25"/>
        <v>13</v>
      </c>
      <c r="G22" s="93">
        <f t="shared" si="10"/>
        <v>4</v>
      </c>
      <c r="H22" s="93">
        <f t="shared" si="1"/>
        <v>20</v>
      </c>
      <c r="I22" s="93">
        <f t="shared" si="15"/>
        <v>18</v>
      </c>
      <c r="J22" s="93">
        <f t="shared" si="21"/>
        <v>14</v>
      </c>
      <c r="K22" s="93">
        <f t="shared" si="22"/>
        <v>7</v>
      </c>
      <c r="L22" s="93">
        <f t="shared" si="23"/>
        <v>17</v>
      </c>
      <c r="M22" s="93">
        <f t="shared" ref="M22:M33" si="28">E33</f>
        <v>18</v>
      </c>
      <c r="N22" s="93">
        <f t="shared" ref="N22:N35" si="29">B38</f>
        <v>14</v>
      </c>
      <c r="O22" s="93">
        <f t="shared" ref="O22:O35" si="30">C38</f>
        <v>7</v>
      </c>
      <c r="P22" s="93">
        <f t="shared" ref="P22:P37" si="31">D36</f>
        <v>17</v>
      </c>
      <c r="Q22" s="93">
        <f t="shared" si="26"/>
        <v>18</v>
      </c>
      <c r="R22" s="93">
        <f t="shared" si="6"/>
        <v>13</v>
      </c>
      <c r="S22" s="93">
        <f t="shared" si="20"/>
        <v>16</v>
      </c>
      <c r="T22" s="93">
        <f t="shared" si="8"/>
        <v>17</v>
      </c>
      <c r="U22" s="93">
        <f t="shared" si="27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base0!S116</f>
        <v>17</v>
      </c>
      <c r="E23" s="93">
        <f>base0!T125</f>
        <v>18</v>
      </c>
      <c r="F23" s="93">
        <f t="shared" si="25"/>
        <v>13</v>
      </c>
      <c r="G23" s="93">
        <f t="shared" si="10"/>
        <v>14</v>
      </c>
      <c r="H23" s="93">
        <f t="shared" si="1"/>
        <v>20</v>
      </c>
      <c r="I23" s="93">
        <f>E45</f>
        <v>18</v>
      </c>
      <c r="J23" s="93">
        <f t="shared" si="21"/>
        <v>14</v>
      </c>
      <c r="K23" s="93">
        <f t="shared" si="22"/>
        <v>7</v>
      </c>
      <c r="L23" s="93">
        <f t="shared" si="23"/>
        <v>17</v>
      </c>
      <c r="M23" s="93">
        <f t="shared" si="28"/>
        <v>18</v>
      </c>
      <c r="N23" s="93">
        <f t="shared" si="29"/>
        <v>14</v>
      </c>
      <c r="O23" s="93">
        <f t="shared" si="30"/>
        <v>7</v>
      </c>
      <c r="P23" s="93">
        <f t="shared" si="31"/>
        <v>17</v>
      </c>
      <c r="Q23" s="93">
        <f t="shared" si="26"/>
        <v>18</v>
      </c>
      <c r="R23" s="93">
        <f t="shared" si="6"/>
        <v>13</v>
      </c>
      <c r="S23" s="93">
        <f t="shared" si="20"/>
        <v>3</v>
      </c>
      <c r="T23" s="93">
        <f t="shared" si="8"/>
        <v>17</v>
      </c>
      <c r="U23" s="93">
        <f t="shared" si="27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base0!S117</f>
        <v>17</v>
      </c>
      <c r="E24" s="93">
        <f>base0!T126</f>
        <v>18</v>
      </c>
      <c r="F24" s="93">
        <f t="shared" si="25"/>
        <v>13</v>
      </c>
      <c r="G24" s="93">
        <f t="shared" si="10"/>
        <v>1</v>
      </c>
      <c r="H24" s="93">
        <f t="shared" si="1"/>
        <v>17</v>
      </c>
      <c r="I24" s="93">
        <f>E46</f>
        <v>18</v>
      </c>
      <c r="J24" s="93">
        <f t="shared" si="21"/>
        <v>4</v>
      </c>
      <c r="K24" s="93">
        <f t="shared" si="22"/>
        <v>16</v>
      </c>
      <c r="L24" s="93">
        <f t="shared" si="23"/>
        <v>17</v>
      </c>
      <c r="M24" s="93">
        <f t="shared" si="28"/>
        <v>18</v>
      </c>
      <c r="N24" s="93">
        <f t="shared" si="29"/>
        <v>4</v>
      </c>
      <c r="O24" s="93">
        <f t="shared" si="30"/>
        <v>16</v>
      </c>
      <c r="P24" s="93">
        <f t="shared" si="31"/>
        <v>17</v>
      </c>
      <c r="Q24" s="93">
        <f t="shared" ref="Q24:Q51" si="32">E16</f>
        <v>18</v>
      </c>
      <c r="R24" s="93">
        <f t="shared" si="6"/>
        <v>16</v>
      </c>
      <c r="S24" s="93">
        <f t="shared" si="20"/>
        <v>20</v>
      </c>
      <c r="T24" s="93">
        <f t="shared" si="8"/>
        <v>19</v>
      </c>
      <c r="U24" s="93">
        <f t="shared" si="27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base0!S118</f>
        <v>17</v>
      </c>
      <c r="E25" s="93">
        <f>base0!T77</f>
        <v>18</v>
      </c>
      <c r="F25" s="93">
        <f t="shared" si="25"/>
        <v>11</v>
      </c>
      <c r="G25" s="93">
        <f t="shared" si="10"/>
        <v>1</v>
      </c>
      <c r="H25" s="93">
        <f t="shared" si="1"/>
        <v>17</v>
      </c>
      <c r="I25" s="93">
        <f>E47</f>
        <v>18</v>
      </c>
      <c r="J25" s="93">
        <f t="shared" si="21"/>
        <v>14</v>
      </c>
      <c r="K25" s="93">
        <f t="shared" si="22"/>
        <v>16</v>
      </c>
      <c r="L25" s="93">
        <f t="shared" si="23"/>
        <v>17</v>
      </c>
      <c r="M25" s="93">
        <f t="shared" si="28"/>
        <v>18</v>
      </c>
      <c r="N25" s="93">
        <f t="shared" si="29"/>
        <v>14</v>
      </c>
      <c r="O25" s="93">
        <f t="shared" si="30"/>
        <v>16</v>
      </c>
      <c r="P25" s="93">
        <f t="shared" si="31"/>
        <v>17</v>
      </c>
      <c r="Q25" s="93">
        <f t="shared" si="32"/>
        <v>19</v>
      </c>
      <c r="R25" s="93">
        <f t="shared" si="6"/>
        <v>10</v>
      </c>
      <c r="S25" s="93">
        <f t="shared" si="20"/>
        <v>1</v>
      </c>
      <c r="T25" s="93">
        <f t="shared" si="8"/>
        <v>20</v>
      </c>
      <c r="U25" s="93">
        <f t="shared" si="27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base0!S119</f>
        <v>18</v>
      </c>
      <c r="E26" s="93">
        <f>base0!T78</f>
        <v>18</v>
      </c>
      <c r="F26" s="93">
        <f t="shared" si="25"/>
        <v>2</v>
      </c>
      <c r="G26" s="93">
        <f t="shared" si="10"/>
        <v>1</v>
      </c>
      <c r="H26" s="93">
        <f t="shared" si="1"/>
        <v>17</v>
      </c>
      <c r="I26" s="93">
        <f>E48</f>
        <v>18</v>
      </c>
      <c r="J26" s="93">
        <f t="shared" si="21"/>
        <v>14</v>
      </c>
      <c r="K26" s="93">
        <f t="shared" si="22"/>
        <v>16</v>
      </c>
      <c r="L26" s="93">
        <f t="shared" si="23"/>
        <v>17</v>
      </c>
      <c r="M26" s="93">
        <f t="shared" si="28"/>
        <v>19</v>
      </c>
      <c r="N26" s="93">
        <f t="shared" si="29"/>
        <v>14</v>
      </c>
      <c r="O26" s="93">
        <f t="shared" si="30"/>
        <v>16</v>
      </c>
      <c r="P26" s="93">
        <f t="shared" si="31"/>
        <v>17</v>
      </c>
      <c r="Q26" s="93">
        <f t="shared" si="32"/>
        <v>18</v>
      </c>
      <c r="R26" s="93">
        <f t="shared" si="6"/>
        <v>14</v>
      </c>
      <c r="S26" s="93">
        <f t="shared" si="20"/>
        <v>16</v>
      </c>
      <c r="T26" s="93">
        <f t="shared" si="8"/>
        <v>20</v>
      </c>
      <c r="U26" s="93">
        <f t="shared" si="27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base0!S120</f>
        <v>17</v>
      </c>
      <c r="E27" s="93">
        <f>base0!T79</f>
        <v>18</v>
      </c>
      <c r="F27" s="93">
        <f t="shared" si="25"/>
        <v>11</v>
      </c>
      <c r="G27" s="93">
        <f t="shared" ref="G27:G44" si="33">C30</f>
        <v>7</v>
      </c>
      <c r="H27" s="93">
        <f t="shared" ref="H27:H44" si="34">D6</f>
        <v>17</v>
      </c>
      <c r="I27" s="93">
        <f>E49</f>
        <v>18</v>
      </c>
      <c r="J27" s="93">
        <f t="shared" si="21"/>
        <v>14</v>
      </c>
      <c r="K27" s="93">
        <f t="shared" si="22"/>
        <v>13</v>
      </c>
      <c r="L27" s="93">
        <f t="shared" si="23"/>
        <v>17</v>
      </c>
      <c r="M27" s="93">
        <f t="shared" si="28"/>
        <v>19</v>
      </c>
      <c r="N27" s="93">
        <f t="shared" si="29"/>
        <v>14</v>
      </c>
      <c r="O27" s="93">
        <f t="shared" si="30"/>
        <v>13</v>
      </c>
      <c r="P27" s="93">
        <f t="shared" si="31"/>
        <v>17</v>
      </c>
      <c r="Q27" s="93">
        <f t="shared" si="32"/>
        <v>18</v>
      </c>
      <c r="R27" s="93">
        <f t="shared" si="6"/>
        <v>14</v>
      </c>
      <c r="S27" s="93">
        <f t="shared" si="20"/>
        <v>4</v>
      </c>
      <c r="T27" s="93">
        <f t="shared" si="8"/>
        <v>17</v>
      </c>
      <c r="U27" s="93">
        <f t="shared" si="27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base0!S121</f>
        <v>17</v>
      </c>
      <c r="E28" s="93">
        <f>base0!T80</f>
        <v>18</v>
      </c>
      <c r="F28" s="93">
        <f t="shared" ref="F28:F44" si="35">B2</f>
        <v>15</v>
      </c>
      <c r="G28" s="93">
        <f t="shared" si="33"/>
        <v>13</v>
      </c>
      <c r="H28" s="93">
        <f t="shared" si="34"/>
        <v>18</v>
      </c>
      <c r="I28" s="93">
        <f>E16</f>
        <v>18</v>
      </c>
      <c r="J28" s="93">
        <f>B29</f>
        <v>6</v>
      </c>
      <c r="K28" s="93">
        <f>C29</f>
        <v>7</v>
      </c>
      <c r="L28" s="93">
        <f>D11</f>
        <v>17</v>
      </c>
      <c r="M28" s="93">
        <f t="shared" si="28"/>
        <v>18</v>
      </c>
      <c r="N28" s="93">
        <f t="shared" si="29"/>
        <v>16</v>
      </c>
      <c r="O28" s="93">
        <f t="shared" si="30"/>
        <v>17</v>
      </c>
      <c r="P28" s="93">
        <f t="shared" si="31"/>
        <v>17</v>
      </c>
      <c r="Q28" s="93">
        <f t="shared" si="32"/>
        <v>18</v>
      </c>
      <c r="R28" s="93">
        <f t="shared" si="6"/>
        <v>4</v>
      </c>
      <c r="S28" s="93">
        <f t="shared" si="20"/>
        <v>4</v>
      </c>
      <c r="T28" s="93">
        <f t="shared" si="8"/>
        <v>17</v>
      </c>
      <c r="U28" s="93">
        <f t="shared" si="27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base0!S122</f>
        <v>17</v>
      </c>
      <c r="E29" s="93">
        <f>base0!T81</f>
        <v>18</v>
      </c>
      <c r="F29" s="93">
        <f t="shared" si="35"/>
        <v>15</v>
      </c>
      <c r="G29" s="93">
        <f t="shared" si="33"/>
        <v>13</v>
      </c>
      <c r="H29" s="93">
        <f t="shared" si="34"/>
        <v>18</v>
      </c>
      <c r="I29" s="93">
        <f>E42</f>
        <v>18</v>
      </c>
      <c r="J29" s="93">
        <f t="shared" ref="J29:K33" si="36">B5</f>
        <v>11</v>
      </c>
      <c r="K29" s="93">
        <f t="shared" si="36"/>
        <v>13</v>
      </c>
      <c r="L29" s="93">
        <f>D37</f>
        <v>17</v>
      </c>
      <c r="M29" s="93">
        <f t="shared" si="28"/>
        <v>18</v>
      </c>
      <c r="N29" s="93">
        <f t="shared" si="29"/>
        <v>14</v>
      </c>
      <c r="O29" s="93">
        <f t="shared" si="30"/>
        <v>13</v>
      </c>
      <c r="P29" s="93">
        <f t="shared" si="31"/>
        <v>17</v>
      </c>
      <c r="Q29" s="93">
        <f t="shared" si="32"/>
        <v>18</v>
      </c>
      <c r="R29" s="93">
        <f t="shared" si="6"/>
        <v>14</v>
      </c>
      <c r="S29" s="93">
        <f t="shared" si="20"/>
        <v>16</v>
      </c>
      <c r="T29" s="93">
        <f t="shared" si="8"/>
        <v>17</v>
      </c>
      <c r="U29" s="93">
        <f t="shared" si="27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base0!S123</f>
        <v>17</v>
      </c>
      <c r="E30" s="93">
        <f>base0!T82</f>
        <v>18</v>
      </c>
      <c r="F30" s="93">
        <f t="shared" si="35"/>
        <v>15</v>
      </c>
      <c r="G30" s="93">
        <f t="shared" si="33"/>
        <v>13</v>
      </c>
      <c r="H30" s="93">
        <f t="shared" si="34"/>
        <v>18</v>
      </c>
      <c r="I30" s="93">
        <f>E43</f>
        <v>18</v>
      </c>
      <c r="J30" s="93">
        <f t="shared" si="36"/>
        <v>11</v>
      </c>
      <c r="K30" s="93">
        <f t="shared" si="36"/>
        <v>16</v>
      </c>
      <c r="L30" s="93">
        <f>D38</f>
        <v>17</v>
      </c>
      <c r="M30" s="93">
        <f t="shared" si="28"/>
        <v>18</v>
      </c>
      <c r="N30" s="93">
        <f t="shared" si="29"/>
        <v>13</v>
      </c>
      <c r="O30" s="93">
        <f t="shared" si="30"/>
        <v>16</v>
      </c>
      <c r="P30" s="93">
        <f t="shared" si="31"/>
        <v>17</v>
      </c>
      <c r="Q30" s="93">
        <f t="shared" si="32"/>
        <v>18</v>
      </c>
      <c r="R30" s="93">
        <f t="shared" si="6"/>
        <v>14</v>
      </c>
      <c r="S30" s="93">
        <f t="shared" si="20"/>
        <v>3</v>
      </c>
      <c r="T30" s="93">
        <f t="shared" si="8"/>
        <v>17</v>
      </c>
      <c r="U30" s="93">
        <f t="shared" si="27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base0!S124</f>
        <v>17</v>
      </c>
      <c r="E31" s="93">
        <f>base0!T83</f>
        <v>18</v>
      </c>
      <c r="F31" s="93">
        <f t="shared" si="35"/>
        <v>11</v>
      </c>
      <c r="G31" s="93">
        <f t="shared" si="33"/>
        <v>1</v>
      </c>
      <c r="H31" s="93">
        <f t="shared" si="34"/>
        <v>17</v>
      </c>
      <c r="I31" s="93">
        <f>E44</f>
        <v>18</v>
      </c>
      <c r="J31" s="93">
        <f t="shared" si="36"/>
        <v>11</v>
      </c>
      <c r="K31" s="93">
        <f t="shared" si="36"/>
        <v>16</v>
      </c>
      <c r="L31" s="93">
        <f>D39</f>
        <v>17</v>
      </c>
      <c r="M31" s="93">
        <f t="shared" si="28"/>
        <v>18</v>
      </c>
      <c r="N31" s="93">
        <f t="shared" si="29"/>
        <v>13</v>
      </c>
      <c r="O31" s="93">
        <f t="shared" si="30"/>
        <v>16</v>
      </c>
      <c r="P31" s="93">
        <f t="shared" si="31"/>
        <v>19</v>
      </c>
      <c r="Q31" s="93">
        <f t="shared" si="32"/>
        <v>18</v>
      </c>
      <c r="R31" s="93">
        <f t="shared" si="6"/>
        <v>14</v>
      </c>
      <c r="S31" s="93">
        <f t="shared" si="20"/>
        <v>4</v>
      </c>
      <c r="T31" s="93">
        <f t="shared" ref="T31:T51" si="37">D2</f>
        <v>17</v>
      </c>
      <c r="U31" s="93">
        <f t="shared" si="27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base0!S125</f>
        <v>17</v>
      </c>
      <c r="E32" s="93">
        <f>base0!T84</f>
        <v>18</v>
      </c>
      <c r="F32" s="93">
        <f t="shared" si="35"/>
        <v>11</v>
      </c>
      <c r="G32" s="93">
        <f t="shared" si="33"/>
        <v>1</v>
      </c>
      <c r="H32" s="93">
        <f t="shared" si="34"/>
        <v>17</v>
      </c>
      <c r="I32" s="93">
        <f>E51</f>
        <v>18</v>
      </c>
      <c r="J32" s="93">
        <f t="shared" si="36"/>
        <v>13</v>
      </c>
      <c r="K32" s="93">
        <f t="shared" si="36"/>
        <v>16</v>
      </c>
      <c r="L32" s="93">
        <f>D40</f>
        <v>17</v>
      </c>
      <c r="M32" s="93">
        <f t="shared" si="28"/>
        <v>18</v>
      </c>
      <c r="N32" s="93">
        <f t="shared" si="29"/>
        <v>13</v>
      </c>
      <c r="O32" s="93">
        <f t="shared" si="30"/>
        <v>16</v>
      </c>
      <c r="P32" s="93">
        <f t="shared" si="31"/>
        <v>20</v>
      </c>
      <c r="Q32" s="93">
        <f t="shared" si="32"/>
        <v>18</v>
      </c>
      <c r="R32" s="93">
        <f t="shared" si="6"/>
        <v>16</v>
      </c>
      <c r="S32" s="93">
        <f t="shared" si="20"/>
        <v>14</v>
      </c>
      <c r="T32" s="93">
        <f t="shared" si="37"/>
        <v>17</v>
      </c>
      <c r="U32" s="93">
        <f t="shared" si="27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base0!S126</f>
        <v>17</v>
      </c>
      <c r="E33" s="93">
        <f>base0!T85</f>
        <v>18</v>
      </c>
      <c r="F33" s="93">
        <f t="shared" si="35"/>
        <v>11</v>
      </c>
      <c r="G33" s="93">
        <f t="shared" si="33"/>
        <v>1</v>
      </c>
      <c r="H33" s="93">
        <f t="shared" si="34"/>
        <v>17</v>
      </c>
      <c r="I33" s="93">
        <f>E2</f>
        <v>18</v>
      </c>
      <c r="J33" s="93">
        <f t="shared" si="36"/>
        <v>1</v>
      </c>
      <c r="K33" s="93">
        <f t="shared" si="36"/>
        <v>13</v>
      </c>
      <c r="L33" s="93">
        <f>D41</f>
        <v>17</v>
      </c>
      <c r="M33" s="93">
        <f t="shared" si="28"/>
        <v>18</v>
      </c>
      <c r="N33" s="93">
        <f t="shared" si="29"/>
        <v>11</v>
      </c>
      <c r="O33" s="93">
        <f t="shared" si="30"/>
        <v>13</v>
      </c>
      <c r="P33" s="93">
        <f t="shared" si="31"/>
        <v>20</v>
      </c>
      <c r="Q33" s="93">
        <f t="shared" si="32"/>
        <v>18</v>
      </c>
      <c r="R33" s="93">
        <f t="shared" si="6"/>
        <v>14</v>
      </c>
      <c r="S33" s="93">
        <f t="shared" si="20"/>
        <v>1</v>
      </c>
      <c r="T33" s="93">
        <f t="shared" si="37"/>
        <v>17</v>
      </c>
      <c r="U33" s="93">
        <f t="shared" si="27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base0!S77</f>
        <v>17</v>
      </c>
      <c r="E34" s="93">
        <f>base0!T86</f>
        <v>18</v>
      </c>
      <c r="F34" s="93">
        <f t="shared" si="35"/>
        <v>13</v>
      </c>
      <c r="G34" s="93">
        <f t="shared" si="33"/>
        <v>14</v>
      </c>
      <c r="H34" s="93">
        <f t="shared" si="34"/>
        <v>17</v>
      </c>
      <c r="I34" s="93">
        <f>E50</f>
        <v>18</v>
      </c>
      <c r="J34" s="93">
        <f t="shared" ref="J34:K41" si="38">B44</f>
        <v>16</v>
      </c>
      <c r="K34" s="93">
        <f t="shared" si="38"/>
        <v>17</v>
      </c>
      <c r="L34" s="93">
        <f t="shared" ref="L34:L44" si="39">D26</f>
        <v>18</v>
      </c>
      <c r="M34" s="93">
        <f>E51</f>
        <v>18</v>
      </c>
      <c r="N34" s="93">
        <f t="shared" si="29"/>
        <v>2</v>
      </c>
      <c r="O34" s="93">
        <f t="shared" si="30"/>
        <v>13</v>
      </c>
      <c r="P34" s="93">
        <f t="shared" si="31"/>
        <v>17</v>
      </c>
      <c r="Q34" s="93">
        <f t="shared" si="32"/>
        <v>18</v>
      </c>
      <c r="R34" s="93">
        <f t="shared" si="6"/>
        <v>13</v>
      </c>
      <c r="S34" s="93">
        <f t="shared" si="20"/>
        <v>1</v>
      </c>
      <c r="T34" s="93">
        <f t="shared" si="37"/>
        <v>17</v>
      </c>
      <c r="U34" s="93">
        <f t="shared" si="27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base0!S78</f>
        <v>17</v>
      </c>
      <c r="E35" s="93">
        <f>base0!T87</f>
        <v>18</v>
      </c>
      <c r="F35" s="93">
        <f t="shared" si="35"/>
        <v>1</v>
      </c>
      <c r="G35" s="93">
        <f t="shared" si="33"/>
        <v>7</v>
      </c>
      <c r="H35" s="93">
        <f t="shared" si="34"/>
        <v>17</v>
      </c>
      <c r="I35" s="93">
        <f t="shared" ref="I35:I51" si="40">E17</f>
        <v>19</v>
      </c>
      <c r="J35" s="93">
        <f t="shared" si="38"/>
        <v>14</v>
      </c>
      <c r="K35" s="93">
        <f t="shared" si="38"/>
        <v>13</v>
      </c>
      <c r="L35" s="93">
        <f t="shared" si="39"/>
        <v>17</v>
      </c>
      <c r="M35" s="93">
        <f t="shared" ref="M35:M40" si="41">E2</f>
        <v>18</v>
      </c>
      <c r="N35" s="93">
        <f t="shared" si="29"/>
        <v>11</v>
      </c>
      <c r="O35" s="93">
        <f t="shared" si="30"/>
        <v>13</v>
      </c>
      <c r="P35" s="93">
        <f t="shared" si="31"/>
        <v>17</v>
      </c>
      <c r="Q35" s="93">
        <f t="shared" si="32"/>
        <v>18</v>
      </c>
      <c r="R35" s="93">
        <f t="shared" si="6"/>
        <v>13</v>
      </c>
      <c r="S35" s="93">
        <f t="shared" si="20"/>
        <v>1</v>
      </c>
      <c r="T35" s="93">
        <f t="shared" si="37"/>
        <v>17</v>
      </c>
      <c r="U35" s="93">
        <f t="shared" si="27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base0!S79</f>
        <v>17</v>
      </c>
      <c r="E36" s="93">
        <f>base0!T88</f>
        <v>18</v>
      </c>
      <c r="F36" s="93">
        <f t="shared" si="35"/>
        <v>1</v>
      </c>
      <c r="G36" s="93">
        <f t="shared" si="33"/>
        <v>7</v>
      </c>
      <c r="H36" s="93">
        <f t="shared" si="34"/>
        <v>17</v>
      </c>
      <c r="I36" s="93">
        <f t="shared" si="40"/>
        <v>18</v>
      </c>
      <c r="J36" s="93">
        <f t="shared" si="38"/>
        <v>13</v>
      </c>
      <c r="K36" s="93">
        <f t="shared" si="38"/>
        <v>16</v>
      </c>
      <c r="L36" s="93">
        <f t="shared" si="39"/>
        <v>17</v>
      </c>
      <c r="M36" s="93">
        <f t="shared" si="41"/>
        <v>18</v>
      </c>
      <c r="N36" s="93">
        <f t="shared" ref="N36:N51" si="42">B2</f>
        <v>15</v>
      </c>
      <c r="O36" s="93">
        <f t="shared" ref="O36:O51" si="43">C2</f>
        <v>16</v>
      </c>
      <c r="P36" s="93">
        <f t="shared" si="31"/>
        <v>17</v>
      </c>
      <c r="Q36" s="93">
        <f t="shared" si="32"/>
        <v>18</v>
      </c>
      <c r="R36" s="93">
        <f t="shared" si="6"/>
        <v>13</v>
      </c>
      <c r="S36" s="93">
        <f t="shared" si="20"/>
        <v>16</v>
      </c>
      <c r="T36" s="93">
        <f t="shared" si="37"/>
        <v>18</v>
      </c>
      <c r="U36" s="93">
        <f t="shared" si="27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base0!S80</f>
        <v>17</v>
      </c>
      <c r="E37" s="93">
        <f>base0!T89</f>
        <v>19</v>
      </c>
      <c r="F37" s="93">
        <f t="shared" si="35"/>
        <v>9</v>
      </c>
      <c r="G37" s="93">
        <f t="shared" si="33"/>
        <v>16</v>
      </c>
      <c r="H37" s="93">
        <f t="shared" si="34"/>
        <v>17</v>
      </c>
      <c r="I37" s="93">
        <f t="shared" si="40"/>
        <v>18</v>
      </c>
      <c r="J37" s="93">
        <f t="shared" si="38"/>
        <v>13</v>
      </c>
      <c r="K37" s="93">
        <f t="shared" si="38"/>
        <v>16</v>
      </c>
      <c r="L37" s="93">
        <f t="shared" si="39"/>
        <v>17</v>
      </c>
      <c r="M37" s="93">
        <f t="shared" si="41"/>
        <v>19</v>
      </c>
      <c r="N37" s="93">
        <f t="shared" si="42"/>
        <v>15</v>
      </c>
      <c r="O37" s="93">
        <f t="shared" si="43"/>
        <v>16</v>
      </c>
      <c r="P37" s="93">
        <f t="shared" si="31"/>
        <v>17</v>
      </c>
      <c r="Q37" s="93">
        <f t="shared" si="32"/>
        <v>18</v>
      </c>
      <c r="R37" s="93">
        <f t="shared" si="6"/>
        <v>11</v>
      </c>
      <c r="S37" s="93">
        <f t="shared" si="20"/>
        <v>16</v>
      </c>
      <c r="T37" s="93">
        <f t="shared" si="37"/>
        <v>18</v>
      </c>
      <c r="U37" s="93">
        <f t="shared" si="27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base0!S81</f>
        <v>17</v>
      </c>
      <c r="E38" s="93">
        <f>base0!T90</f>
        <v>19</v>
      </c>
      <c r="F38" s="93">
        <f t="shared" si="35"/>
        <v>13</v>
      </c>
      <c r="G38" s="93">
        <f t="shared" si="33"/>
        <v>16</v>
      </c>
      <c r="H38" s="93">
        <f t="shared" si="34"/>
        <v>17</v>
      </c>
      <c r="I38" s="93">
        <f t="shared" si="40"/>
        <v>18</v>
      </c>
      <c r="J38" s="93">
        <f t="shared" si="38"/>
        <v>13</v>
      </c>
      <c r="K38" s="93">
        <f t="shared" si="38"/>
        <v>16</v>
      </c>
      <c r="L38" s="93">
        <f t="shared" si="39"/>
        <v>17</v>
      </c>
      <c r="M38" s="93">
        <f t="shared" si="41"/>
        <v>19</v>
      </c>
      <c r="N38" s="93">
        <f t="shared" si="42"/>
        <v>15</v>
      </c>
      <c r="O38" s="93">
        <f t="shared" si="43"/>
        <v>16</v>
      </c>
      <c r="P38" s="93">
        <f t="shared" ref="P38:P51" si="44">D2</f>
        <v>17</v>
      </c>
      <c r="Q38" s="93">
        <f t="shared" si="32"/>
        <v>18</v>
      </c>
      <c r="R38" s="93">
        <f t="shared" si="6"/>
        <v>2</v>
      </c>
      <c r="S38" s="93">
        <f t="shared" si="20"/>
        <v>16</v>
      </c>
      <c r="T38" s="93">
        <f t="shared" si="37"/>
        <v>18</v>
      </c>
      <c r="U38" s="93">
        <f t="shared" si="27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base0!S82</f>
        <v>17</v>
      </c>
      <c r="E39" s="93">
        <f>base0!T91</f>
        <v>18</v>
      </c>
      <c r="F39" s="93">
        <f t="shared" si="35"/>
        <v>1</v>
      </c>
      <c r="G39" s="93">
        <f t="shared" si="33"/>
        <v>16</v>
      </c>
      <c r="H39" s="93">
        <f t="shared" si="34"/>
        <v>17</v>
      </c>
      <c r="I39" s="93">
        <f t="shared" si="40"/>
        <v>18</v>
      </c>
      <c r="J39" s="93">
        <f t="shared" si="38"/>
        <v>11</v>
      </c>
      <c r="K39" s="93">
        <f t="shared" si="38"/>
        <v>13</v>
      </c>
      <c r="L39" s="93">
        <f t="shared" si="39"/>
        <v>17</v>
      </c>
      <c r="M39" s="93">
        <f t="shared" si="41"/>
        <v>19</v>
      </c>
      <c r="N39" s="93">
        <f t="shared" si="42"/>
        <v>11</v>
      </c>
      <c r="O39" s="93">
        <f t="shared" si="43"/>
        <v>13</v>
      </c>
      <c r="P39" s="93">
        <f t="shared" si="44"/>
        <v>17</v>
      </c>
      <c r="Q39" s="93">
        <f t="shared" si="32"/>
        <v>18</v>
      </c>
      <c r="R39" s="93">
        <f t="shared" si="6"/>
        <v>11</v>
      </c>
      <c r="S39" s="93">
        <f t="shared" si="20"/>
        <v>7</v>
      </c>
      <c r="T39" s="93">
        <f t="shared" si="37"/>
        <v>17</v>
      </c>
      <c r="U39" s="93">
        <f t="shared" si="27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base0!S83</f>
        <v>17</v>
      </c>
      <c r="E40" s="93">
        <f>base0!T92</f>
        <v>18</v>
      </c>
      <c r="F40" s="93">
        <f t="shared" si="35"/>
        <v>9</v>
      </c>
      <c r="G40" s="93">
        <f t="shared" si="33"/>
        <v>13</v>
      </c>
      <c r="H40" s="93">
        <f t="shared" si="34"/>
        <v>17</v>
      </c>
      <c r="I40" s="93">
        <f t="shared" si="40"/>
        <v>18</v>
      </c>
      <c r="J40" s="93">
        <f t="shared" si="38"/>
        <v>2</v>
      </c>
      <c r="K40" s="93">
        <f t="shared" si="38"/>
        <v>13</v>
      </c>
      <c r="L40" s="93">
        <f t="shared" si="39"/>
        <v>17</v>
      </c>
      <c r="M40" s="93">
        <f t="shared" si="41"/>
        <v>18</v>
      </c>
      <c r="N40" s="93">
        <f t="shared" si="42"/>
        <v>11</v>
      </c>
      <c r="O40" s="93">
        <f t="shared" si="43"/>
        <v>16</v>
      </c>
      <c r="P40" s="93">
        <f t="shared" si="44"/>
        <v>17</v>
      </c>
      <c r="Q40" s="93">
        <f t="shared" si="32"/>
        <v>18</v>
      </c>
      <c r="R40" s="93">
        <f t="shared" ref="R40:R51" si="45">B2</f>
        <v>15</v>
      </c>
      <c r="S40" s="93">
        <f t="shared" si="20"/>
        <v>7</v>
      </c>
      <c r="T40" s="93">
        <f t="shared" si="37"/>
        <v>17</v>
      </c>
      <c r="U40" s="93">
        <f t="shared" si="27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base0!S84</f>
        <v>17</v>
      </c>
      <c r="E41" s="93">
        <f>base0!T93</f>
        <v>18</v>
      </c>
      <c r="F41" s="93">
        <f t="shared" si="35"/>
        <v>1</v>
      </c>
      <c r="G41" s="93">
        <f t="shared" si="33"/>
        <v>17</v>
      </c>
      <c r="H41" s="93">
        <f t="shared" si="34"/>
        <v>17</v>
      </c>
      <c r="I41" s="93">
        <f t="shared" si="40"/>
        <v>18</v>
      </c>
      <c r="J41" s="93">
        <f t="shared" si="38"/>
        <v>11</v>
      </c>
      <c r="K41" s="93">
        <f t="shared" si="38"/>
        <v>13</v>
      </c>
      <c r="L41" s="93">
        <f t="shared" si="39"/>
        <v>17</v>
      </c>
      <c r="M41" s="93">
        <f t="shared" ref="M41:M47" si="46">E9</f>
        <v>18</v>
      </c>
      <c r="N41" s="93">
        <f t="shared" si="42"/>
        <v>11</v>
      </c>
      <c r="O41" s="93">
        <f t="shared" si="43"/>
        <v>16</v>
      </c>
      <c r="P41" s="93">
        <f t="shared" si="44"/>
        <v>17</v>
      </c>
      <c r="Q41" s="93">
        <f t="shared" si="32"/>
        <v>18</v>
      </c>
      <c r="R41" s="93">
        <f t="shared" si="45"/>
        <v>15</v>
      </c>
      <c r="S41" s="93">
        <f t="shared" si="20"/>
        <v>7</v>
      </c>
      <c r="T41" s="93">
        <f t="shared" si="37"/>
        <v>17</v>
      </c>
      <c r="U41" s="93">
        <f t="shared" si="27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base0!S85</f>
        <v>17</v>
      </c>
      <c r="E42" s="93">
        <f>base0!T94</f>
        <v>18</v>
      </c>
      <c r="F42" s="93">
        <f t="shared" si="35"/>
        <v>16</v>
      </c>
      <c r="G42" s="93">
        <f t="shared" si="33"/>
        <v>13</v>
      </c>
      <c r="H42" s="93">
        <f t="shared" si="34"/>
        <v>17</v>
      </c>
      <c r="I42" s="93">
        <f t="shared" si="40"/>
        <v>18</v>
      </c>
      <c r="J42" s="93">
        <f t="shared" ref="J42:K44" si="47">B2</f>
        <v>15</v>
      </c>
      <c r="K42" s="93">
        <f t="shared" si="47"/>
        <v>16</v>
      </c>
      <c r="L42" s="93">
        <f t="shared" si="39"/>
        <v>17</v>
      </c>
      <c r="M42" s="93">
        <f t="shared" si="46"/>
        <v>18</v>
      </c>
      <c r="N42" s="93">
        <f t="shared" si="42"/>
        <v>13</v>
      </c>
      <c r="O42" s="93">
        <f t="shared" si="43"/>
        <v>16</v>
      </c>
      <c r="P42" s="93">
        <f t="shared" si="44"/>
        <v>17</v>
      </c>
      <c r="Q42" s="93">
        <f t="shared" si="32"/>
        <v>18</v>
      </c>
      <c r="R42" s="93">
        <f t="shared" si="45"/>
        <v>15</v>
      </c>
      <c r="S42" s="93">
        <f t="shared" si="20"/>
        <v>13</v>
      </c>
      <c r="T42" s="93">
        <f t="shared" si="37"/>
        <v>17</v>
      </c>
      <c r="U42" s="93">
        <f t="shared" si="27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base0!S86</f>
        <v>17</v>
      </c>
      <c r="E43" s="93">
        <f>base0!T95</f>
        <v>18</v>
      </c>
      <c r="F43" s="93">
        <f t="shared" si="35"/>
        <v>1</v>
      </c>
      <c r="G43" s="93">
        <f t="shared" si="33"/>
        <v>16</v>
      </c>
      <c r="H43" s="93">
        <f t="shared" si="34"/>
        <v>17</v>
      </c>
      <c r="I43" s="93">
        <f t="shared" si="40"/>
        <v>18</v>
      </c>
      <c r="J43" s="93">
        <f t="shared" si="47"/>
        <v>15</v>
      </c>
      <c r="K43" s="93">
        <f t="shared" si="47"/>
        <v>16</v>
      </c>
      <c r="L43" s="93">
        <f t="shared" si="39"/>
        <v>17</v>
      </c>
      <c r="M43" s="93">
        <f t="shared" si="46"/>
        <v>18</v>
      </c>
      <c r="N43" s="93">
        <f t="shared" si="42"/>
        <v>1</v>
      </c>
      <c r="O43" s="93">
        <f t="shared" si="43"/>
        <v>13</v>
      </c>
      <c r="P43" s="93">
        <f t="shared" si="44"/>
        <v>18</v>
      </c>
      <c r="Q43" s="93">
        <f t="shared" si="32"/>
        <v>18</v>
      </c>
      <c r="R43" s="93">
        <f t="shared" si="45"/>
        <v>11</v>
      </c>
      <c r="S43" s="93">
        <f t="shared" si="20"/>
        <v>13</v>
      </c>
      <c r="T43" s="93">
        <f t="shared" si="37"/>
        <v>17</v>
      </c>
      <c r="U43" s="93">
        <f t="shared" si="27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base0!S87</f>
        <v>17</v>
      </c>
      <c r="E44" s="93">
        <f>base0!T96</f>
        <v>18</v>
      </c>
      <c r="F44" s="93">
        <f t="shared" si="35"/>
        <v>10</v>
      </c>
      <c r="G44" s="93">
        <f t="shared" si="33"/>
        <v>16</v>
      </c>
      <c r="H44" s="93">
        <f t="shared" si="34"/>
        <v>17</v>
      </c>
      <c r="I44" s="93">
        <f t="shared" si="40"/>
        <v>18</v>
      </c>
      <c r="J44" s="93">
        <f t="shared" si="47"/>
        <v>15</v>
      </c>
      <c r="K44" s="93">
        <f t="shared" si="47"/>
        <v>16</v>
      </c>
      <c r="L44" s="93">
        <f t="shared" si="39"/>
        <v>17</v>
      </c>
      <c r="M44" s="93">
        <f t="shared" si="46"/>
        <v>18</v>
      </c>
      <c r="N44" s="93">
        <f t="shared" si="42"/>
        <v>1</v>
      </c>
      <c r="O44" s="93">
        <f t="shared" si="43"/>
        <v>13</v>
      </c>
      <c r="P44" s="93">
        <f t="shared" si="44"/>
        <v>18</v>
      </c>
      <c r="Q44" s="93">
        <f t="shared" si="32"/>
        <v>18</v>
      </c>
      <c r="R44" s="93">
        <f t="shared" si="45"/>
        <v>11</v>
      </c>
      <c r="S44" s="93">
        <f t="shared" si="20"/>
        <v>13</v>
      </c>
      <c r="T44" s="93">
        <f t="shared" si="37"/>
        <v>17</v>
      </c>
      <c r="U44" s="93">
        <f t="shared" si="27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base0!S88</f>
        <v>19</v>
      </c>
      <c r="E45" s="93">
        <f>base0!T112</f>
        <v>18</v>
      </c>
      <c r="F45" s="93">
        <f t="shared" ref="F45:F50" si="48">B34</f>
        <v>13</v>
      </c>
      <c r="G45" s="93">
        <f>C49</f>
        <v>13</v>
      </c>
      <c r="H45" s="93">
        <f>D25</f>
        <v>17</v>
      </c>
      <c r="I45" s="93">
        <f t="shared" si="40"/>
        <v>18</v>
      </c>
      <c r="J45" s="93">
        <f t="shared" ref="J45:K51" si="49">B10</f>
        <v>1</v>
      </c>
      <c r="K45" s="93">
        <f t="shared" si="49"/>
        <v>13</v>
      </c>
      <c r="L45" s="93">
        <f t="shared" ref="L45:L51" si="50">D42</f>
        <v>17</v>
      </c>
      <c r="M45" s="93">
        <f t="shared" si="46"/>
        <v>18</v>
      </c>
      <c r="N45" s="93">
        <f t="shared" si="42"/>
        <v>9</v>
      </c>
      <c r="O45" s="93">
        <f t="shared" si="43"/>
        <v>16</v>
      </c>
      <c r="P45" s="93">
        <f t="shared" si="44"/>
        <v>18</v>
      </c>
      <c r="Q45" s="93">
        <f t="shared" si="32"/>
        <v>19</v>
      </c>
      <c r="R45" s="93">
        <f t="shared" si="45"/>
        <v>11</v>
      </c>
      <c r="S45" s="93">
        <f t="shared" si="20"/>
        <v>1</v>
      </c>
      <c r="T45" s="93">
        <f t="shared" si="37"/>
        <v>17</v>
      </c>
      <c r="U45" s="93">
        <f t="shared" si="27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base0!S89</f>
        <v>20</v>
      </c>
      <c r="E46" s="93">
        <f>base0!T113</f>
        <v>18</v>
      </c>
      <c r="F46" s="93">
        <f t="shared" si="48"/>
        <v>13</v>
      </c>
      <c r="G46" s="93">
        <f>C25</f>
        <v>16</v>
      </c>
      <c r="H46" s="93">
        <f>D51</f>
        <v>17</v>
      </c>
      <c r="I46" s="93">
        <f t="shared" si="40"/>
        <v>18</v>
      </c>
      <c r="J46" s="93">
        <f t="shared" si="49"/>
        <v>9</v>
      </c>
      <c r="K46" s="93">
        <f t="shared" si="49"/>
        <v>16</v>
      </c>
      <c r="L46" s="93">
        <f t="shared" si="50"/>
        <v>17</v>
      </c>
      <c r="M46" s="93">
        <f t="shared" si="46"/>
        <v>18</v>
      </c>
      <c r="N46" s="93">
        <f t="shared" si="42"/>
        <v>13</v>
      </c>
      <c r="O46" s="93">
        <f t="shared" si="43"/>
        <v>3</v>
      </c>
      <c r="P46" s="93">
        <f t="shared" si="44"/>
        <v>17</v>
      </c>
      <c r="Q46" s="93">
        <f t="shared" si="32"/>
        <v>19</v>
      </c>
      <c r="R46" s="93">
        <f t="shared" si="45"/>
        <v>13</v>
      </c>
      <c r="S46" s="93">
        <f t="shared" si="20"/>
        <v>1</v>
      </c>
      <c r="T46" s="93">
        <f t="shared" si="37"/>
        <v>17</v>
      </c>
      <c r="U46" s="93">
        <f t="shared" si="27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base0!S90</f>
        <v>20</v>
      </c>
      <c r="E47" s="93">
        <f>base0!T114</f>
        <v>18</v>
      </c>
      <c r="F47" s="93">
        <f t="shared" si="48"/>
        <v>16</v>
      </c>
      <c r="G47" s="93">
        <f>C26</f>
        <v>16</v>
      </c>
      <c r="H47" s="93">
        <f>D2</f>
        <v>17</v>
      </c>
      <c r="I47" s="93">
        <f t="shared" si="40"/>
        <v>18</v>
      </c>
      <c r="J47" s="93">
        <f t="shared" si="49"/>
        <v>13</v>
      </c>
      <c r="K47" s="93">
        <f t="shared" si="49"/>
        <v>3</v>
      </c>
      <c r="L47" s="93">
        <f t="shared" si="50"/>
        <v>17</v>
      </c>
      <c r="M47" s="93">
        <f t="shared" si="46"/>
        <v>18</v>
      </c>
      <c r="N47" s="93">
        <f t="shared" si="42"/>
        <v>1</v>
      </c>
      <c r="O47" s="93">
        <f t="shared" si="43"/>
        <v>20</v>
      </c>
      <c r="P47" s="93">
        <f t="shared" si="44"/>
        <v>17</v>
      </c>
      <c r="Q47" s="93">
        <f t="shared" si="32"/>
        <v>18</v>
      </c>
      <c r="R47" s="93">
        <f t="shared" si="45"/>
        <v>1</v>
      </c>
      <c r="S47" s="93">
        <f t="shared" si="20"/>
        <v>1</v>
      </c>
      <c r="T47" s="93">
        <f t="shared" si="37"/>
        <v>17</v>
      </c>
      <c r="U47" s="93">
        <f t="shared" si="27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base0!S91</f>
        <v>17</v>
      </c>
      <c r="E48" s="93">
        <f>base0!T115</f>
        <v>18</v>
      </c>
      <c r="F48" s="93">
        <f t="shared" si="48"/>
        <v>10</v>
      </c>
      <c r="G48" s="93">
        <f>C27</f>
        <v>16</v>
      </c>
      <c r="H48" s="93">
        <f>D3</f>
        <v>17</v>
      </c>
      <c r="I48" s="93">
        <f t="shared" si="40"/>
        <v>18</v>
      </c>
      <c r="J48" s="93">
        <f t="shared" si="49"/>
        <v>1</v>
      </c>
      <c r="K48" s="93">
        <f t="shared" si="49"/>
        <v>20</v>
      </c>
      <c r="L48" s="93">
        <f t="shared" si="50"/>
        <v>19</v>
      </c>
      <c r="M48" s="93">
        <f>E45</f>
        <v>18</v>
      </c>
      <c r="N48" s="93">
        <f t="shared" si="42"/>
        <v>9</v>
      </c>
      <c r="O48" s="93">
        <f t="shared" si="43"/>
        <v>1</v>
      </c>
      <c r="P48" s="93">
        <f t="shared" si="44"/>
        <v>17</v>
      </c>
      <c r="Q48" s="93">
        <f t="shared" si="32"/>
        <v>18</v>
      </c>
      <c r="R48" s="93">
        <f t="shared" si="45"/>
        <v>1</v>
      </c>
      <c r="S48" s="93">
        <f t="shared" si="20"/>
        <v>14</v>
      </c>
      <c r="T48" s="93">
        <f t="shared" si="37"/>
        <v>17</v>
      </c>
      <c r="U48" s="93">
        <f t="shared" si="27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base0!S92</f>
        <v>17</v>
      </c>
      <c r="E49" s="93">
        <f>base0!T116</f>
        <v>18</v>
      </c>
      <c r="F49" s="93">
        <f t="shared" si="48"/>
        <v>14</v>
      </c>
      <c r="G49" s="93">
        <f>C28</f>
        <v>7</v>
      </c>
      <c r="H49" s="93">
        <f>D4</f>
        <v>17</v>
      </c>
      <c r="I49" s="93">
        <f t="shared" si="40"/>
        <v>18</v>
      </c>
      <c r="J49" s="93">
        <f t="shared" si="49"/>
        <v>9</v>
      </c>
      <c r="K49" s="93">
        <f t="shared" si="49"/>
        <v>1</v>
      </c>
      <c r="L49" s="93">
        <f t="shared" si="50"/>
        <v>20</v>
      </c>
      <c r="M49" s="93">
        <f>E46</f>
        <v>18</v>
      </c>
      <c r="N49" s="93">
        <f t="shared" si="42"/>
        <v>1</v>
      </c>
      <c r="O49" s="93">
        <f t="shared" si="43"/>
        <v>16</v>
      </c>
      <c r="P49" s="93">
        <f t="shared" si="44"/>
        <v>17</v>
      </c>
      <c r="Q49" s="93">
        <f t="shared" si="32"/>
        <v>18</v>
      </c>
      <c r="R49" s="93">
        <f t="shared" si="45"/>
        <v>9</v>
      </c>
      <c r="S49" s="93">
        <f t="shared" si="20"/>
        <v>7</v>
      </c>
      <c r="T49" s="93">
        <f t="shared" si="37"/>
        <v>17</v>
      </c>
      <c r="U49" s="93">
        <f>E51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base0!S93</f>
        <v>17</v>
      </c>
      <c r="E50" s="93">
        <f>base0!T117</f>
        <v>18</v>
      </c>
      <c r="F50" s="93">
        <f t="shared" si="48"/>
        <v>14</v>
      </c>
      <c r="G50" s="93">
        <f>C29</f>
        <v>7</v>
      </c>
      <c r="H50" s="93">
        <f>D5</f>
        <v>17</v>
      </c>
      <c r="I50" s="93">
        <f t="shared" si="40"/>
        <v>18</v>
      </c>
      <c r="J50" s="93">
        <f t="shared" si="49"/>
        <v>1</v>
      </c>
      <c r="K50" s="93">
        <f t="shared" si="49"/>
        <v>16</v>
      </c>
      <c r="L50" s="93">
        <f t="shared" si="50"/>
        <v>20</v>
      </c>
      <c r="M50" s="93">
        <f>E47</f>
        <v>18</v>
      </c>
      <c r="N50" s="93">
        <f t="shared" si="42"/>
        <v>16</v>
      </c>
      <c r="O50" s="93">
        <f t="shared" si="43"/>
        <v>4</v>
      </c>
      <c r="P50" s="93">
        <f t="shared" si="44"/>
        <v>17</v>
      </c>
      <c r="Q50" s="93">
        <f t="shared" si="32"/>
        <v>18</v>
      </c>
      <c r="R50" s="93">
        <f t="shared" si="45"/>
        <v>13</v>
      </c>
      <c r="S50" s="93">
        <f t="shared" si="20"/>
        <v>7</v>
      </c>
      <c r="T50" s="93">
        <f t="shared" si="37"/>
        <v>17</v>
      </c>
      <c r="U50" s="93">
        <f>E2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base0!S94</f>
        <v>17</v>
      </c>
      <c r="E51" s="93">
        <f>base0!T97</f>
        <v>18</v>
      </c>
      <c r="F51" s="93">
        <f>B19</f>
        <v>2</v>
      </c>
      <c r="G51" s="93">
        <f>C48</f>
        <v>16</v>
      </c>
      <c r="H51" s="93">
        <f>D24</f>
        <v>17</v>
      </c>
      <c r="I51" s="93">
        <f t="shared" si="40"/>
        <v>18</v>
      </c>
      <c r="J51" s="93">
        <f t="shared" si="49"/>
        <v>16</v>
      </c>
      <c r="K51" s="93">
        <f t="shared" si="49"/>
        <v>4</v>
      </c>
      <c r="L51" s="93">
        <f t="shared" si="50"/>
        <v>17</v>
      </c>
      <c r="M51" s="93">
        <f>E48</f>
        <v>18</v>
      </c>
      <c r="N51" s="93">
        <f t="shared" si="42"/>
        <v>1</v>
      </c>
      <c r="O51" s="93">
        <f t="shared" si="43"/>
        <v>4</v>
      </c>
      <c r="P51" s="93">
        <f t="shared" si="44"/>
        <v>17</v>
      </c>
      <c r="Q51" s="93">
        <f t="shared" si="32"/>
        <v>18</v>
      </c>
      <c r="R51" s="93">
        <f t="shared" si="45"/>
        <v>1</v>
      </c>
      <c r="S51" s="93">
        <f t="shared" si="20"/>
        <v>16</v>
      </c>
      <c r="T51" s="93">
        <f t="shared" si="37"/>
        <v>17</v>
      </c>
      <c r="U51" s="93">
        <f>E3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34" priority="6" operator="equal">
      <formula>#REF!</formula>
    </cfRule>
    <cfRule type="cellIs" dxfId="233" priority="7" operator="equal">
      <formula>#REF!</formula>
    </cfRule>
    <cfRule type="cellIs" dxfId="232" priority="8" operator="equal">
      <formula>#REF!</formula>
    </cfRule>
    <cfRule type="cellIs" dxfId="231" priority="9" operator="equal">
      <formula>#REF!</formula>
    </cfRule>
    <cfRule type="cellIs" dxfId="230" priority="10" operator="equal">
      <formula>#REF!</formula>
    </cfRule>
  </conditionalFormatting>
  <conditionalFormatting sqref="B1:P1">
    <cfRule type="cellIs" dxfId="229" priority="11" operator="equal">
      <formula>#REF!</formula>
    </cfRule>
    <cfRule type="cellIs" dxfId="228" priority="12" operator="equal">
      <formula>#REF!</formula>
    </cfRule>
    <cfRule type="cellIs" dxfId="227" priority="13" operator="equal">
      <formula>#REF!</formula>
    </cfRule>
    <cfRule type="cellIs" dxfId="226" priority="14" operator="equal">
      <formula>#REF!</formula>
    </cfRule>
    <cfRule type="cellIs" dxfId="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E46595-5994-452A-B231-86198C3E4A2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62CBDFB-1A7C-44E4-AA5E-A1B099793DF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75F1CC-B63C-44E3-9FF1-5FE1326CDC7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A6793F-881D-4F42-AF79-3E9D366909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D9F092-0900-4136-9652-04FBB6BB58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base0!M109</f>
        <v>9</v>
      </c>
      <c r="E2" s="93">
        <f>base0!N109</f>
        <v>14</v>
      </c>
      <c r="F2" s="93">
        <f>base0!O109</f>
        <v>16</v>
      </c>
      <c r="G2" s="93">
        <f>base0!P109</f>
        <v>7</v>
      </c>
      <c r="H2" s="93">
        <f>base0!Q109</f>
        <v>13</v>
      </c>
      <c r="I2" s="93">
        <f>base0!R109</f>
        <v>1</v>
      </c>
      <c r="J2" s="93">
        <f>base0!S96</f>
        <v>17</v>
      </c>
      <c r="K2" s="93">
        <f>base0!K103</f>
        <v>1</v>
      </c>
      <c r="L2" s="93">
        <f>base0!L103</f>
        <v>5</v>
      </c>
      <c r="M2" s="93">
        <f>base0!M124</f>
        <v>7</v>
      </c>
      <c r="N2" s="93">
        <f>base0!N124</f>
        <v>9</v>
      </c>
      <c r="O2" s="93">
        <f>base0!O124</f>
        <v>1</v>
      </c>
      <c r="P2" s="93">
        <f>base0!P124</f>
        <v>16</v>
      </c>
      <c r="Q2" s="93">
        <f>base0!Q117</f>
        <v>14</v>
      </c>
      <c r="R2" s="93">
        <f>base0!R96</f>
        <v>14</v>
      </c>
      <c r="S2" s="93">
        <f>base0!N83</f>
        <v>11</v>
      </c>
      <c r="T2" s="93">
        <f>base0!O83</f>
        <v>7</v>
      </c>
      <c r="U2" s="93">
        <f>base0!P83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base0!M110</f>
        <v>6</v>
      </c>
      <c r="E3" s="93">
        <f>base0!N110</f>
        <v>14</v>
      </c>
      <c r="F3" s="93">
        <f>base0!O110</f>
        <v>16</v>
      </c>
      <c r="G3" s="93">
        <f>base0!P110</f>
        <v>7</v>
      </c>
      <c r="H3" s="93">
        <f>base0!Q110</f>
        <v>13</v>
      </c>
      <c r="I3" s="93">
        <f>base0!R110</f>
        <v>1</v>
      </c>
      <c r="J3" s="93">
        <f>base0!S97</f>
        <v>17</v>
      </c>
      <c r="K3" s="93">
        <f>base0!K104</f>
        <v>9</v>
      </c>
      <c r="L3" s="93">
        <f>base0!L104</f>
        <v>1</v>
      </c>
      <c r="M3" s="93">
        <f>base0!M125</f>
        <v>12</v>
      </c>
      <c r="N3" s="93">
        <f>base0!N125</f>
        <v>7</v>
      </c>
      <c r="O3" s="93">
        <f>base0!O125</f>
        <v>9</v>
      </c>
      <c r="P3" s="93">
        <f>base0!P125</f>
        <v>1</v>
      </c>
      <c r="Q3" s="93">
        <f>base0!Q118</f>
        <v>14</v>
      </c>
      <c r="R3" s="93">
        <f>base0!R97</f>
        <v>1</v>
      </c>
      <c r="S3" s="93">
        <f>base0!N84</f>
        <v>16</v>
      </c>
      <c r="T3" s="93">
        <f>base0!O84</f>
        <v>9</v>
      </c>
      <c r="U3" s="93">
        <f>base0!P84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base0!M111</f>
        <v>5</v>
      </c>
      <c r="E4" s="93">
        <f>base0!N111</f>
        <v>11</v>
      </c>
      <c r="F4" s="93">
        <f>base0!O111</f>
        <v>9</v>
      </c>
      <c r="G4" s="93">
        <f>base0!P111</f>
        <v>14</v>
      </c>
      <c r="H4" s="93">
        <f>base0!Q111</f>
        <v>16</v>
      </c>
      <c r="I4" s="93">
        <f>base0!R111</f>
        <v>1</v>
      </c>
      <c r="J4" s="93">
        <f>base0!S98</f>
        <v>17</v>
      </c>
      <c r="K4" s="93">
        <f>base0!K105</f>
        <v>2</v>
      </c>
      <c r="L4" s="93">
        <f>base0!L105</f>
        <v>1</v>
      </c>
      <c r="M4" s="93">
        <f>base0!M126</f>
        <v>1</v>
      </c>
      <c r="N4" s="93">
        <f>base0!N126</f>
        <v>2</v>
      </c>
      <c r="O4" s="93">
        <f>base0!O126</f>
        <v>5</v>
      </c>
      <c r="P4" s="93">
        <f>base0!P126</f>
        <v>16</v>
      </c>
      <c r="Q4" s="93">
        <f>base0!Q119</f>
        <v>16</v>
      </c>
      <c r="R4" s="93">
        <f>base0!R98</f>
        <v>1</v>
      </c>
      <c r="S4" s="93">
        <f>base0!N85</f>
        <v>11</v>
      </c>
      <c r="T4" s="93">
        <f>base0!O85</f>
        <v>14</v>
      </c>
      <c r="U4" s="93">
        <f>base0!P85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base0!M112</f>
        <v>2</v>
      </c>
      <c r="E5" s="93">
        <f>base0!N112</f>
        <v>13</v>
      </c>
      <c r="F5" s="93">
        <f>base0!O112</f>
        <v>1</v>
      </c>
      <c r="G5" s="93">
        <f>base0!P112</f>
        <v>6</v>
      </c>
      <c r="H5" s="93">
        <f>base0!Q112</f>
        <v>10</v>
      </c>
      <c r="I5" s="93">
        <f>base0!R112</f>
        <v>14</v>
      </c>
      <c r="J5" s="93">
        <f>base0!S99</f>
        <v>17</v>
      </c>
      <c r="K5" s="93">
        <f>base0!K106</f>
        <v>10</v>
      </c>
      <c r="L5" s="93">
        <f>base0!L106</f>
        <v>7</v>
      </c>
      <c r="M5" s="93">
        <f>base0!M77</f>
        <v>14</v>
      </c>
      <c r="N5" s="93">
        <f>base0!N77</f>
        <v>2</v>
      </c>
      <c r="O5" s="93">
        <f>base0!O77</f>
        <v>4</v>
      </c>
      <c r="P5" s="93">
        <f>base0!P77</f>
        <v>5</v>
      </c>
      <c r="Q5" s="93">
        <f>base0!Q120</f>
        <v>14</v>
      </c>
      <c r="R5" s="93">
        <f>base0!R99</f>
        <v>1</v>
      </c>
      <c r="S5" s="93">
        <f>base0!N86</f>
        <v>2</v>
      </c>
      <c r="T5" s="93">
        <f>base0!O86</f>
        <v>10</v>
      </c>
      <c r="U5" s="93">
        <f>base0!P86</f>
        <v>15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base0!M113</f>
        <v>13</v>
      </c>
      <c r="E6" s="93">
        <f>base0!N113</f>
        <v>1</v>
      </c>
      <c r="F6" s="93">
        <f>base0!O113</f>
        <v>6</v>
      </c>
      <c r="G6" s="93">
        <f>base0!P113</f>
        <v>5</v>
      </c>
      <c r="H6" s="93">
        <f>base0!Q113</f>
        <v>14</v>
      </c>
      <c r="I6" s="93">
        <f>base0!R113</f>
        <v>7</v>
      </c>
      <c r="J6" s="93">
        <f>base0!S100</f>
        <v>18</v>
      </c>
      <c r="K6" s="93">
        <f>base0!K107</f>
        <v>3</v>
      </c>
      <c r="L6" s="93">
        <f>base0!L107</f>
        <v>12</v>
      </c>
      <c r="M6" s="93">
        <f>base0!M78</f>
        <v>9</v>
      </c>
      <c r="N6" s="93">
        <f>base0!N78</f>
        <v>12</v>
      </c>
      <c r="O6" s="93">
        <f>base0!O78</f>
        <v>14</v>
      </c>
      <c r="P6" s="93">
        <f>base0!P78</f>
        <v>13</v>
      </c>
      <c r="Q6" s="93">
        <f>base0!Q121</f>
        <v>13</v>
      </c>
      <c r="R6" s="93">
        <f>base0!R100</f>
        <v>16</v>
      </c>
      <c r="S6" s="93">
        <f>base0!N87</f>
        <v>5</v>
      </c>
      <c r="T6" s="93">
        <f>base0!O87</f>
        <v>16</v>
      </c>
      <c r="U6" s="93">
        <f>base0!P87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base0!M114</f>
        <v>2</v>
      </c>
      <c r="E7" s="93">
        <f>base0!N114</f>
        <v>13</v>
      </c>
      <c r="F7" s="93">
        <f>base0!O114</f>
        <v>1</v>
      </c>
      <c r="G7" s="93">
        <f>base0!P114</f>
        <v>6</v>
      </c>
      <c r="H7" s="93">
        <f>base0!Q114</f>
        <v>14</v>
      </c>
      <c r="I7" s="93">
        <f>base0!R114</f>
        <v>7</v>
      </c>
      <c r="J7" s="93">
        <f>base0!S101</f>
        <v>18</v>
      </c>
      <c r="K7" s="93">
        <f>base0!K108</f>
        <v>10</v>
      </c>
      <c r="L7" s="93">
        <f>base0!L108</f>
        <v>7</v>
      </c>
      <c r="M7" s="93">
        <f>base0!M79</f>
        <v>9</v>
      </c>
      <c r="N7" s="93">
        <f>base0!N79</f>
        <v>12</v>
      </c>
      <c r="O7" s="93">
        <f>base0!O79</f>
        <v>11</v>
      </c>
      <c r="P7" s="93">
        <f>base0!P79</f>
        <v>13</v>
      </c>
      <c r="Q7" s="93">
        <f>base0!Q122</f>
        <v>13</v>
      </c>
      <c r="R7" s="93">
        <f>base0!R101</f>
        <v>16</v>
      </c>
      <c r="S7" s="93">
        <f>base0!N88</f>
        <v>7</v>
      </c>
      <c r="T7" s="93">
        <f>base0!O88</f>
        <v>9</v>
      </c>
      <c r="U7" s="93">
        <f>base0!P88</f>
        <v>12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base0!M115</f>
        <v>13</v>
      </c>
      <c r="E8" s="93">
        <f>base0!N115</f>
        <v>7</v>
      </c>
      <c r="F8" s="93">
        <f>base0!O115</f>
        <v>9</v>
      </c>
      <c r="G8" s="93">
        <f>base0!P115</f>
        <v>2</v>
      </c>
      <c r="H8" s="93">
        <f>base0!Q115</f>
        <v>4</v>
      </c>
      <c r="I8" s="93">
        <f>base0!R115</f>
        <v>16</v>
      </c>
      <c r="J8" s="93">
        <f>base0!S102</f>
        <v>18</v>
      </c>
      <c r="K8" s="93">
        <f>base0!K109</f>
        <v>3</v>
      </c>
      <c r="L8" s="93">
        <f>base0!L109</f>
        <v>11</v>
      </c>
      <c r="M8" s="93">
        <f>base0!M80</f>
        <v>2</v>
      </c>
      <c r="N8" s="93">
        <f>base0!N80</f>
        <v>5</v>
      </c>
      <c r="O8" s="93">
        <f>base0!O80</f>
        <v>16</v>
      </c>
      <c r="P8" s="93">
        <f>base0!P80</f>
        <v>4</v>
      </c>
      <c r="Q8" s="93">
        <f>base0!Q123</f>
        <v>13</v>
      </c>
      <c r="R8" s="93">
        <f>base0!R102</f>
        <v>16</v>
      </c>
      <c r="S8" s="93">
        <f>base0!N89</f>
        <v>7</v>
      </c>
      <c r="T8" s="93">
        <f>base0!O89</f>
        <v>13</v>
      </c>
      <c r="U8" s="93">
        <f>base0!P89</f>
        <v>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base0!M116</f>
        <v>8</v>
      </c>
      <c r="E9" s="93">
        <f>base0!N116</f>
        <v>13</v>
      </c>
      <c r="F9" s="93">
        <f>base0!O116</f>
        <v>7</v>
      </c>
      <c r="G9" s="93">
        <f>base0!P116</f>
        <v>10</v>
      </c>
      <c r="H9" s="93">
        <f>base0!Q116</f>
        <v>14</v>
      </c>
      <c r="I9" s="93">
        <f>base0!R116</f>
        <v>16</v>
      </c>
      <c r="J9" s="93">
        <f>base0!S103</f>
        <v>17</v>
      </c>
      <c r="K9" s="93">
        <f>base0!K110</f>
        <v>4</v>
      </c>
      <c r="L9" s="93">
        <f>base0!L110</f>
        <v>3</v>
      </c>
      <c r="M9" s="93">
        <f>base0!M81</f>
        <v>9</v>
      </c>
      <c r="N9" s="93">
        <f>base0!N81</f>
        <v>12</v>
      </c>
      <c r="O9" s="93">
        <f>base0!O81</f>
        <v>8</v>
      </c>
      <c r="P9" s="93">
        <f>base0!P81</f>
        <v>13</v>
      </c>
      <c r="Q9" s="93">
        <f>base0!Q124</f>
        <v>11</v>
      </c>
      <c r="R9" s="93">
        <f>base0!R103</f>
        <v>7</v>
      </c>
      <c r="S9" s="93">
        <f>base0!N90</f>
        <v>13</v>
      </c>
      <c r="T9" s="93">
        <f>base0!O90</f>
        <v>6</v>
      </c>
      <c r="U9" s="93">
        <f>base0!P90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base0!M117</f>
        <v>11</v>
      </c>
      <c r="E10" s="93">
        <f>base0!N117</f>
        <v>7</v>
      </c>
      <c r="F10" s="93">
        <f>base0!O117</f>
        <v>9</v>
      </c>
      <c r="G10" s="93">
        <f>base0!P117</f>
        <v>10</v>
      </c>
      <c r="H10" s="93">
        <f>base0!Q117</f>
        <v>14</v>
      </c>
      <c r="I10" s="93">
        <f>base0!R117</f>
        <v>16</v>
      </c>
      <c r="J10" s="93">
        <f>base0!S104</f>
        <v>17</v>
      </c>
      <c r="K10" s="93">
        <f>base0!K111</f>
        <v>8</v>
      </c>
      <c r="L10" s="93">
        <f>base0!L111</f>
        <v>2</v>
      </c>
      <c r="M10" s="93">
        <f>base0!M82</f>
        <v>13</v>
      </c>
      <c r="N10" s="93">
        <f>base0!N82</f>
        <v>1</v>
      </c>
      <c r="O10" s="93">
        <f>base0!O82</f>
        <v>12</v>
      </c>
      <c r="P10" s="93">
        <f>base0!P82</f>
        <v>15</v>
      </c>
      <c r="Q10" s="93">
        <f>base0!Q125</f>
        <v>2</v>
      </c>
      <c r="R10" s="93">
        <f>base0!R104</f>
        <v>7</v>
      </c>
      <c r="S10" s="93">
        <f>base0!N91</f>
        <v>1</v>
      </c>
      <c r="T10" s="93">
        <f>base0!O91</f>
        <v>9</v>
      </c>
      <c r="U10" s="93">
        <f>base0!P91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base0!M118</f>
        <v>2</v>
      </c>
      <c r="E11" s="93">
        <f>base0!N118</f>
        <v>1</v>
      </c>
      <c r="F11" s="93">
        <f>base0!O118</f>
        <v>11</v>
      </c>
      <c r="G11" s="93">
        <f>base0!P118</f>
        <v>9</v>
      </c>
      <c r="H11" s="93">
        <f>base0!Q118</f>
        <v>14</v>
      </c>
      <c r="I11" s="93">
        <f>base0!R118</f>
        <v>13</v>
      </c>
      <c r="J11" s="93">
        <f>base0!S105</f>
        <v>17</v>
      </c>
      <c r="K11" s="93">
        <f>base0!K112</f>
        <v>16</v>
      </c>
      <c r="L11" s="93">
        <f>base0!L112</f>
        <v>9</v>
      </c>
      <c r="M11" s="93">
        <f>base0!M83</f>
        <v>9</v>
      </c>
      <c r="N11" s="93">
        <f>base0!N83</f>
        <v>11</v>
      </c>
      <c r="O11" s="93">
        <f>base0!O83</f>
        <v>7</v>
      </c>
      <c r="P11" s="93">
        <f>base0!P83</f>
        <v>14</v>
      </c>
      <c r="Q11" s="93">
        <f>base0!Q126</f>
        <v>11</v>
      </c>
      <c r="R11" s="93">
        <f>base0!R105</f>
        <v>7</v>
      </c>
      <c r="S11" s="93">
        <f>base0!N92</f>
        <v>9</v>
      </c>
      <c r="T11" s="93">
        <f>base0!O92</f>
        <v>13</v>
      </c>
      <c r="U11" s="93">
        <f>base0!P92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base0!M119</f>
        <v>11</v>
      </c>
      <c r="E12" s="93">
        <f>base0!N119</f>
        <v>8</v>
      </c>
      <c r="F12" s="93">
        <f>base0!O119</f>
        <v>9</v>
      </c>
      <c r="G12" s="93">
        <f>base0!P119</f>
        <v>13</v>
      </c>
      <c r="H12" s="93">
        <f>base0!Q119</f>
        <v>16</v>
      </c>
      <c r="I12" s="93">
        <f>base0!R119</f>
        <v>17</v>
      </c>
      <c r="J12" s="93">
        <f>base0!S106</f>
        <v>17</v>
      </c>
      <c r="K12" s="93">
        <f>base0!K113</f>
        <v>16</v>
      </c>
      <c r="L12" s="93">
        <f>base0!L113</f>
        <v>2</v>
      </c>
      <c r="M12" s="93">
        <f>base0!M84</f>
        <v>11</v>
      </c>
      <c r="N12" s="93">
        <f>base0!N84</f>
        <v>16</v>
      </c>
      <c r="O12" s="93">
        <f>base0!O84</f>
        <v>9</v>
      </c>
      <c r="P12" s="93">
        <f>base0!P84</f>
        <v>14</v>
      </c>
      <c r="Q12" s="93">
        <f>base0!Q77</f>
        <v>15</v>
      </c>
      <c r="R12" s="93">
        <f>base0!R106</f>
        <v>13</v>
      </c>
      <c r="S12" s="93">
        <f>base0!N93</f>
        <v>4</v>
      </c>
      <c r="T12" s="93">
        <f>base0!O93</f>
        <v>14</v>
      </c>
      <c r="U12" s="93">
        <f>base0!P93</f>
        <v>3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base0!M120</f>
        <v>6</v>
      </c>
      <c r="E13" s="93">
        <f>base0!N120</f>
        <v>1</v>
      </c>
      <c r="F13" s="93">
        <f>base0!O120</f>
        <v>11</v>
      </c>
      <c r="G13" s="93">
        <f>base0!P120</f>
        <v>9</v>
      </c>
      <c r="H13" s="93">
        <f>base0!Q120</f>
        <v>14</v>
      </c>
      <c r="I13" s="93">
        <f>base0!R120</f>
        <v>13</v>
      </c>
      <c r="J13" s="93">
        <f>base0!S107</f>
        <v>17</v>
      </c>
      <c r="K13" s="93">
        <f>base0!K114</f>
        <v>16</v>
      </c>
      <c r="L13" s="93">
        <f>base0!L114</f>
        <v>9</v>
      </c>
      <c r="M13" s="93">
        <f>base0!M85</f>
        <v>6</v>
      </c>
      <c r="N13" s="93">
        <f>base0!N85</f>
        <v>11</v>
      </c>
      <c r="O13" s="93">
        <f>base0!O85</f>
        <v>14</v>
      </c>
      <c r="P13" s="93">
        <f>base0!P85</f>
        <v>9</v>
      </c>
      <c r="Q13" s="93">
        <f>base0!Q78</f>
        <v>15</v>
      </c>
      <c r="R13" s="93">
        <f>base0!R107</f>
        <v>13</v>
      </c>
      <c r="S13" s="93">
        <f>base0!N94</f>
        <v>4</v>
      </c>
      <c r="T13" s="93">
        <f>base0!O94</f>
        <v>7</v>
      </c>
      <c r="U13" s="93">
        <f>base0!P94</f>
        <v>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base0!M121</f>
        <v>1</v>
      </c>
      <c r="E14" s="93">
        <f>base0!N121</f>
        <v>14</v>
      </c>
      <c r="F14" s="93">
        <f>base0!O121</f>
        <v>9</v>
      </c>
      <c r="G14" s="93">
        <f>base0!P121</f>
        <v>11</v>
      </c>
      <c r="H14" s="93">
        <f>base0!Q121</f>
        <v>13</v>
      </c>
      <c r="I14" s="93">
        <f>base0!R121</f>
        <v>16</v>
      </c>
      <c r="J14" s="93">
        <f>base0!S108</f>
        <v>17</v>
      </c>
      <c r="K14" s="93">
        <f>base0!K115</f>
        <v>6</v>
      </c>
      <c r="L14" s="93">
        <f>base0!L115</f>
        <v>1</v>
      </c>
      <c r="M14" s="93">
        <f>base0!M86</f>
        <v>12</v>
      </c>
      <c r="N14" s="93">
        <f>base0!N86</f>
        <v>2</v>
      </c>
      <c r="O14" s="93">
        <f>base0!O86</f>
        <v>10</v>
      </c>
      <c r="P14" s="93">
        <f>base0!P86</f>
        <v>15</v>
      </c>
      <c r="Q14" s="93">
        <f>base0!Q79</f>
        <v>15</v>
      </c>
      <c r="R14" s="93">
        <f>base0!R108</f>
        <v>13</v>
      </c>
      <c r="S14" s="93">
        <f>base0!N95</f>
        <v>5</v>
      </c>
      <c r="T14" s="93">
        <f>base0!O95</f>
        <v>11</v>
      </c>
      <c r="U14" s="93">
        <f>base0!P95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base0!M122</f>
        <v>1</v>
      </c>
      <c r="E15" s="93">
        <f>base0!N122</f>
        <v>14</v>
      </c>
      <c r="F15" s="93">
        <f>base0!O122</f>
        <v>9</v>
      </c>
      <c r="G15" s="93">
        <f>base0!P122</f>
        <v>11</v>
      </c>
      <c r="H15" s="93">
        <f>base0!Q122</f>
        <v>13</v>
      </c>
      <c r="I15" s="93">
        <f>base0!R122</f>
        <v>16</v>
      </c>
      <c r="J15" s="93">
        <f>base0!S109</f>
        <v>17</v>
      </c>
      <c r="K15" s="93">
        <f>base0!K116</f>
        <v>6</v>
      </c>
      <c r="L15" s="93">
        <f>base0!L116</f>
        <v>1</v>
      </c>
      <c r="M15" s="93">
        <f>base0!M87</f>
        <v>11</v>
      </c>
      <c r="N15" s="93">
        <f>base0!N87</f>
        <v>5</v>
      </c>
      <c r="O15" s="93">
        <f>base0!O87</f>
        <v>16</v>
      </c>
      <c r="P15" s="93">
        <f>base0!P87</f>
        <v>12</v>
      </c>
      <c r="Q15" s="93">
        <f>base0!Q80</f>
        <v>11</v>
      </c>
      <c r="R15" s="93">
        <f>base0!R109</f>
        <v>1</v>
      </c>
      <c r="S15" s="93">
        <f>base0!N96</f>
        <v>7</v>
      </c>
      <c r="T15" s="93">
        <f>base0!O96</f>
        <v>9</v>
      </c>
      <c r="U15" s="93">
        <f>base0!P96</f>
        <v>16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base0!M123</f>
        <v>1</v>
      </c>
      <c r="E16" s="93">
        <f>base0!N123</f>
        <v>14</v>
      </c>
      <c r="F16" s="93">
        <f>base0!O123</f>
        <v>9</v>
      </c>
      <c r="G16" s="93">
        <f>base0!P123</f>
        <v>11</v>
      </c>
      <c r="H16" s="93">
        <f>base0!Q123</f>
        <v>13</v>
      </c>
      <c r="I16" s="93">
        <f>base0!R123</f>
        <v>16</v>
      </c>
      <c r="J16" s="93">
        <f>base0!S110</f>
        <v>17</v>
      </c>
      <c r="K16" s="93">
        <f>base0!K117</f>
        <v>1</v>
      </c>
      <c r="L16" s="93">
        <f>base0!L117</f>
        <v>13</v>
      </c>
      <c r="M16" s="93">
        <f>base0!M88</f>
        <v>6</v>
      </c>
      <c r="N16" s="93">
        <f>base0!N88</f>
        <v>7</v>
      </c>
      <c r="O16" s="93">
        <f>base0!O88</f>
        <v>9</v>
      </c>
      <c r="P16" s="93">
        <f>base0!P88</f>
        <v>12</v>
      </c>
      <c r="Q16" s="93">
        <f>base0!Q81</f>
        <v>11</v>
      </c>
      <c r="R16" s="93">
        <f>base0!R110</f>
        <v>1</v>
      </c>
      <c r="S16" s="93">
        <f>base0!N97</f>
        <v>5</v>
      </c>
      <c r="T16" s="93">
        <f>base0!O97</f>
        <v>9</v>
      </c>
      <c r="U16" s="93">
        <f>base0!P97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base0!M124</f>
        <v>7</v>
      </c>
      <c r="E17" s="93">
        <f>base0!N124</f>
        <v>9</v>
      </c>
      <c r="F17" s="93">
        <f>base0!O124</f>
        <v>1</v>
      </c>
      <c r="G17" s="93">
        <f>base0!P124</f>
        <v>16</v>
      </c>
      <c r="H17" s="93">
        <f>base0!Q124</f>
        <v>11</v>
      </c>
      <c r="I17" s="93">
        <f>base0!R124</f>
        <v>13</v>
      </c>
      <c r="J17" s="93">
        <f>base0!S111</f>
        <v>17</v>
      </c>
      <c r="K17" s="93">
        <f>base0!K118</f>
        <v>7</v>
      </c>
      <c r="L17" s="93">
        <f>base0!L118</f>
        <v>6</v>
      </c>
      <c r="M17" s="93">
        <f>base0!M89</f>
        <v>2</v>
      </c>
      <c r="N17" s="93">
        <f>base0!N89</f>
        <v>7</v>
      </c>
      <c r="O17" s="93">
        <f>base0!O89</f>
        <v>13</v>
      </c>
      <c r="P17" s="93">
        <f>base0!P89</f>
        <v>6</v>
      </c>
      <c r="Q17" s="93">
        <f>base0!Q82</f>
        <v>11</v>
      </c>
      <c r="R17" s="93">
        <f>base0!R111</f>
        <v>1</v>
      </c>
      <c r="S17" s="93">
        <f>base0!N98</f>
        <v>9</v>
      </c>
      <c r="T17" s="93">
        <f>base0!O98</f>
        <v>14</v>
      </c>
      <c r="U17" s="93">
        <f>base0!P98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base0!M125</f>
        <v>12</v>
      </c>
      <c r="E18" s="93">
        <f>base0!N125</f>
        <v>7</v>
      </c>
      <c r="F18" s="93">
        <f>base0!O125</f>
        <v>9</v>
      </c>
      <c r="G18" s="93">
        <f>base0!P125</f>
        <v>1</v>
      </c>
      <c r="H18" s="93">
        <f>base0!Q125</f>
        <v>2</v>
      </c>
      <c r="I18" s="93">
        <f>base0!R125</f>
        <v>13</v>
      </c>
      <c r="J18" s="93">
        <f>base0!S112</f>
        <v>17</v>
      </c>
      <c r="K18" s="93">
        <f>base0!K119</f>
        <v>10</v>
      </c>
      <c r="L18" s="93">
        <f>base0!L119</f>
        <v>1</v>
      </c>
      <c r="M18" s="93">
        <f>base0!M90</f>
        <v>7</v>
      </c>
      <c r="N18" s="93">
        <f>base0!N90</f>
        <v>13</v>
      </c>
      <c r="O18" s="93">
        <f>base0!O90</f>
        <v>6</v>
      </c>
      <c r="P18" s="93">
        <f>base0!P90</f>
        <v>9</v>
      </c>
      <c r="Q18" s="93">
        <f>base0!Q83</f>
        <v>13</v>
      </c>
      <c r="R18" s="93">
        <f>base0!R112</f>
        <v>14</v>
      </c>
      <c r="S18" s="93">
        <f>base0!N99</f>
        <v>14</v>
      </c>
      <c r="T18" s="93">
        <f>base0!O99</f>
        <v>16</v>
      </c>
      <c r="U18" s="93">
        <f>base0!P99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base0!M126</f>
        <v>1</v>
      </c>
      <c r="E19" s="93">
        <f>base0!N126</f>
        <v>2</v>
      </c>
      <c r="F19" s="93">
        <f>base0!O126</f>
        <v>5</v>
      </c>
      <c r="G19" s="93">
        <f>base0!P126</f>
        <v>16</v>
      </c>
      <c r="H19" s="93">
        <f>base0!Q126</f>
        <v>11</v>
      </c>
      <c r="I19" s="93">
        <f>base0!R126</f>
        <v>13</v>
      </c>
      <c r="J19" s="93">
        <f>base0!S113</f>
        <v>17</v>
      </c>
      <c r="K19" s="93">
        <f>base0!K120</f>
        <v>3</v>
      </c>
      <c r="L19" s="93">
        <f>base0!L120</f>
        <v>7</v>
      </c>
      <c r="M19" s="93">
        <f>base0!M91</f>
        <v>13</v>
      </c>
      <c r="N19" s="93">
        <f>base0!N91</f>
        <v>1</v>
      </c>
      <c r="O19" s="93">
        <f>base0!O91</f>
        <v>9</v>
      </c>
      <c r="P19" s="93">
        <f>base0!P91</f>
        <v>10</v>
      </c>
      <c r="Q19" s="93">
        <f>base0!Q84</f>
        <v>1</v>
      </c>
      <c r="R19" s="93">
        <f>base0!R113</f>
        <v>7</v>
      </c>
      <c r="S19" s="93">
        <f>base0!N100</f>
        <v>13</v>
      </c>
      <c r="T19" s="93">
        <f>base0!O100</f>
        <v>11</v>
      </c>
      <c r="U19" s="93">
        <f>base0!P100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base0!M77</f>
        <v>14</v>
      </c>
      <c r="E20" s="93">
        <f>base0!N77</f>
        <v>2</v>
      </c>
      <c r="F20" s="93">
        <f>base0!O77</f>
        <v>4</v>
      </c>
      <c r="G20" s="93">
        <f>base0!P77</f>
        <v>5</v>
      </c>
      <c r="H20" s="93">
        <f>base0!Q77</f>
        <v>15</v>
      </c>
      <c r="I20" s="93">
        <f>base0!R77</f>
        <v>16</v>
      </c>
      <c r="J20" s="93">
        <f>base0!S114</f>
        <v>17</v>
      </c>
      <c r="K20" s="93">
        <f>base0!K121</f>
        <v>6</v>
      </c>
      <c r="L20" s="93">
        <f>base0!L121</f>
        <v>7</v>
      </c>
      <c r="M20" s="93">
        <f>base0!M92</f>
        <v>16</v>
      </c>
      <c r="N20" s="93">
        <f>base0!N92</f>
        <v>9</v>
      </c>
      <c r="O20" s="93">
        <f>base0!O92</f>
        <v>13</v>
      </c>
      <c r="P20" s="93">
        <f>base0!P92</f>
        <v>6</v>
      </c>
      <c r="Q20" s="93">
        <f>base0!Q85</f>
        <v>1</v>
      </c>
      <c r="R20" s="93">
        <f>base0!R114</f>
        <v>7</v>
      </c>
      <c r="S20" s="93">
        <f>base0!N101</f>
        <v>1</v>
      </c>
      <c r="T20" s="93">
        <f>base0!O101</f>
        <v>13</v>
      </c>
      <c r="U20" s="93">
        <f>base0!P101</f>
        <v>14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base0!M78</f>
        <v>9</v>
      </c>
      <c r="E21" s="93">
        <f>base0!N78</f>
        <v>12</v>
      </c>
      <c r="F21" s="93">
        <f>base0!O78</f>
        <v>14</v>
      </c>
      <c r="G21" s="93">
        <f>base0!P78</f>
        <v>13</v>
      </c>
      <c r="H21" s="93">
        <f>base0!Q78</f>
        <v>15</v>
      </c>
      <c r="I21" s="93">
        <f>base0!R78</f>
        <v>16</v>
      </c>
      <c r="J21" s="93">
        <f>base0!S115</f>
        <v>17</v>
      </c>
      <c r="K21" s="93">
        <f>base0!K122</f>
        <v>6</v>
      </c>
      <c r="L21" s="93">
        <f>base0!L122</f>
        <v>7</v>
      </c>
      <c r="M21" s="93">
        <f>base0!M93</f>
        <v>13</v>
      </c>
      <c r="N21" s="93">
        <f>base0!N93</f>
        <v>4</v>
      </c>
      <c r="O21" s="93">
        <f>base0!O93</f>
        <v>14</v>
      </c>
      <c r="P21" s="93">
        <f>base0!P93</f>
        <v>3</v>
      </c>
      <c r="Q21" s="93">
        <f>base0!Q86</f>
        <v>9</v>
      </c>
      <c r="R21" s="93">
        <f>base0!R115</f>
        <v>16</v>
      </c>
      <c r="S21" s="93">
        <f>base0!N102</f>
        <v>1</v>
      </c>
      <c r="T21" s="93">
        <f>base0!O102</f>
        <v>13</v>
      </c>
      <c r="U21" s="93">
        <f>base0!P102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base0!M79</f>
        <v>9</v>
      </c>
      <c r="E22" s="93">
        <f>base0!N79</f>
        <v>12</v>
      </c>
      <c r="F22" s="93">
        <f>base0!O79</f>
        <v>11</v>
      </c>
      <c r="G22" s="93">
        <f>base0!P79</f>
        <v>13</v>
      </c>
      <c r="H22" s="93">
        <f>base0!Q79</f>
        <v>15</v>
      </c>
      <c r="I22" s="93">
        <f>base0!R79</f>
        <v>16</v>
      </c>
      <c r="J22" s="93">
        <f>base0!S116</f>
        <v>17</v>
      </c>
      <c r="K22" s="93">
        <f>base0!K123</f>
        <v>6</v>
      </c>
      <c r="L22" s="93">
        <f>base0!L123</f>
        <v>7</v>
      </c>
      <c r="M22" s="93">
        <f>base0!M94</f>
        <v>1</v>
      </c>
      <c r="N22" s="93">
        <f>base0!N94</f>
        <v>4</v>
      </c>
      <c r="O22" s="93">
        <f>base0!O94</f>
        <v>7</v>
      </c>
      <c r="P22" s="93">
        <f>base0!P94</f>
        <v>8</v>
      </c>
      <c r="Q22" s="93">
        <f>base0!Q87</f>
        <v>13</v>
      </c>
      <c r="R22" s="93">
        <f>base0!R116</f>
        <v>16</v>
      </c>
      <c r="S22" s="93">
        <f>base0!N103</f>
        <v>13</v>
      </c>
      <c r="T22" s="93">
        <f>base0!O103</f>
        <v>14</v>
      </c>
      <c r="U22" s="93">
        <f>base0!P103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base0!M80</f>
        <v>2</v>
      </c>
      <c r="E23" s="93">
        <f>base0!N80</f>
        <v>5</v>
      </c>
      <c r="F23" s="93">
        <f>base0!O80</f>
        <v>16</v>
      </c>
      <c r="G23" s="93">
        <f>base0!P80</f>
        <v>4</v>
      </c>
      <c r="H23" s="93">
        <f>base0!Q80</f>
        <v>11</v>
      </c>
      <c r="I23" s="93">
        <f>base0!R80</f>
        <v>13</v>
      </c>
      <c r="J23" s="93">
        <f>base0!S117</f>
        <v>17</v>
      </c>
      <c r="K23" s="93">
        <f>base0!K124</f>
        <v>6</v>
      </c>
      <c r="L23" s="93">
        <f>base0!L124</f>
        <v>14</v>
      </c>
      <c r="M23" s="93">
        <f>base0!M95</f>
        <v>12</v>
      </c>
      <c r="N23" s="93">
        <f>base0!N95</f>
        <v>5</v>
      </c>
      <c r="O23" s="93">
        <f>base0!O95</f>
        <v>11</v>
      </c>
      <c r="P23" s="93">
        <f>base0!P95</f>
        <v>6</v>
      </c>
      <c r="Q23" s="93">
        <f>base0!Q88</f>
        <v>1</v>
      </c>
      <c r="R23" s="93">
        <f>base0!R117</f>
        <v>16</v>
      </c>
      <c r="S23" s="93">
        <f>base0!N104</f>
        <v>13</v>
      </c>
      <c r="T23" s="93">
        <f>base0!O104</f>
        <v>11</v>
      </c>
      <c r="U23" s="93">
        <f>base0!P104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base0!M81</f>
        <v>9</v>
      </c>
      <c r="E24" s="93">
        <f>base0!N81</f>
        <v>12</v>
      </c>
      <c r="F24" s="93">
        <f>base0!O81</f>
        <v>8</v>
      </c>
      <c r="G24" s="93">
        <f>base0!P81</f>
        <v>13</v>
      </c>
      <c r="H24" s="93">
        <f>base0!Q81</f>
        <v>11</v>
      </c>
      <c r="I24" s="93">
        <f>base0!R81</f>
        <v>16</v>
      </c>
      <c r="J24" s="93">
        <f>base0!S118</f>
        <v>17</v>
      </c>
      <c r="K24" s="93">
        <f>base0!K125</f>
        <v>14</v>
      </c>
      <c r="L24" s="93">
        <f>base0!L125</f>
        <v>10</v>
      </c>
      <c r="M24" s="93">
        <f>base0!M96</f>
        <v>1</v>
      </c>
      <c r="N24" s="93">
        <f>base0!N96</f>
        <v>7</v>
      </c>
      <c r="O24" s="93">
        <f>base0!O96</f>
        <v>9</v>
      </c>
      <c r="P24" s="93">
        <f>base0!P96</f>
        <v>16</v>
      </c>
      <c r="Q24" s="93">
        <f>base0!Q89</f>
        <v>9</v>
      </c>
      <c r="R24" s="93">
        <f>base0!R118</f>
        <v>13</v>
      </c>
      <c r="S24" s="93">
        <f>base0!N105</f>
        <v>16</v>
      </c>
      <c r="T24" s="93">
        <f>base0!O105</f>
        <v>13</v>
      </c>
      <c r="U24" s="93">
        <f>base0!P105</f>
        <v>14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base0!M82</f>
        <v>13</v>
      </c>
      <c r="E25" s="93">
        <f>base0!N82</f>
        <v>1</v>
      </c>
      <c r="F25" s="93">
        <f>base0!O82</f>
        <v>12</v>
      </c>
      <c r="G25" s="93">
        <f>base0!P82</f>
        <v>15</v>
      </c>
      <c r="H25" s="93">
        <f>base0!Q82</f>
        <v>11</v>
      </c>
      <c r="I25" s="93">
        <f>base0!R82</f>
        <v>16</v>
      </c>
      <c r="J25" s="93">
        <f>base0!S119</f>
        <v>18</v>
      </c>
      <c r="K25" s="93">
        <f>base0!K126</f>
        <v>14</v>
      </c>
      <c r="L25" s="93">
        <f>base0!L126</f>
        <v>10</v>
      </c>
      <c r="M25" s="93">
        <f>base0!M97</f>
        <v>2</v>
      </c>
      <c r="N25" s="93">
        <f>base0!N97</f>
        <v>5</v>
      </c>
      <c r="O25" s="93">
        <f>base0!O97</f>
        <v>9</v>
      </c>
      <c r="P25" s="93">
        <f>base0!P97</f>
        <v>14</v>
      </c>
      <c r="Q25" s="93">
        <f>base0!Q90</f>
        <v>1</v>
      </c>
      <c r="R25" s="93">
        <f>base0!R119</f>
        <v>17</v>
      </c>
      <c r="S25" s="93">
        <f>base0!N106</f>
        <v>11</v>
      </c>
      <c r="T25" s="93">
        <f>base0!O106</f>
        <v>14</v>
      </c>
      <c r="U25" s="93">
        <f>base0!P106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base0!M83</f>
        <v>9</v>
      </c>
      <c r="E26" s="93">
        <f>base0!N83</f>
        <v>11</v>
      </c>
      <c r="F26" s="93">
        <f>base0!O83</f>
        <v>7</v>
      </c>
      <c r="G26" s="93">
        <f>base0!P83</f>
        <v>14</v>
      </c>
      <c r="H26" s="93">
        <f>base0!Q83</f>
        <v>13</v>
      </c>
      <c r="I26" s="93">
        <f>base0!R83</f>
        <v>16</v>
      </c>
      <c r="J26" s="93">
        <f>base0!S120</f>
        <v>17</v>
      </c>
      <c r="K26" s="93">
        <f>base0!K77</f>
        <v>9</v>
      </c>
      <c r="L26" s="93">
        <f>base0!L77</f>
        <v>10</v>
      </c>
      <c r="M26" s="93">
        <f>base0!M98</f>
        <v>6</v>
      </c>
      <c r="N26" s="93">
        <f>base0!N98</f>
        <v>9</v>
      </c>
      <c r="O26" s="93">
        <f>base0!O98</f>
        <v>14</v>
      </c>
      <c r="P26" s="93">
        <f>base0!P98</f>
        <v>7</v>
      </c>
      <c r="Q26" s="93">
        <f>base0!Q91</f>
        <v>16</v>
      </c>
      <c r="R26" s="93">
        <f>base0!R120</f>
        <v>13</v>
      </c>
      <c r="S26" s="93">
        <f>base0!N107</f>
        <v>16</v>
      </c>
      <c r="T26" s="93">
        <f>base0!O107</f>
        <v>6</v>
      </c>
      <c r="U26" s="93">
        <f>base0!P107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base0!M84</f>
        <v>11</v>
      </c>
      <c r="E27" s="93">
        <f>base0!N84</f>
        <v>16</v>
      </c>
      <c r="F27" s="93">
        <f>base0!O84</f>
        <v>9</v>
      </c>
      <c r="G27" s="93">
        <f>base0!P84</f>
        <v>14</v>
      </c>
      <c r="H27" s="93">
        <f>base0!Q84</f>
        <v>1</v>
      </c>
      <c r="I27" s="93">
        <f>base0!R84</f>
        <v>13</v>
      </c>
      <c r="J27" s="93">
        <f>base0!S121</f>
        <v>17</v>
      </c>
      <c r="K27" s="93">
        <f>base0!K78</f>
        <v>11</v>
      </c>
      <c r="L27" s="93">
        <f>base0!L78</f>
        <v>8</v>
      </c>
      <c r="M27" s="93">
        <f>base0!M99</f>
        <v>9</v>
      </c>
      <c r="N27" s="93">
        <f>base0!N99</f>
        <v>14</v>
      </c>
      <c r="O27" s="93">
        <f>base0!O99</f>
        <v>16</v>
      </c>
      <c r="P27" s="93">
        <f>base0!P99</f>
        <v>7</v>
      </c>
      <c r="Q27" s="93">
        <f>base0!Q92</f>
        <v>1</v>
      </c>
      <c r="R27" s="93">
        <f>base0!R121</f>
        <v>16</v>
      </c>
      <c r="S27" s="93">
        <f>base0!N108</f>
        <v>11</v>
      </c>
      <c r="T27" s="93">
        <f>base0!O108</f>
        <v>14</v>
      </c>
      <c r="U27" s="93">
        <f>base0!P108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base0!M85</f>
        <v>6</v>
      </c>
      <c r="E28" s="93">
        <f>base0!N85</f>
        <v>11</v>
      </c>
      <c r="F28" s="93">
        <f>base0!O85</f>
        <v>14</v>
      </c>
      <c r="G28" s="93">
        <f>base0!P85</f>
        <v>9</v>
      </c>
      <c r="H28" s="93">
        <f>base0!Q85</f>
        <v>1</v>
      </c>
      <c r="I28" s="93">
        <f>base0!R85</f>
        <v>13</v>
      </c>
      <c r="J28" s="93">
        <f>base0!S122</f>
        <v>17</v>
      </c>
      <c r="K28" s="93">
        <f>base0!K79</f>
        <v>2</v>
      </c>
      <c r="L28" s="93">
        <f>base0!L79</f>
        <v>8</v>
      </c>
      <c r="M28" s="93">
        <f>base0!M100</f>
        <v>1</v>
      </c>
      <c r="N28" s="93">
        <f>base0!N100</f>
        <v>13</v>
      </c>
      <c r="O28" s="93">
        <f>base0!O100</f>
        <v>11</v>
      </c>
      <c r="P28" s="93">
        <f>base0!P100</f>
        <v>14</v>
      </c>
      <c r="Q28" s="93">
        <f>base0!Q93</f>
        <v>10</v>
      </c>
      <c r="R28" s="93">
        <f>base0!R122</f>
        <v>16</v>
      </c>
      <c r="S28" s="93">
        <f>base0!N109</f>
        <v>14</v>
      </c>
      <c r="T28" s="93">
        <f>base0!O109</f>
        <v>16</v>
      </c>
      <c r="U28" s="93">
        <f>base0!P109</f>
        <v>7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base0!M86</f>
        <v>12</v>
      </c>
      <c r="E29" s="93">
        <f>base0!N86</f>
        <v>2</v>
      </c>
      <c r="F29" s="93">
        <f>base0!O86</f>
        <v>10</v>
      </c>
      <c r="G29" s="93">
        <f>base0!P86</f>
        <v>15</v>
      </c>
      <c r="H29" s="93">
        <f>base0!Q86</f>
        <v>9</v>
      </c>
      <c r="I29" s="93">
        <f>base0!R86</f>
        <v>16</v>
      </c>
      <c r="J29" s="93">
        <f>base0!S123</f>
        <v>17</v>
      </c>
      <c r="K29" s="93">
        <f>base0!K80</f>
        <v>15</v>
      </c>
      <c r="L29" s="93">
        <f>base0!L80</f>
        <v>1</v>
      </c>
      <c r="M29" s="93">
        <f>base0!M101</f>
        <v>5</v>
      </c>
      <c r="N29" s="93">
        <f>base0!N101</f>
        <v>1</v>
      </c>
      <c r="O29" s="93">
        <f>base0!O101</f>
        <v>13</v>
      </c>
      <c r="P29" s="93">
        <f>base0!P101</f>
        <v>14</v>
      </c>
      <c r="Q29" s="93">
        <f>base0!Q94</f>
        <v>2</v>
      </c>
      <c r="R29" s="93">
        <f>base0!R123</f>
        <v>16</v>
      </c>
      <c r="S29" s="93">
        <f>base0!N110</f>
        <v>14</v>
      </c>
      <c r="T29" s="93">
        <f>base0!O110</f>
        <v>16</v>
      </c>
      <c r="U29" s="93">
        <f>base0!P110</f>
        <v>7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base0!M87</f>
        <v>11</v>
      </c>
      <c r="E30" s="93">
        <f>base0!N87</f>
        <v>5</v>
      </c>
      <c r="F30" s="93">
        <f>base0!O87</f>
        <v>16</v>
      </c>
      <c r="G30" s="93">
        <f>base0!P87</f>
        <v>12</v>
      </c>
      <c r="H30" s="93">
        <f>base0!Q87</f>
        <v>13</v>
      </c>
      <c r="I30" s="93">
        <f>base0!R87</f>
        <v>3</v>
      </c>
      <c r="J30" s="93">
        <f>base0!S124</f>
        <v>17</v>
      </c>
      <c r="K30" s="93">
        <f>base0!K81</f>
        <v>14</v>
      </c>
      <c r="L30" s="93">
        <f>base0!L81</f>
        <v>1</v>
      </c>
      <c r="M30" s="93">
        <f>base0!M102</f>
        <v>5</v>
      </c>
      <c r="N30" s="93">
        <f>base0!N102</f>
        <v>1</v>
      </c>
      <c r="O30" s="93">
        <f>base0!O102</f>
        <v>13</v>
      </c>
      <c r="P30" s="93">
        <f>base0!P102</f>
        <v>11</v>
      </c>
      <c r="Q30" s="93">
        <f>base0!Q95</f>
        <v>9</v>
      </c>
      <c r="R30" s="93">
        <f>base0!R124</f>
        <v>13</v>
      </c>
      <c r="S30" s="93">
        <f>base0!N111</f>
        <v>11</v>
      </c>
      <c r="T30" s="93">
        <f>base0!O111</f>
        <v>9</v>
      </c>
      <c r="U30" s="93">
        <f>base0!P111</f>
        <v>14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base0!M88</f>
        <v>6</v>
      </c>
      <c r="E31" s="93">
        <f>base0!N88</f>
        <v>7</v>
      </c>
      <c r="F31" s="93">
        <f>base0!O88</f>
        <v>9</v>
      </c>
      <c r="G31" s="93">
        <f>base0!P88</f>
        <v>12</v>
      </c>
      <c r="H31" s="93">
        <f>base0!Q88</f>
        <v>1</v>
      </c>
      <c r="I31" s="93">
        <f>base0!R88</f>
        <v>20</v>
      </c>
      <c r="J31" s="93">
        <f>base0!S125</f>
        <v>17</v>
      </c>
      <c r="K31" s="93">
        <f>base0!K82</f>
        <v>2</v>
      </c>
      <c r="L31" s="93">
        <f>base0!L82</f>
        <v>7</v>
      </c>
      <c r="M31" s="93">
        <f>base0!M103</f>
        <v>16</v>
      </c>
      <c r="N31" s="93">
        <f>base0!N103</f>
        <v>13</v>
      </c>
      <c r="O31" s="93">
        <f>base0!O103</f>
        <v>14</v>
      </c>
      <c r="P31" s="93">
        <f>base0!P103</f>
        <v>8</v>
      </c>
      <c r="Q31" s="93">
        <f>base0!Q96</f>
        <v>10</v>
      </c>
      <c r="R31" s="93">
        <f>base0!R125</f>
        <v>13</v>
      </c>
      <c r="S31" s="93">
        <f>base0!N112</f>
        <v>13</v>
      </c>
      <c r="T31" s="93">
        <f>base0!O112</f>
        <v>1</v>
      </c>
      <c r="U31" s="93">
        <f>base0!P112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base0!M89</f>
        <v>2</v>
      </c>
      <c r="E32" s="93">
        <f>base0!N89</f>
        <v>7</v>
      </c>
      <c r="F32" s="93">
        <f>base0!O89</f>
        <v>13</v>
      </c>
      <c r="G32" s="93">
        <f>base0!P89</f>
        <v>6</v>
      </c>
      <c r="H32" s="93">
        <f>base0!Q89</f>
        <v>9</v>
      </c>
      <c r="I32" s="93">
        <f>base0!R89</f>
        <v>1</v>
      </c>
      <c r="J32" s="93">
        <f>base0!S126</f>
        <v>17</v>
      </c>
      <c r="K32" s="93">
        <f>base0!K83</f>
        <v>12</v>
      </c>
      <c r="L32" s="93">
        <f>base0!L83</f>
        <v>1</v>
      </c>
      <c r="M32" s="93">
        <f>base0!M104</f>
        <v>16</v>
      </c>
      <c r="N32" s="93">
        <f>base0!N104</f>
        <v>13</v>
      </c>
      <c r="O32" s="93">
        <f>base0!O104</f>
        <v>11</v>
      </c>
      <c r="P32" s="93">
        <f>base0!P104</f>
        <v>14</v>
      </c>
      <c r="Q32" s="93">
        <f>base0!Q97</f>
        <v>13</v>
      </c>
      <c r="R32" s="93">
        <f>base0!R126</f>
        <v>13</v>
      </c>
      <c r="S32" s="93">
        <f>base0!N113</f>
        <v>1</v>
      </c>
      <c r="T32" s="93">
        <f>base0!O113</f>
        <v>6</v>
      </c>
      <c r="U32" s="93">
        <f>base0!P113</f>
        <v>5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base0!M90</f>
        <v>7</v>
      </c>
      <c r="E33" s="93">
        <f>base0!N90</f>
        <v>13</v>
      </c>
      <c r="F33" s="93">
        <f>base0!O90</f>
        <v>6</v>
      </c>
      <c r="G33" s="93">
        <f>base0!P90</f>
        <v>9</v>
      </c>
      <c r="H33" s="93">
        <f>base0!Q90</f>
        <v>1</v>
      </c>
      <c r="I33" s="93">
        <f>base0!R90</f>
        <v>16</v>
      </c>
      <c r="J33" s="93">
        <f>base0!S77</f>
        <v>17</v>
      </c>
      <c r="K33" s="93">
        <f>base0!K84</f>
        <v>6</v>
      </c>
      <c r="L33" s="93">
        <f>base0!L84</f>
        <v>7</v>
      </c>
      <c r="M33" s="93">
        <f>base0!M105</f>
        <v>5</v>
      </c>
      <c r="N33" s="93">
        <f>base0!N105</f>
        <v>16</v>
      </c>
      <c r="O33" s="93">
        <f>base0!O105</f>
        <v>13</v>
      </c>
      <c r="P33" s="93">
        <f>base0!P105</f>
        <v>14</v>
      </c>
      <c r="Q33" s="93">
        <f>base0!Q98</f>
        <v>13</v>
      </c>
      <c r="R33" s="93">
        <f>base0!R77</f>
        <v>16</v>
      </c>
      <c r="S33" s="93">
        <f>base0!N114</f>
        <v>13</v>
      </c>
      <c r="T33" s="93">
        <f>base0!O114</f>
        <v>1</v>
      </c>
      <c r="U33" s="93">
        <f>base0!P114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base0!M91</f>
        <v>13</v>
      </c>
      <c r="E34" s="93">
        <f>base0!N91</f>
        <v>1</v>
      </c>
      <c r="F34" s="93">
        <f>base0!O91</f>
        <v>9</v>
      </c>
      <c r="G34" s="93">
        <f>base0!P91</f>
        <v>10</v>
      </c>
      <c r="H34" s="93">
        <f>base0!Q91</f>
        <v>16</v>
      </c>
      <c r="I34" s="93">
        <f>base0!R91</f>
        <v>4</v>
      </c>
      <c r="J34" s="93">
        <f>base0!S78</f>
        <v>17</v>
      </c>
      <c r="K34" s="93">
        <f>base0!K85</f>
        <v>7</v>
      </c>
      <c r="L34" s="93">
        <f>base0!L85</f>
        <v>16</v>
      </c>
      <c r="M34" s="93">
        <f>base0!M106</f>
        <v>16</v>
      </c>
      <c r="N34" s="93">
        <f>base0!N106</f>
        <v>11</v>
      </c>
      <c r="O34" s="93">
        <f>base0!O106</f>
        <v>14</v>
      </c>
      <c r="P34" s="93">
        <f>base0!P106</f>
        <v>9</v>
      </c>
      <c r="Q34" s="93">
        <f>base0!Q99</f>
        <v>13</v>
      </c>
      <c r="R34" s="93">
        <f>base0!R78</f>
        <v>16</v>
      </c>
      <c r="S34" s="93">
        <f>base0!N115</f>
        <v>7</v>
      </c>
      <c r="T34" s="93">
        <f>base0!O115</f>
        <v>9</v>
      </c>
      <c r="U34" s="93">
        <f>base0!P115</f>
        <v>2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base0!M92</f>
        <v>16</v>
      </c>
      <c r="E35" s="93">
        <f>base0!N92</f>
        <v>9</v>
      </c>
      <c r="F35" s="93">
        <f>base0!O92</f>
        <v>13</v>
      </c>
      <c r="G35" s="93">
        <f>base0!P92</f>
        <v>6</v>
      </c>
      <c r="H35" s="93">
        <f>base0!Q92</f>
        <v>1</v>
      </c>
      <c r="I35" s="93">
        <f>base0!R92</f>
        <v>4</v>
      </c>
      <c r="J35" s="93">
        <f>base0!S79</f>
        <v>17</v>
      </c>
      <c r="K35" s="93">
        <f>base0!K86</f>
        <v>8</v>
      </c>
      <c r="L35" s="93">
        <f>base0!L86</f>
        <v>6</v>
      </c>
      <c r="M35" s="93">
        <f>base0!M107</f>
        <v>7</v>
      </c>
      <c r="N35" s="93">
        <f>base0!N107</f>
        <v>16</v>
      </c>
      <c r="O35" s="93">
        <f>base0!O107</f>
        <v>6</v>
      </c>
      <c r="P35" s="93">
        <f>base0!P107</f>
        <v>9</v>
      </c>
      <c r="Q35" s="93">
        <f>base0!Q100</f>
        <v>6</v>
      </c>
      <c r="R35" s="93">
        <f>base0!R79</f>
        <v>16</v>
      </c>
      <c r="S35" s="93">
        <f>base0!N116</f>
        <v>13</v>
      </c>
      <c r="T35" s="93">
        <f>base0!O116</f>
        <v>7</v>
      </c>
      <c r="U35" s="93">
        <f>base0!P116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base0!M93</f>
        <v>13</v>
      </c>
      <c r="E36" s="93">
        <f>base0!N93</f>
        <v>4</v>
      </c>
      <c r="F36" s="93">
        <f>base0!O93</f>
        <v>14</v>
      </c>
      <c r="G36" s="93">
        <f>base0!P93</f>
        <v>3</v>
      </c>
      <c r="H36" s="93">
        <f>base0!Q93</f>
        <v>10</v>
      </c>
      <c r="I36" s="93">
        <f>base0!R93</f>
        <v>16</v>
      </c>
      <c r="J36" s="93">
        <f>base0!S80</f>
        <v>17</v>
      </c>
      <c r="K36" s="93">
        <f>base0!K87</f>
        <v>2</v>
      </c>
      <c r="L36" s="93">
        <f>base0!L87</f>
        <v>6</v>
      </c>
      <c r="M36" s="93">
        <f>base0!M108</f>
        <v>16</v>
      </c>
      <c r="N36" s="93">
        <f>base0!N108</f>
        <v>11</v>
      </c>
      <c r="O36" s="93">
        <f>base0!O108</f>
        <v>14</v>
      </c>
      <c r="P36" s="93">
        <f>base0!P108</f>
        <v>9</v>
      </c>
      <c r="Q36" s="93">
        <f>base0!Q101</f>
        <v>6</v>
      </c>
      <c r="R36" s="93">
        <f>base0!R80</f>
        <v>13</v>
      </c>
      <c r="S36" s="93">
        <f>base0!N117</f>
        <v>7</v>
      </c>
      <c r="T36" s="93">
        <f>base0!O117</f>
        <v>9</v>
      </c>
      <c r="U36" s="93">
        <f>base0!P117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base0!M94</f>
        <v>1</v>
      </c>
      <c r="E37" s="93">
        <f>base0!N94</f>
        <v>4</v>
      </c>
      <c r="F37" s="93">
        <f>base0!O94</f>
        <v>7</v>
      </c>
      <c r="G37" s="93">
        <f>base0!P94</f>
        <v>8</v>
      </c>
      <c r="H37" s="93">
        <f>base0!Q94</f>
        <v>2</v>
      </c>
      <c r="I37" s="93">
        <f>base0!R94</f>
        <v>3</v>
      </c>
      <c r="J37" s="93">
        <f>base0!S81</f>
        <v>17</v>
      </c>
      <c r="K37" s="93">
        <f>base0!K88</f>
        <v>13</v>
      </c>
      <c r="L37" s="93">
        <f>base0!L88</f>
        <v>3</v>
      </c>
      <c r="M37" s="93">
        <f>base0!M109</f>
        <v>9</v>
      </c>
      <c r="N37" s="93">
        <f>base0!N109</f>
        <v>14</v>
      </c>
      <c r="O37" s="93">
        <f>base0!O109</f>
        <v>16</v>
      </c>
      <c r="P37" s="93">
        <f>base0!P109</f>
        <v>7</v>
      </c>
      <c r="Q37" s="93">
        <f>base0!Q102</f>
        <v>14</v>
      </c>
      <c r="R37" s="93">
        <f>base0!R81</f>
        <v>16</v>
      </c>
      <c r="S37" s="93">
        <f>base0!N118</f>
        <v>1</v>
      </c>
      <c r="T37" s="93">
        <f>base0!O118</f>
        <v>11</v>
      </c>
      <c r="U37" s="93">
        <f>base0!P118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base0!M95</f>
        <v>12</v>
      </c>
      <c r="E38" s="93">
        <f>base0!N95</f>
        <v>5</v>
      </c>
      <c r="F38" s="93">
        <f>base0!O95</f>
        <v>11</v>
      </c>
      <c r="G38" s="93">
        <f>base0!P95</f>
        <v>6</v>
      </c>
      <c r="H38" s="93">
        <f>base0!Q95</f>
        <v>9</v>
      </c>
      <c r="I38" s="93">
        <f>base0!R95</f>
        <v>4</v>
      </c>
      <c r="J38" s="93">
        <f>base0!S82</f>
        <v>17</v>
      </c>
      <c r="K38" s="93">
        <f>base0!K89</f>
        <v>5</v>
      </c>
      <c r="L38" s="93">
        <f>base0!L89</f>
        <v>11</v>
      </c>
      <c r="M38" s="93">
        <f>base0!M110</f>
        <v>6</v>
      </c>
      <c r="N38" s="93">
        <f>base0!N110</f>
        <v>14</v>
      </c>
      <c r="O38" s="93">
        <f>base0!O110</f>
        <v>16</v>
      </c>
      <c r="P38" s="93">
        <f>base0!P110</f>
        <v>7</v>
      </c>
      <c r="Q38" s="93">
        <f>base0!Q103</f>
        <v>6</v>
      </c>
      <c r="R38" s="93">
        <f>base0!R82</f>
        <v>16</v>
      </c>
      <c r="S38" s="93">
        <f>base0!N119</f>
        <v>8</v>
      </c>
      <c r="T38" s="93">
        <f>base0!O119</f>
        <v>9</v>
      </c>
      <c r="U38" s="93">
        <f>base0!P119</f>
        <v>13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base0!M96</f>
        <v>1</v>
      </c>
      <c r="E39" s="93">
        <f>base0!N96</f>
        <v>7</v>
      </c>
      <c r="F39" s="93">
        <f>base0!O96</f>
        <v>9</v>
      </c>
      <c r="G39" s="93">
        <f>base0!P96</f>
        <v>16</v>
      </c>
      <c r="H39" s="93">
        <f>base0!Q96</f>
        <v>10</v>
      </c>
      <c r="I39" s="93">
        <f>base0!R96</f>
        <v>14</v>
      </c>
      <c r="J39" s="93">
        <f>base0!S83</f>
        <v>17</v>
      </c>
      <c r="K39" s="93">
        <f>base0!K90</f>
        <v>3</v>
      </c>
      <c r="L39" s="93">
        <f>base0!L90</f>
        <v>2</v>
      </c>
      <c r="M39" s="93">
        <f>base0!M111</f>
        <v>5</v>
      </c>
      <c r="N39" s="93">
        <f>base0!N111</f>
        <v>11</v>
      </c>
      <c r="O39" s="93">
        <f>base0!O111</f>
        <v>9</v>
      </c>
      <c r="P39" s="93">
        <f>base0!P111</f>
        <v>14</v>
      </c>
      <c r="Q39" s="93">
        <f>base0!Q104</f>
        <v>6</v>
      </c>
      <c r="R39" s="93">
        <f>base0!R83</f>
        <v>16</v>
      </c>
      <c r="S39" s="93">
        <f>base0!N120</f>
        <v>1</v>
      </c>
      <c r="T39" s="93">
        <f>base0!O120</f>
        <v>11</v>
      </c>
      <c r="U39" s="93">
        <f>base0!P120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base0!M97</f>
        <v>2</v>
      </c>
      <c r="E40" s="93">
        <f>base0!N97</f>
        <v>5</v>
      </c>
      <c r="F40" s="93">
        <f>base0!O97</f>
        <v>9</v>
      </c>
      <c r="G40" s="93">
        <f>base0!P97</f>
        <v>14</v>
      </c>
      <c r="H40" s="93">
        <f>base0!Q97</f>
        <v>13</v>
      </c>
      <c r="I40" s="93">
        <f>base0!R97</f>
        <v>1</v>
      </c>
      <c r="J40" s="93">
        <f>base0!S84</f>
        <v>17</v>
      </c>
      <c r="K40" s="93">
        <f>base0!K91</f>
        <v>7</v>
      </c>
      <c r="L40" s="93">
        <f>base0!L91</f>
        <v>5</v>
      </c>
      <c r="M40" s="93">
        <f>base0!M112</f>
        <v>2</v>
      </c>
      <c r="N40" s="93">
        <f>base0!N112</f>
        <v>13</v>
      </c>
      <c r="O40" s="93">
        <f>base0!O112</f>
        <v>1</v>
      </c>
      <c r="P40" s="93">
        <f>base0!P112</f>
        <v>6</v>
      </c>
      <c r="Q40" s="93">
        <f>base0!Q105</f>
        <v>6</v>
      </c>
      <c r="R40" s="93">
        <f>base0!R84</f>
        <v>13</v>
      </c>
      <c r="S40" s="93">
        <f>base0!N121</f>
        <v>14</v>
      </c>
      <c r="T40" s="93">
        <f>base0!O121</f>
        <v>9</v>
      </c>
      <c r="U40" s="93">
        <f>base0!P121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base0!M98</f>
        <v>6</v>
      </c>
      <c r="E41" s="93">
        <f>base0!N98</f>
        <v>9</v>
      </c>
      <c r="F41" s="93">
        <f>base0!O98</f>
        <v>14</v>
      </c>
      <c r="G41" s="93">
        <f>base0!P98</f>
        <v>7</v>
      </c>
      <c r="H41" s="93">
        <f>base0!Q98</f>
        <v>13</v>
      </c>
      <c r="I41" s="93">
        <f>base0!R98</f>
        <v>1</v>
      </c>
      <c r="J41" s="93">
        <f>base0!S85</f>
        <v>17</v>
      </c>
      <c r="K41" s="93">
        <f>base0!K92</f>
        <v>2</v>
      </c>
      <c r="L41" s="93">
        <f>base0!L92</f>
        <v>10</v>
      </c>
      <c r="M41" s="93">
        <f>base0!M113</f>
        <v>13</v>
      </c>
      <c r="N41" s="93">
        <f>base0!N113</f>
        <v>1</v>
      </c>
      <c r="O41" s="93">
        <f>base0!O113</f>
        <v>6</v>
      </c>
      <c r="P41" s="93">
        <f>base0!P113</f>
        <v>5</v>
      </c>
      <c r="Q41" s="93">
        <f>base0!Q106</f>
        <v>1</v>
      </c>
      <c r="R41" s="93">
        <f>base0!R85</f>
        <v>13</v>
      </c>
      <c r="S41" s="93">
        <f>base0!N122</f>
        <v>14</v>
      </c>
      <c r="T41" s="93">
        <f>base0!O122</f>
        <v>9</v>
      </c>
      <c r="U41" s="93">
        <f>base0!P122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base0!M99</f>
        <v>9</v>
      </c>
      <c r="E42" s="93">
        <f>base0!N99</f>
        <v>14</v>
      </c>
      <c r="F42" s="93">
        <f>base0!O99</f>
        <v>16</v>
      </c>
      <c r="G42" s="93">
        <f>base0!P99</f>
        <v>7</v>
      </c>
      <c r="H42" s="93">
        <f>base0!Q99</f>
        <v>13</v>
      </c>
      <c r="I42" s="93">
        <f>base0!R99</f>
        <v>1</v>
      </c>
      <c r="J42" s="93">
        <f>base0!S86</f>
        <v>17</v>
      </c>
      <c r="K42" s="93">
        <f>base0!K93</f>
        <v>15</v>
      </c>
      <c r="L42" s="93">
        <f>base0!L93</f>
        <v>7</v>
      </c>
      <c r="M42" s="93">
        <f>base0!M114</f>
        <v>2</v>
      </c>
      <c r="N42" s="93">
        <f>base0!N114</f>
        <v>13</v>
      </c>
      <c r="O42" s="93">
        <f>base0!O114</f>
        <v>1</v>
      </c>
      <c r="P42" s="93">
        <f>base0!P114</f>
        <v>6</v>
      </c>
      <c r="Q42" s="93">
        <f>base0!Q107</f>
        <v>1</v>
      </c>
      <c r="R42" s="93">
        <f>base0!R86</f>
        <v>16</v>
      </c>
      <c r="S42" s="93">
        <f>base0!N123</f>
        <v>14</v>
      </c>
      <c r="T42" s="93">
        <f>base0!O123</f>
        <v>9</v>
      </c>
      <c r="U42" s="93">
        <f>base0!P123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base0!M100</f>
        <v>1</v>
      </c>
      <c r="E43" s="93">
        <f>base0!N100</f>
        <v>13</v>
      </c>
      <c r="F43" s="93">
        <f>base0!O100</f>
        <v>11</v>
      </c>
      <c r="G43" s="93">
        <f>base0!P100</f>
        <v>14</v>
      </c>
      <c r="H43" s="93">
        <f>base0!Q100</f>
        <v>6</v>
      </c>
      <c r="I43" s="93">
        <f>base0!R100</f>
        <v>16</v>
      </c>
      <c r="J43" s="93">
        <f>base0!S87</f>
        <v>17</v>
      </c>
      <c r="K43" s="93">
        <f>base0!K94</f>
        <v>9</v>
      </c>
      <c r="L43" s="93">
        <f>base0!L94</f>
        <v>6</v>
      </c>
      <c r="M43" s="93">
        <f>base0!M115</f>
        <v>13</v>
      </c>
      <c r="N43" s="93">
        <f>base0!N115</f>
        <v>7</v>
      </c>
      <c r="O43" s="93">
        <f>base0!O115</f>
        <v>9</v>
      </c>
      <c r="P43" s="93">
        <f>base0!P115</f>
        <v>2</v>
      </c>
      <c r="Q43" s="93">
        <f>base0!Q108</f>
        <v>1</v>
      </c>
      <c r="R43" s="93">
        <f>base0!R87</f>
        <v>3</v>
      </c>
      <c r="S43" s="93">
        <f>base0!N124</f>
        <v>9</v>
      </c>
      <c r="T43" s="93">
        <f>base0!O124</f>
        <v>1</v>
      </c>
      <c r="U43" s="93">
        <f>base0!P124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base0!M101</f>
        <v>5</v>
      </c>
      <c r="E44" s="93">
        <f>base0!N101</f>
        <v>1</v>
      </c>
      <c r="F44" s="93">
        <f>base0!O101</f>
        <v>13</v>
      </c>
      <c r="G44" s="93">
        <f>base0!P101</f>
        <v>14</v>
      </c>
      <c r="H44" s="93">
        <f>base0!Q101</f>
        <v>6</v>
      </c>
      <c r="I44" s="93">
        <f>base0!R101</f>
        <v>16</v>
      </c>
      <c r="J44" s="93">
        <f>base0!S88</f>
        <v>19</v>
      </c>
      <c r="K44" s="93">
        <f>base0!K95</f>
        <v>7</v>
      </c>
      <c r="L44" s="93">
        <f>base0!L95</f>
        <v>10</v>
      </c>
      <c r="M44" s="93">
        <f>base0!M116</f>
        <v>8</v>
      </c>
      <c r="N44" s="93">
        <f>base0!N116</f>
        <v>13</v>
      </c>
      <c r="O44" s="93">
        <f>base0!O116</f>
        <v>7</v>
      </c>
      <c r="P44" s="93">
        <f>base0!P116</f>
        <v>10</v>
      </c>
      <c r="Q44" s="93">
        <f>base0!Q109</f>
        <v>13</v>
      </c>
      <c r="R44" s="93">
        <f>base0!R88</f>
        <v>20</v>
      </c>
      <c r="S44" s="93">
        <f>base0!N125</f>
        <v>7</v>
      </c>
      <c r="T44" s="93">
        <f>base0!O125</f>
        <v>9</v>
      </c>
      <c r="U44" s="93">
        <f>base0!P125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base0!M102</f>
        <v>5</v>
      </c>
      <c r="E45" s="93">
        <f>base0!N102</f>
        <v>1</v>
      </c>
      <c r="F45" s="93">
        <f>base0!O102</f>
        <v>13</v>
      </c>
      <c r="G45" s="93">
        <f>base0!P102</f>
        <v>11</v>
      </c>
      <c r="H45" s="93">
        <f>base0!Q102</f>
        <v>14</v>
      </c>
      <c r="I45" s="93">
        <f>base0!R102</f>
        <v>16</v>
      </c>
      <c r="J45" s="93">
        <f>base0!S89</f>
        <v>20</v>
      </c>
      <c r="K45" s="93">
        <f>base0!K96</f>
        <v>3</v>
      </c>
      <c r="L45" s="93">
        <f>base0!L96</f>
        <v>13</v>
      </c>
      <c r="M45" s="93">
        <f>base0!M117</f>
        <v>11</v>
      </c>
      <c r="N45" s="93">
        <f>base0!N117</f>
        <v>7</v>
      </c>
      <c r="O45" s="93">
        <f>base0!O117</f>
        <v>9</v>
      </c>
      <c r="P45" s="93">
        <f>base0!P117</f>
        <v>10</v>
      </c>
      <c r="Q45" s="93">
        <f>base0!Q110</f>
        <v>13</v>
      </c>
      <c r="R45" s="93">
        <f>base0!R89</f>
        <v>1</v>
      </c>
      <c r="S45" s="93">
        <f>base0!N126</f>
        <v>2</v>
      </c>
      <c r="T45" s="93">
        <f>base0!O126</f>
        <v>5</v>
      </c>
      <c r="U45" s="93">
        <f>base0!P126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base0!M103</f>
        <v>16</v>
      </c>
      <c r="E46" s="93">
        <f>base0!N103</f>
        <v>13</v>
      </c>
      <c r="F46" s="93">
        <f>base0!O103</f>
        <v>14</v>
      </c>
      <c r="G46" s="93">
        <f>base0!P103</f>
        <v>8</v>
      </c>
      <c r="H46" s="93">
        <f>base0!Q103</f>
        <v>6</v>
      </c>
      <c r="I46" s="93">
        <f>base0!R103</f>
        <v>7</v>
      </c>
      <c r="J46" s="93">
        <f>base0!S90</f>
        <v>20</v>
      </c>
      <c r="K46" s="93">
        <f>base0!K97</f>
        <v>4</v>
      </c>
      <c r="L46" s="93">
        <f>base0!L97</f>
        <v>12</v>
      </c>
      <c r="M46" s="93">
        <f>base0!M118</f>
        <v>2</v>
      </c>
      <c r="N46" s="93">
        <f>base0!N118</f>
        <v>1</v>
      </c>
      <c r="O46" s="93">
        <f>base0!O118</f>
        <v>11</v>
      </c>
      <c r="P46" s="93">
        <f>base0!P118</f>
        <v>9</v>
      </c>
      <c r="Q46" s="93">
        <f>base0!Q111</f>
        <v>16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base0!M104</f>
        <v>16</v>
      </c>
      <c r="E47" s="93">
        <f>base0!N104</f>
        <v>13</v>
      </c>
      <c r="F47" s="93">
        <f>base0!O104</f>
        <v>11</v>
      </c>
      <c r="G47" s="93">
        <f>base0!P104</f>
        <v>14</v>
      </c>
      <c r="H47" s="93">
        <f>base0!Q104</f>
        <v>6</v>
      </c>
      <c r="I47" s="93">
        <f>base0!R104</f>
        <v>7</v>
      </c>
      <c r="J47" s="93">
        <f>base0!S91</f>
        <v>17</v>
      </c>
      <c r="K47" s="93">
        <f>base0!K98</f>
        <v>4</v>
      </c>
      <c r="L47" s="93">
        <f>base0!L98</f>
        <v>11</v>
      </c>
      <c r="M47" s="93">
        <f>base0!M119</f>
        <v>11</v>
      </c>
      <c r="N47" s="93">
        <f>base0!N119</f>
        <v>8</v>
      </c>
      <c r="O47" s="93">
        <f>base0!O119</f>
        <v>9</v>
      </c>
      <c r="P47" s="93">
        <f>base0!P119</f>
        <v>13</v>
      </c>
      <c r="Q47" s="93">
        <f>base0!Q112</f>
        <v>10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base0!M105</f>
        <v>5</v>
      </c>
      <c r="E48" s="93">
        <f>base0!N105</f>
        <v>16</v>
      </c>
      <c r="F48" s="93">
        <f>base0!O105</f>
        <v>13</v>
      </c>
      <c r="G48" s="93">
        <f>base0!P105</f>
        <v>14</v>
      </c>
      <c r="H48" s="93">
        <f>base0!Q105</f>
        <v>6</v>
      </c>
      <c r="I48" s="93">
        <f>base0!R105</f>
        <v>7</v>
      </c>
      <c r="J48" s="93">
        <f>base0!S92</f>
        <v>17</v>
      </c>
      <c r="K48" s="93">
        <f>base0!K99</f>
        <v>5</v>
      </c>
      <c r="L48" s="93">
        <f>base0!L99</f>
        <v>6</v>
      </c>
      <c r="M48" s="93">
        <f>base0!M120</f>
        <v>6</v>
      </c>
      <c r="N48" s="93">
        <f>base0!N120</f>
        <v>1</v>
      </c>
      <c r="O48" s="93">
        <f>base0!O120</f>
        <v>11</v>
      </c>
      <c r="P48" s="93">
        <f>base0!P120</f>
        <v>9</v>
      </c>
      <c r="Q48" s="93">
        <f>base0!Q113</f>
        <v>14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base0!M106</f>
        <v>16</v>
      </c>
      <c r="E49" s="93">
        <f>base0!N106</f>
        <v>11</v>
      </c>
      <c r="F49" s="93">
        <f>base0!O106</f>
        <v>14</v>
      </c>
      <c r="G49" s="93">
        <f>base0!P106</f>
        <v>9</v>
      </c>
      <c r="H49" s="93">
        <f>base0!Q106</f>
        <v>1</v>
      </c>
      <c r="I49" s="93">
        <f>base0!R106</f>
        <v>13</v>
      </c>
      <c r="J49" s="93">
        <f>base0!S93</f>
        <v>17</v>
      </c>
      <c r="K49" s="93">
        <f>base0!K100</f>
        <v>16</v>
      </c>
      <c r="L49" s="93">
        <f>base0!L100</f>
        <v>9</v>
      </c>
      <c r="M49" s="93">
        <f>base0!M121</f>
        <v>1</v>
      </c>
      <c r="N49" s="93">
        <f>base0!N121</f>
        <v>14</v>
      </c>
      <c r="O49" s="93">
        <f>base0!O121</f>
        <v>9</v>
      </c>
      <c r="P49" s="93">
        <f>base0!P121</f>
        <v>11</v>
      </c>
      <c r="Q49" s="93">
        <f>base0!Q114</f>
        <v>14</v>
      </c>
      <c r="R49" s="93">
        <f>base0!R93</f>
        <v>16</v>
      </c>
      <c r="S49" s="93">
        <f>base0!N80</f>
        <v>5</v>
      </c>
      <c r="T49" s="93">
        <f>base0!O80</f>
        <v>16</v>
      </c>
      <c r="U49" s="93">
        <f>base0!P80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base0!M107</f>
        <v>7</v>
      </c>
      <c r="E50" s="93">
        <f>base0!N107</f>
        <v>16</v>
      </c>
      <c r="F50" s="93">
        <f>base0!O107</f>
        <v>6</v>
      </c>
      <c r="G50" s="93">
        <f>base0!P107</f>
        <v>9</v>
      </c>
      <c r="H50" s="93">
        <f>base0!Q107</f>
        <v>1</v>
      </c>
      <c r="I50" s="93">
        <f>base0!R107</f>
        <v>13</v>
      </c>
      <c r="J50" s="93">
        <f>base0!S94</f>
        <v>17</v>
      </c>
      <c r="K50" s="93">
        <f>base0!K101</f>
        <v>16</v>
      </c>
      <c r="L50" s="93">
        <f>base0!L101</f>
        <v>9</v>
      </c>
      <c r="M50" s="93">
        <f>base0!M122</f>
        <v>1</v>
      </c>
      <c r="N50" s="93">
        <f>base0!N122</f>
        <v>14</v>
      </c>
      <c r="O50" s="93">
        <f>base0!O122</f>
        <v>9</v>
      </c>
      <c r="P50" s="93">
        <f>base0!P122</f>
        <v>11</v>
      </c>
      <c r="Q50" s="93">
        <f>base0!Q115</f>
        <v>4</v>
      </c>
      <c r="R50" s="93">
        <f>base0!R94</f>
        <v>3</v>
      </c>
      <c r="S50" s="93">
        <f>base0!N81</f>
        <v>12</v>
      </c>
      <c r="T50" s="93">
        <f>base0!O81</f>
        <v>8</v>
      </c>
      <c r="U50" s="93">
        <f>base0!P81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base0!M108</f>
        <v>16</v>
      </c>
      <c r="E51" s="93">
        <f>base0!N108</f>
        <v>11</v>
      </c>
      <c r="F51" s="93">
        <f>base0!O108</f>
        <v>14</v>
      </c>
      <c r="G51" s="93">
        <f>base0!P108</f>
        <v>9</v>
      </c>
      <c r="H51" s="93">
        <f>base0!Q108</f>
        <v>1</v>
      </c>
      <c r="I51" s="93">
        <f>base0!R108</f>
        <v>13</v>
      </c>
      <c r="J51" s="93">
        <f>base0!S95</f>
        <v>17</v>
      </c>
      <c r="K51" s="93">
        <f>base0!K102</f>
        <v>16</v>
      </c>
      <c r="L51" s="93">
        <f>base0!L102</f>
        <v>2</v>
      </c>
      <c r="M51" s="93">
        <f>base0!M123</f>
        <v>1</v>
      </c>
      <c r="N51" s="93">
        <f>base0!N123</f>
        <v>14</v>
      </c>
      <c r="O51" s="93">
        <f>base0!O123</f>
        <v>9</v>
      </c>
      <c r="P51" s="93">
        <f>base0!P123</f>
        <v>11</v>
      </c>
      <c r="Q51" s="93">
        <f>base0!Q116</f>
        <v>14</v>
      </c>
      <c r="R51" s="93">
        <f>base0!R95</f>
        <v>4</v>
      </c>
      <c r="S51" s="93">
        <f>base0!N82</f>
        <v>1</v>
      </c>
      <c r="T51" s="93">
        <f>base0!O82</f>
        <v>12</v>
      </c>
      <c r="U51" s="93">
        <f>base0!P82</f>
        <v>15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1:P1">
    <cfRule type="cellIs" dxfId="214" priority="21" operator="equal">
      <formula>#REF!</formula>
    </cfRule>
    <cfRule type="cellIs" dxfId="213" priority="22" operator="equal">
      <formula>#REF!</formula>
    </cfRule>
    <cfRule type="cellIs" dxfId="212" priority="23" operator="equal">
      <formula>#REF!</formula>
    </cfRule>
    <cfRule type="cellIs" dxfId="211" priority="24" operator="equal">
      <formula>#REF!</formula>
    </cfRule>
    <cfRule type="cellIs" dxfId="21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2F0A772-5C89-4DA1-803F-BD0CB4ED2260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231F2F9-0D8C-4DAA-8F78-1858AFC02B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B7EBC0-161C-4EC9-B4E4-3591779E623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D90983-1B1F-474B-BFC6-A41869D21F8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8897EE-51D1-447B-BC62-9BCF492F92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base0!S93</f>
        <v>17</v>
      </c>
      <c r="E2" s="93">
        <f>base0!T78</f>
        <v>18</v>
      </c>
      <c r="F2" s="93">
        <f>B50</f>
        <v>2</v>
      </c>
      <c r="G2" s="93">
        <f>C24</f>
        <v>1</v>
      </c>
      <c r="H2" s="93">
        <f>D2</f>
        <v>17</v>
      </c>
      <c r="I2" s="93">
        <f>E51</f>
        <v>18</v>
      </c>
      <c r="J2" s="93">
        <f>B3</f>
        <v>15</v>
      </c>
      <c r="K2" s="93">
        <f>C27</f>
        <v>16</v>
      </c>
      <c r="L2" s="93">
        <f>D11</f>
        <v>18</v>
      </c>
      <c r="M2" s="93">
        <f>E32</f>
        <v>19</v>
      </c>
      <c r="N2" s="93">
        <f t="shared" ref="N2:N17" si="0">B5</f>
        <v>11</v>
      </c>
      <c r="O2" s="93">
        <f t="shared" ref="O2:O18" si="1">C4</f>
        <v>16</v>
      </c>
      <c r="P2" s="93">
        <f t="shared" ref="P2:P18" si="2">D4</f>
        <v>17</v>
      </c>
      <c r="Q2" s="93">
        <f t="shared" ref="Q2:Q7" si="3">E36</f>
        <v>18</v>
      </c>
      <c r="R2" s="93">
        <f t="shared" ref="R2:R29" si="4">B24</f>
        <v>13</v>
      </c>
      <c r="S2" s="93">
        <f t="shared" ref="S2:S12" si="5">C41</f>
        <v>16</v>
      </c>
      <c r="T2" s="93">
        <f t="shared" ref="T2:T28" si="6">D25</f>
        <v>17</v>
      </c>
      <c r="U2" s="93">
        <f t="shared" ref="U2:U13" si="7">E30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base0!S94</f>
        <v>17</v>
      </c>
      <c r="E3" s="93">
        <f>base0!T79</f>
        <v>18</v>
      </c>
      <c r="F3" s="93">
        <f>B51</f>
        <v>11</v>
      </c>
      <c r="G3" s="93">
        <f t="shared" ref="G3:G20" si="8">C30</f>
        <v>7</v>
      </c>
      <c r="H3" s="93">
        <f t="shared" ref="H3:H20" si="9">D8</f>
        <v>17</v>
      </c>
      <c r="I3" s="93">
        <f t="shared" ref="I3:I18" si="10">E2</f>
        <v>18</v>
      </c>
      <c r="J3" s="93">
        <f>B4</f>
        <v>15</v>
      </c>
      <c r="K3" s="93">
        <f>C28</f>
        <v>7</v>
      </c>
      <c r="L3" s="93">
        <f>D12</f>
        <v>17</v>
      </c>
      <c r="M3" s="93">
        <f>E33</f>
        <v>18</v>
      </c>
      <c r="N3" s="93">
        <f t="shared" si="0"/>
        <v>11</v>
      </c>
      <c r="O3" s="93">
        <f t="shared" si="1"/>
        <v>13</v>
      </c>
      <c r="P3" s="93">
        <f t="shared" si="2"/>
        <v>17</v>
      </c>
      <c r="Q3" s="93">
        <f t="shared" si="3"/>
        <v>18</v>
      </c>
      <c r="R3" s="93">
        <f t="shared" si="4"/>
        <v>6</v>
      </c>
      <c r="S3" s="93">
        <f t="shared" si="5"/>
        <v>16</v>
      </c>
      <c r="T3" s="93">
        <f t="shared" si="6"/>
        <v>17</v>
      </c>
      <c r="U3" s="93">
        <f t="shared" si="7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base0!S95</f>
        <v>17</v>
      </c>
      <c r="E4" s="93">
        <f>base0!T80</f>
        <v>18</v>
      </c>
      <c r="F4" s="93">
        <f t="shared" ref="F4:F20" si="11">B2</f>
        <v>15</v>
      </c>
      <c r="G4" s="93">
        <f t="shared" si="8"/>
        <v>13</v>
      </c>
      <c r="H4" s="93">
        <f t="shared" si="9"/>
        <v>18</v>
      </c>
      <c r="I4" s="93">
        <f t="shared" si="10"/>
        <v>18</v>
      </c>
      <c r="J4" s="93">
        <f t="shared" ref="J4:J22" si="12">B10</f>
        <v>1</v>
      </c>
      <c r="K4" s="93">
        <f t="shared" ref="K4:K17" si="13">C30</f>
        <v>7</v>
      </c>
      <c r="L4" s="93">
        <f t="shared" ref="L4:L17" si="14">D14</f>
        <v>17</v>
      </c>
      <c r="M4" s="93">
        <f t="shared" ref="M4:M10" si="15">E35</f>
        <v>18</v>
      </c>
      <c r="N4" s="93">
        <f t="shared" si="0"/>
        <v>11</v>
      </c>
      <c r="O4" s="93">
        <f t="shared" si="1"/>
        <v>16</v>
      </c>
      <c r="P4" s="93">
        <f t="shared" si="2"/>
        <v>17</v>
      </c>
      <c r="Q4" s="93">
        <f t="shared" si="3"/>
        <v>18</v>
      </c>
      <c r="R4" s="93">
        <f t="shared" si="4"/>
        <v>6</v>
      </c>
      <c r="S4" s="93">
        <f t="shared" si="5"/>
        <v>13</v>
      </c>
      <c r="T4" s="93">
        <f t="shared" si="6"/>
        <v>17</v>
      </c>
      <c r="U4" s="93">
        <f t="shared" si="7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base0!S96</f>
        <v>17</v>
      </c>
      <c r="E5" s="93">
        <f>base0!T81</f>
        <v>18</v>
      </c>
      <c r="F5" s="93">
        <f t="shared" si="11"/>
        <v>15</v>
      </c>
      <c r="G5" s="93">
        <f t="shared" si="8"/>
        <v>13</v>
      </c>
      <c r="H5" s="93">
        <f t="shared" si="9"/>
        <v>18</v>
      </c>
      <c r="I5" s="93">
        <f t="shared" si="10"/>
        <v>18</v>
      </c>
      <c r="J5" s="93">
        <f t="shared" si="12"/>
        <v>9</v>
      </c>
      <c r="K5" s="93">
        <f t="shared" si="13"/>
        <v>13</v>
      </c>
      <c r="L5" s="93">
        <f t="shared" si="14"/>
        <v>17</v>
      </c>
      <c r="M5" s="93">
        <f t="shared" si="15"/>
        <v>18</v>
      </c>
      <c r="N5" s="93">
        <f t="shared" si="0"/>
        <v>13</v>
      </c>
      <c r="O5" s="93">
        <f t="shared" si="1"/>
        <v>16</v>
      </c>
      <c r="P5" s="93">
        <f t="shared" si="2"/>
        <v>17</v>
      </c>
      <c r="Q5" s="93">
        <f t="shared" si="3"/>
        <v>18</v>
      </c>
      <c r="R5" s="93">
        <f t="shared" si="4"/>
        <v>14</v>
      </c>
      <c r="S5" s="93">
        <f t="shared" si="5"/>
        <v>17</v>
      </c>
      <c r="T5" s="93">
        <f t="shared" si="6"/>
        <v>18</v>
      </c>
      <c r="U5" s="93">
        <f t="shared" si="7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base0!S97</f>
        <v>17</v>
      </c>
      <c r="E6" s="93">
        <f>base0!T82</f>
        <v>18</v>
      </c>
      <c r="F6" s="93">
        <f t="shared" si="11"/>
        <v>15</v>
      </c>
      <c r="G6" s="93">
        <f t="shared" si="8"/>
        <v>13</v>
      </c>
      <c r="H6" s="93">
        <f t="shared" si="9"/>
        <v>18</v>
      </c>
      <c r="I6" s="93">
        <f t="shared" si="10"/>
        <v>18</v>
      </c>
      <c r="J6" s="93">
        <f t="shared" si="12"/>
        <v>13</v>
      </c>
      <c r="K6" s="93">
        <f t="shared" si="13"/>
        <v>13</v>
      </c>
      <c r="L6" s="93">
        <f t="shared" si="14"/>
        <v>17</v>
      </c>
      <c r="M6" s="93">
        <f t="shared" si="15"/>
        <v>18</v>
      </c>
      <c r="N6" s="93">
        <f t="shared" si="0"/>
        <v>1</v>
      </c>
      <c r="O6" s="93">
        <f t="shared" si="1"/>
        <v>16</v>
      </c>
      <c r="P6" s="93">
        <f t="shared" si="2"/>
        <v>17</v>
      </c>
      <c r="Q6" s="93">
        <f t="shared" si="3"/>
        <v>18</v>
      </c>
      <c r="R6" s="93">
        <f t="shared" si="4"/>
        <v>6</v>
      </c>
      <c r="S6" s="93">
        <f t="shared" si="5"/>
        <v>13</v>
      </c>
      <c r="T6" s="93">
        <f t="shared" si="6"/>
        <v>17</v>
      </c>
      <c r="U6" s="93">
        <f t="shared" si="7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base0!S98</f>
        <v>17</v>
      </c>
      <c r="E7" s="93">
        <f>base0!T83</f>
        <v>18</v>
      </c>
      <c r="F7" s="93">
        <f t="shared" si="11"/>
        <v>11</v>
      </c>
      <c r="G7" s="93">
        <f t="shared" si="8"/>
        <v>1</v>
      </c>
      <c r="H7" s="93">
        <f t="shared" si="9"/>
        <v>17</v>
      </c>
      <c r="I7" s="93">
        <f t="shared" si="10"/>
        <v>18</v>
      </c>
      <c r="J7" s="93">
        <f t="shared" si="12"/>
        <v>1</v>
      </c>
      <c r="K7" s="93">
        <f t="shared" si="13"/>
        <v>13</v>
      </c>
      <c r="L7" s="93">
        <f t="shared" si="14"/>
        <v>17</v>
      </c>
      <c r="M7" s="93">
        <f t="shared" si="15"/>
        <v>18</v>
      </c>
      <c r="N7" s="93">
        <f t="shared" si="0"/>
        <v>1</v>
      </c>
      <c r="O7" s="93">
        <f t="shared" si="1"/>
        <v>13</v>
      </c>
      <c r="P7" s="93">
        <f t="shared" si="2"/>
        <v>18</v>
      </c>
      <c r="Q7" s="93">
        <f t="shared" si="3"/>
        <v>18</v>
      </c>
      <c r="R7" s="93">
        <f t="shared" si="4"/>
        <v>6</v>
      </c>
      <c r="S7" s="93">
        <f t="shared" si="5"/>
        <v>16</v>
      </c>
      <c r="T7" s="93">
        <f t="shared" si="6"/>
        <v>17</v>
      </c>
      <c r="U7" s="93">
        <f t="shared" si="7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base0!S99</f>
        <v>17</v>
      </c>
      <c r="E8" s="93">
        <f>base0!T84</f>
        <v>18</v>
      </c>
      <c r="F8" s="93">
        <f t="shared" si="11"/>
        <v>11</v>
      </c>
      <c r="G8" s="93">
        <f t="shared" si="8"/>
        <v>1</v>
      </c>
      <c r="H8" s="93">
        <f t="shared" si="9"/>
        <v>17</v>
      </c>
      <c r="I8" s="93">
        <f t="shared" si="10"/>
        <v>18</v>
      </c>
      <c r="J8" s="93">
        <f t="shared" si="12"/>
        <v>9</v>
      </c>
      <c r="K8" s="93">
        <f t="shared" si="13"/>
        <v>1</v>
      </c>
      <c r="L8" s="93">
        <f t="shared" si="14"/>
        <v>17</v>
      </c>
      <c r="M8" s="93">
        <f t="shared" si="15"/>
        <v>18</v>
      </c>
      <c r="N8" s="93">
        <f t="shared" si="0"/>
        <v>9</v>
      </c>
      <c r="O8" s="93">
        <f t="shared" si="1"/>
        <v>13</v>
      </c>
      <c r="P8" s="93">
        <f t="shared" si="2"/>
        <v>18</v>
      </c>
      <c r="Q8" s="93">
        <f t="shared" ref="Q8:Q13" si="16">E21</f>
        <v>18</v>
      </c>
      <c r="R8" s="93">
        <f t="shared" si="4"/>
        <v>6</v>
      </c>
      <c r="S8" s="93">
        <f t="shared" si="5"/>
        <v>16</v>
      </c>
      <c r="T8" s="93">
        <f t="shared" si="6"/>
        <v>17</v>
      </c>
      <c r="U8" s="93">
        <f t="shared" si="7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base0!S100</f>
        <v>18</v>
      </c>
      <c r="E9" s="93">
        <f>base0!T85</f>
        <v>18</v>
      </c>
      <c r="F9" s="93">
        <f t="shared" si="11"/>
        <v>11</v>
      </c>
      <c r="G9" s="93">
        <f t="shared" si="8"/>
        <v>1</v>
      </c>
      <c r="H9" s="93">
        <f t="shared" si="9"/>
        <v>17</v>
      </c>
      <c r="I9" s="93">
        <f t="shared" si="10"/>
        <v>18</v>
      </c>
      <c r="J9" s="93">
        <f t="shared" si="12"/>
        <v>1</v>
      </c>
      <c r="K9" s="93">
        <f t="shared" si="13"/>
        <v>1</v>
      </c>
      <c r="L9" s="93">
        <f t="shared" si="14"/>
        <v>17</v>
      </c>
      <c r="M9" s="93">
        <f t="shared" si="15"/>
        <v>18</v>
      </c>
      <c r="N9" s="93">
        <f t="shared" si="0"/>
        <v>13</v>
      </c>
      <c r="O9" s="93">
        <f t="shared" si="1"/>
        <v>16</v>
      </c>
      <c r="P9" s="93">
        <f t="shared" si="2"/>
        <v>18</v>
      </c>
      <c r="Q9" s="93">
        <f t="shared" si="16"/>
        <v>18</v>
      </c>
      <c r="R9" s="93">
        <f t="shared" si="4"/>
        <v>1</v>
      </c>
      <c r="S9" s="93">
        <f t="shared" si="5"/>
        <v>16</v>
      </c>
      <c r="T9" s="93">
        <f t="shared" si="6"/>
        <v>17</v>
      </c>
      <c r="U9" s="93">
        <f t="shared" si="7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base0!S101</f>
        <v>18</v>
      </c>
      <c r="E10" s="93">
        <f>base0!T86</f>
        <v>18</v>
      </c>
      <c r="F10" s="93">
        <f t="shared" si="11"/>
        <v>13</v>
      </c>
      <c r="G10" s="93">
        <f t="shared" si="8"/>
        <v>14</v>
      </c>
      <c r="H10" s="93">
        <f t="shared" si="9"/>
        <v>17</v>
      </c>
      <c r="I10" s="93">
        <f t="shared" si="10"/>
        <v>18</v>
      </c>
      <c r="J10" s="93">
        <f t="shared" si="12"/>
        <v>16</v>
      </c>
      <c r="K10" s="93">
        <f t="shared" si="13"/>
        <v>1</v>
      </c>
      <c r="L10" s="93">
        <f t="shared" si="14"/>
        <v>17</v>
      </c>
      <c r="M10" s="93">
        <f t="shared" si="15"/>
        <v>18</v>
      </c>
      <c r="N10" s="93">
        <f t="shared" si="0"/>
        <v>1</v>
      </c>
      <c r="O10" s="93">
        <f t="shared" si="1"/>
        <v>3</v>
      </c>
      <c r="P10" s="93">
        <f t="shared" si="2"/>
        <v>17</v>
      </c>
      <c r="Q10" s="93">
        <f t="shared" si="16"/>
        <v>18</v>
      </c>
      <c r="R10" s="93">
        <f t="shared" si="4"/>
        <v>1</v>
      </c>
      <c r="S10" s="93">
        <f t="shared" si="5"/>
        <v>13</v>
      </c>
      <c r="T10" s="93">
        <f t="shared" si="6"/>
        <v>17</v>
      </c>
      <c r="U10" s="93">
        <f t="shared" si="7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base0!S102</f>
        <v>18</v>
      </c>
      <c r="E11" s="93">
        <f>base0!T87</f>
        <v>18</v>
      </c>
      <c r="F11" s="93">
        <f t="shared" si="11"/>
        <v>1</v>
      </c>
      <c r="G11" s="93">
        <f t="shared" si="8"/>
        <v>7</v>
      </c>
      <c r="H11" s="93">
        <f t="shared" si="9"/>
        <v>17</v>
      </c>
      <c r="I11" s="93">
        <f t="shared" si="10"/>
        <v>18</v>
      </c>
      <c r="J11" s="93">
        <f t="shared" si="12"/>
        <v>1</v>
      </c>
      <c r="K11" s="93">
        <f t="shared" si="13"/>
        <v>14</v>
      </c>
      <c r="L11" s="93">
        <f t="shared" si="14"/>
        <v>17</v>
      </c>
      <c r="M11" s="93">
        <f t="shared" ref="M11:M16" si="17">E21</f>
        <v>18</v>
      </c>
      <c r="N11" s="93">
        <f t="shared" si="0"/>
        <v>9</v>
      </c>
      <c r="O11" s="93">
        <f t="shared" si="1"/>
        <v>20</v>
      </c>
      <c r="P11" s="93">
        <f t="shared" si="2"/>
        <v>17</v>
      </c>
      <c r="Q11" s="93">
        <f t="shared" si="16"/>
        <v>18</v>
      </c>
      <c r="R11" s="93">
        <f t="shared" si="4"/>
        <v>1</v>
      </c>
      <c r="S11" s="93">
        <f t="shared" si="5"/>
        <v>13</v>
      </c>
      <c r="T11" s="93">
        <f t="shared" si="6"/>
        <v>17</v>
      </c>
      <c r="U11" s="93">
        <f t="shared" si="7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base0!S103</f>
        <v>17</v>
      </c>
      <c r="E12" s="93">
        <f>base0!T88</f>
        <v>18</v>
      </c>
      <c r="F12" s="93">
        <f t="shared" si="11"/>
        <v>1</v>
      </c>
      <c r="G12" s="93">
        <f t="shared" si="8"/>
        <v>7</v>
      </c>
      <c r="H12" s="93">
        <f t="shared" si="9"/>
        <v>17</v>
      </c>
      <c r="I12" s="93">
        <f t="shared" si="10"/>
        <v>18</v>
      </c>
      <c r="J12" s="93">
        <f t="shared" si="12"/>
        <v>10</v>
      </c>
      <c r="K12" s="93">
        <f t="shared" si="13"/>
        <v>7</v>
      </c>
      <c r="L12" s="93">
        <f t="shared" si="14"/>
        <v>17</v>
      </c>
      <c r="M12" s="93">
        <f t="shared" si="17"/>
        <v>18</v>
      </c>
      <c r="N12" s="93">
        <f t="shared" si="0"/>
        <v>1</v>
      </c>
      <c r="O12" s="93">
        <f t="shared" si="1"/>
        <v>1</v>
      </c>
      <c r="P12" s="93">
        <f t="shared" si="2"/>
        <v>17</v>
      </c>
      <c r="Q12" s="93">
        <f t="shared" si="16"/>
        <v>18</v>
      </c>
      <c r="R12" s="93">
        <f t="shared" si="4"/>
        <v>13</v>
      </c>
      <c r="S12" s="93">
        <f t="shared" si="5"/>
        <v>13</v>
      </c>
      <c r="T12" s="93">
        <f t="shared" si="6"/>
        <v>17</v>
      </c>
      <c r="U12" s="93">
        <f t="shared" si="7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base0!S104</f>
        <v>17</v>
      </c>
      <c r="E13" s="93">
        <f>base0!T89</f>
        <v>19</v>
      </c>
      <c r="F13" s="93">
        <f t="shared" si="11"/>
        <v>9</v>
      </c>
      <c r="G13" s="93">
        <f t="shared" si="8"/>
        <v>16</v>
      </c>
      <c r="H13" s="93">
        <f t="shared" si="9"/>
        <v>17</v>
      </c>
      <c r="I13" s="93">
        <f t="shared" si="10"/>
        <v>18</v>
      </c>
      <c r="J13" s="93">
        <f t="shared" si="12"/>
        <v>2</v>
      </c>
      <c r="K13" s="93">
        <f t="shared" si="13"/>
        <v>7</v>
      </c>
      <c r="L13" s="93">
        <f t="shared" si="14"/>
        <v>17</v>
      </c>
      <c r="M13" s="93">
        <f t="shared" si="17"/>
        <v>18</v>
      </c>
      <c r="N13" s="93">
        <f t="shared" si="0"/>
        <v>16</v>
      </c>
      <c r="O13" s="93">
        <f t="shared" si="1"/>
        <v>16</v>
      </c>
      <c r="P13" s="93">
        <f t="shared" si="2"/>
        <v>17</v>
      </c>
      <c r="Q13" s="93">
        <f t="shared" si="16"/>
        <v>18</v>
      </c>
      <c r="R13" s="93">
        <f t="shared" si="4"/>
        <v>13</v>
      </c>
      <c r="S13" s="93">
        <f t="shared" ref="S13:S51" si="18">C2</f>
        <v>16</v>
      </c>
      <c r="T13" s="93">
        <f t="shared" si="6"/>
        <v>17</v>
      </c>
      <c r="U13" s="93">
        <f t="shared" si="7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base0!S105</f>
        <v>17</v>
      </c>
      <c r="E14" s="93">
        <f>base0!T90</f>
        <v>19</v>
      </c>
      <c r="F14" s="93">
        <f t="shared" si="11"/>
        <v>13</v>
      </c>
      <c r="G14" s="93">
        <f t="shared" si="8"/>
        <v>16</v>
      </c>
      <c r="H14" s="93">
        <f t="shared" si="9"/>
        <v>17</v>
      </c>
      <c r="I14" s="93">
        <f t="shared" si="10"/>
        <v>19</v>
      </c>
      <c r="J14" s="93">
        <f t="shared" si="12"/>
        <v>9</v>
      </c>
      <c r="K14" s="93">
        <f t="shared" si="13"/>
        <v>16</v>
      </c>
      <c r="L14" s="93">
        <f t="shared" si="14"/>
        <v>17</v>
      </c>
      <c r="M14" s="93">
        <f t="shared" si="17"/>
        <v>18</v>
      </c>
      <c r="N14" s="93">
        <f t="shared" si="0"/>
        <v>1</v>
      </c>
      <c r="O14" s="93">
        <f t="shared" si="1"/>
        <v>4</v>
      </c>
      <c r="P14" s="93">
        <f t="shared" si="2"/>
        <v>17</v>
      </c>
      <c r="Q14" s="93">
        <f t="shared" ref="Q14:Q23" si="19">E42</f>
        <v>18</v>
      </c>
      <c r="R14" s="93">
        <f t="shared" si="4"/>
        <v>16</v>
      </c>
      <c r="S14" s="93">
        <f t="shared" si="18"/>
        <v>16</v>
      </c>
      <c r="T14" s="93">
        <f t="shared" si="6"/>
        <v>17</v>
      </c>
      <c r="U14" s="93">
        <f t="shared" ref="U14:U19" si="20">E21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base0!S106</f>
        <v>17</v>
      </c>
      <c r="E15" s="93">
        <f>base0!T91</f>
        <v>18</v>
      </c>
      <c r="F15" s="93">
        <f t="shared" si="11"/>
        <v>1</v>
      </c>
      <c r="G15" s="93">
        <f t="shared" si="8"/>
        <v>16</v>
      </c>
      <c r="H15" s="93">
        <f t="shared" si="9"/>
        <v>17</v>
      </c>
      <c r="I15" s="93">
        <f t="shared" si="10"/>
        <v>19</v>
      </c>
      <c r="J15" s="93">
        <f t="shared" si="12"/>
        <v>10</v>
      </c>
      <c r="K15" s="93">
        <f t="shared" si="13"/>
        <v>16</v>
      </c>
      <c r="L15" s="93">
        <f t="shared" si="14"/>
        <v>17</v>
      </c>
      <c r="M15" s="93">
        <f t="shared" si="17"/>
        <v>18</v>
      </c>
      <c r="N15" s="93">
        <f t="shared" si="0"/>
        <v>10</v>
      </c>
      <c r="O15" s="93">
        <f t="shared" si="1"/>
        <v>4</v>
      </c>
      <c r="P15" s="93">
        <f t="shared" si="2"/>
        <v>17</v>
      </c>
      <c r="Q15" s="93">
        <f t="shared" si="19"/>
        <v>19</v>
      </c>
      <c r="R15" s="93">
        <f t="shared" si="4"/>
        <v>10</v>
      </c>
      <c r="S15" s="93">
        <f t="shared" si="18"/>
        <v>16</v>
      </c>
      <c r="T15" s="93">
        <f t="shared" si="6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base0!S107</f>
        <v>17</v>
      </c>
      <c r="E16" s="93">
        <f>base0!T92</f>
        <v>18</v>
      </c>
      <c r="F16" s="93">
        <f t="shared" si="11"/>
        <v>9</v>
      </c>
      <c r="G16" s="93">
        <f t="shared" si="8"/>
        <v>13</v>
      </c>
      <c r="H16" s="93">
        <f t="shared" si="9"/>
        <v>17</v>
      </c>
      <c r="I16" s="93">
        <f t="shared" si="10"/>
        <v>18</v>
      </c>
      <c r="J16" s="93">
        <f t="shared" si="12"/>
        <v>13</v>
      </c>
      <c r="K16" s="93">
        <f t="shared" si="13"/>
        <v>16</v>
      </c>
      <c r="L16" s="93">
        <f t="shared" si="14"/>
        <v>17</v>
      </c>
      <c r="M16" s="93">
        <f t="shared" si="17"/>
        <v>18</v>
      </c>
      <c r="N16" s="93">
        <f t="shared" si="0"/>
        <v>2</v>
      </c>
      <c r="O16" s="93">
        <f t="shared" si="1"/>
        <v>16</v>
      </c>
      <c r="P16" s="93">
        <f t="shared" si="2"/>
        <v>17</v>
      </c>
      <c r="Q16" s="93">
        <f t="shared" si="19"/>
        <v>18</v>
      </c>
      <c r="R16" s="93">
        <f t="shared" si="4"/>
        <v>14</v>
      </c>
      <c r="S16" s="93">
        <f t="shared" si="18"/>
        <v>13</v>
      </c>
      <c r="T16" s="93">
        <f t="shared" si="6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base0!S108</f>
        <v>17</v>
      </c>
      <c r="E17" s="93">
        <f>base0!T93</f>
        <v>18</v>
      </c>
      <c r="F17" s="93">
        <f t="shared" si="11"/>
        <v>1</v>
      </c>
      <c r="G17" s="93">
        <f t="shared" si="8"/>
        <v>17</v>
      </c>
      <c r="H17" s="93">
        <f t="shared" si="9"/>
        <v>17</v>
      </c>
      <c r="I17" s="93">
        <f t="shared" si="10"/>
        <v>18</v>
      </c>
      <c r="J17" s="93">
        <f t="shared" si="12"/>
        <v>13</v>
      </c>
      <c r="K17" s="93">
        <f t="shared" si="13"/>
        <v>13</v>
      </c>
      <c r="L17" s="93">
        <f t="shared" si="14"/>
        <v>17</v>
      </c>
      <c r="M17" s="93">
        <f>E42</f>
        <v>18</v>
      </c>
      <c r="N17" s="93">
        <f t="shared" si="0"/>
        <v>9</v>
      </c>
      <c r="O17" s="93">
        <f t="shared" si="1"/>
        <v>3</v>
      </c>
      <c r="P17" s="93">
        <f t="shared" si="2"/>
        <v>17</v>
      </c>
      <c r="Q17" s="93">
        <f t="shared" si="19"/>
        <v>18</v>
      </c>
      <c r="R17" s="93">
        <f t="shared" si="4"/>
        <v>14</v>
      </c>
      <c r="S17" s="93">
        <f t="shared" si="18"/>
        <v>16</v>
      </c>
      <c r="T17" s="93">
        <f t="shared" si="6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base0!S109</f>
        <v>17</v>
      </c>
      <c r="E18" s="93">
        <f>base0!T94</f>
        <v>18</v>
      </c>
      <c r="F18" s="93">
        <f t="shared" si="11"/>
        <v>16</v>
      </c>
      <c r="G18" s="93">
        <f t="shared" si="8"/>
        <v>13</v>
      </c>
      <c r="H18" s="93">
        <f t="shared" si="9"/>
        <v>17</v>
      </c>
      <c r="I18" s="93">
        <f t="shared" si="10"/>
        <v>18</v>
      </c>
      <c r="J18" s="93">
        <f t="shared" si="12"/>
        <v>13</v>
      </c>
      <c r="K18" s="93">
        <f>C29</f>
        <v>7</v>
      </c>
      <c r="L18" s="93">
        <f>D13</f>
        <v>17</v>
      </c>
      <c r="M18" s="93">
        <f>E34</f>
        <v>18</v>
      </c>
      <c r="N18" s="93">
        <f t="shared" ref="N18:N23" si="21">B32</f>
        <v>1</v>
      </c>
      <c r="O18" s="93">
        <f t="shared" si="1"/>
        <v>4</v>
      </c>
      <c r="P18" s="93">
        <f t="shared" si="2"/>
        <v>17</v>
      </c>
      <c r="Q18" s="93">
        <f t="shared" si="19"/>
        <v>18</v>
      </c>
      <c r="R18" s="93">
        <f t="shared" si="4"/>
        <v>4</v>
      </c>
      <c r="S18" s="93">
        <f t="shared" si="18"/>
        <v>16</v>
      </c>
      <c r="T18" s="93">
        <f t="shared" si="6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base0!S110</f>
        <v>17</v>
      </c>
      <c r="E19" s="93">
        <f>base0!T95</f>
        <v>18</v>
      </c>
      <c r="F19" s="93">
        <f t="shared" si="11"/>
        <v>1</v>
      </c>
      <c r="G19" s="93">
        <f t="shared" si="8"/>
        <v>16</v>
      </c>
      <c r="H19" s="93">
        <f t="shared" si="9"/>
        <v>17</v>
      </c>
      <c r="I19" s="93">
        <f t="shared" ref="I19:I31" si="22">E29</f>
        <v>18</v>
      </c>
      <c r="J19" s="93">
        <f t="shared" si="12"/>
        <v>6</v>
      </c>
      <c r="K19" s="93">
        <f>C5</f>
        <v>13</v>
      </c>
      <c r="L19" s="93">
        <f>D39</f>
        <v>17</v>
      </c>
      <c r="M19" s="93">
        <f>E4</f>
        <v>18</v>
      </c>
      <c r="N19" s="93">
        <f t="shared" si="21"/>
        <v>1</v>
      </c>
      <c r="O19" s="93">
        <f t="shared" ref="O19:P24" si="23">C32</f>
        <v>13</v>
      </c>
      <c r="P19" s="93">
        <f t="shared" si="23"/>
        <v>17</v>
      </c>
      <c r="Q19" s="93">
        <f t="shared" si="19"/>
        <v>18</v>
      </c>
      <c r="R19" s="93">
        <f t="shared" si="4"/>
        <v>14</v>
      </c>
      <c r="S19" s="93">
        <f t="shared" si="18"/>
        <v>16</v>
      </c>
      <c r="T19" s="93">
        <f t="shared" si="6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base0!S111</f>
        <v>17</v>
      </c>
      <c r="E20" s="93">
        <f>base0!T96</f>
        <v>18</v>
      </c>
      <c r="F20" s="93">
        <f t="shared" si="11"/>
        <v>10</v>
      </c>
      <c r="G20" s="93">
        <f t="shared" si="8"/>
        <v>16</v>
      </c>
      <c r="H20" s="93">
        <f t="shared" si="9"/>
        <v>17</v>
      </c>
      <c r="I20" s="93">
        <f t="shared" si="22"/>
        <v>19</v>
      </c>
      <c r="J20" s="93">
        <f t="shared" si="12"/>
        <v>6</v>
      </c>
      <c r="K20" s="93">
        <f>C6</f>
        <v>16</v>
      </c>
      <c r="L20" s="93">
        <f>D40</f>
        <v>17</v>
      </c>
      <c r="M20" s="93">
        <f>E5</f>
        <v>18</v>
      </c>
      <c r="N20" s="93">
        <f t="shared" si="21"/>
        <v>13</v>
      </c>
      <c r="O20" s="93">
        <f t="shared" si="23"/>
        <v>13</v>
      </c>
      <c r="P20" s="93">
        <f t="shared" si="23"/>
        <v>17</v>
      </c>
      <c r="Q20" s="93">
        <f t="shared" si="19"/>
        <v>18</v>
      </c>
      <c r="R20" s="93">
        <f t="shared" si="4"/>
        <v>14</v>
      </c>
      <c r="S20" s="93">
        <f t="shared" si="18"/>
        <v>13</v>
      </c>
      <c r="T20" s="93">
        <f t="shared" si="6"/>
        <v>17</v>
      </c>
      <c r="U20" s="93">
        <f t="shared" ref="U20:U29" si="24">E42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base0!S112</f>
        <v>17</v>
      </c>
      <c r="E21" s="93">
        <f>base0!T112</f>
        <v>18</v>
      </c>
      <c r="F21" s="93">
        <f t="shared" ref="F21:F26" si="25">B34</f>
        <v>13</v>
      </c>
      <c r="G21" s="93">
        <f>C49</f>
        <v>13</v>
      </c>
      <c r="H21" s="93">
        <f>D27</f>
        <v>17</v>
      </c>
      <c r="I21" s="93">
        <f t="shared" si="22"/>
        <v>19</v>
      </c>
      <c r="J21" s="93">
        <f t="shared" si="12"/>
        <v>14</v>
      </c>
      <c r="K21" s="93">
        <f>C7</f>
        <v>16</v>
      </c>
      <c r="L21" s="93">
        <f>D41</f>
        <v>17</v>
      </c>
      <c r="M21" s="93">
        <f>E6</f>
        <v>18</v>
      </c>
      <c r="N21" s="93">
        <f t="shared" si="21"/>
        <v>13</v>
      </c>
      <c r="O21" s="93">
        <f t="shared" si="23"/>
        <v>1</v>
      </c>
      <c r="P21" s="93">
        <f t="shared" si="23"/>
        <v>17</v>
      </c>
      <c r="Q21" s="93">
        <f t="shared" si="19"/>
        <v>18</v>
      </c>
      <c r="R21" s="93">
        <f t="shared" si="4"/>
        <v>14</v>
      </c>
      <c r="S21" s="93">
        <f t="shared" si="18"/>
        <v>13</v>
      </c>
      <c r="T21" s="93">
        <f t="shared" si="6"/>
        <v>17</v>
      </c>
      <c r="U21" s="93">
        <f t="shared" si="24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base0!S113</f>
        <v>17</v>
      </c>
      <c r="E22" s="93">
        <f>base0!T113</f>
        <v>18</v>
      </c>
      <c r="F22" s="93">
        <f t="shared" si="25"/>
        <v>13</v>
      </c>
      <c r="G22" s="93">
        <f>C25</f>
        <v>16</v>
      </c>
      <c r="H22" s="93">
        <f>D3</f>
        <v>17</v>
      </c>
      <c r="I22" s="93">
        <f t="shared" si="22"/>
        <v>19</v>
      </c>
      <c r="J22" s="93">
        <f t="shared" si="12"/>
        <v>6</v>
      </c>
      <c r="K22" s="93">
        <f>C8</f>
        <v>16</v>
      </c>
      <c r="L22" s="93">
        <f>D42</f>
        <v>17</v>
      </c>
      <c r="M22" s="93">
        <f>E7</f>
        <v>18</v>
      </c>
      <c r="N22" s="93">
        <f t="shared" si="21"/>
        <v>16</v>
      </c>
      <c r="O22" s="93">
        <f t="shared" si="23"/>
        <v>1</v>
      </c>
      <c r="P22" s="93">
        <f t="shared" si="23"/>
        <v>17</v>
      </c>
      <c r="Q22" s="93">
        <f t="shared" si="19"/>
        <v>18</v>
      </c>
      <c r="R22" s="93">
        <f t="shared" si="4"/>
        <v>16</v>
      </c>
      <c r="S22" s="93">
        <f t="shared" si="18"/>
        <v>16</v>
      </c>
      <c r="T22" s="93">
        <f t="shared" si="6"/>
        <v>17</v>
      </c>
      <c r="U22" s="93">
        <f t="shared" si="24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base0!S114</f>
        <v>17</v>
      </c>
      <c r="E23" s="93">
        <f>base0!T114</f>
        <v>18</v>
      </c>
      <c r="F23" s="93">
        <f t="shared" si="25"/>
        <v>16</v>
      </c>
      <c r="G23" s="93">
        <f>C26</f>
        <v>16</v>
      </c>
      <c r="H23" s="93">
        <f>D4</f>
        <v>17</v>
      </c>
      <c r="I23" s="93">
        <f t="shared" si="22"/>
        <v>18</v>
      </c>
      <c r="J23" s="93">
        <f t="shared" ref="J23:J36" si="26">B30</f>
        <v>6</v>
      </c>
      <c r="K23" s="93">
        <f>C9</f>
        <v>13</v>
      </c>
      <c r="L23" s="93">
        <f>D43</f>
        <v>17</v>
      </c>
      <c r="M23" s="93">
        <f>E8</f>
        <v>18</v>
      </c>
      <c r="N23" s="93">
        <f t="shared" si="21"/>
        <v>10</v>
      </c>
      <c r="O23" s="93">
        <f t="shared" si="23"/>
        <v>1</v>
      </c>
      <c r="P23" s="93">
        <f t="shared" si="23"/>
        <v>17</v>
      </c>
      <c r="Q23" s="93">
        <f t="shared" si="19"/>
        <v>18</v>
      </c>
      <c r="R23" s="93">
        <f t="shared" si="4"/>
        <v>14</v>
      </c>
      <c r="S23" s="93">
        <f t="shared" si="18"/>
        <v>3</v>
      </c>
      <c r="T23" s="93">
        <f t="shared" si="6"/>
        <v>17</v>
      </c>
      <c r="U23" s="93">
        <f t="shared" si="24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base0!S115</f>
        <v>17</v>
      </c>
      <c r="E24" s="93">
        <f>base0!T115</f>
        <v>18</v>
      </c>
      <c r="F24" s="93">
        <f t="shared" si="25"/>
        <v>10</v>
      </c>
      <c r="G24" s="93">
        <f>C27</f>
        <v>16</v>
      </c>
      <c r="H24" s="93">
        <f>D5</f>
        <v>17</v>
      </c>
      <c r="I24" s="93">
        <f t="shared" si="22"/>
        <v>18</v>
      </c>
      <c r="J24" s="93">
        <f t="shared" si="26"/>
        <v>1</v>
      </c>
      <c r="K24" s="93">
        <f t="shared" ref="K24:K31" si="27">C44</f>
        <v>17</v>
      </c>
      <c r="L24" s="93">
        <f t="shared" ref="L24:L34" si="28">D28</f>
        <v>18</v>
      </c>
      <c r="M24" s="93">
        <f t="shared" ref="M24:M32" si="29">E43</f>
        <v>19</v>
      </c>
      <c r="N24" s="93">
        <f t="shared" ref="N24:N34" si="30">B21</f>
        <v>10</v>
      </c>
      <c r="O24" s="93">
        <f t="shared" si="23"/>
        <v>14</v>
      </c>
      <c r="P24" s="93">
        <f t="shared" si="23"/>
        <v>17</v>
      </c>
      <c r="Q24" s="93">
        <f t="shared" ref="Q24:Q42" si="31">E2</f>
        <v>18</v>
      </c>
      <c r="R24" s="93">
        <f t="shared" si="4"/>
        <v>13</v>
      </c>
      <c r="S24" s="93">
        <f t="shared" si="18"/>
        <v>20</v>
      </c>
      <c r="T24" s="93">
        <f t="shared" si="6"/>
        <v>19</v>
      </c>
      <c r="U24" s="93">
        <f t="shared" si="24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base0!S116</f>
        <v>17</v>
      </c>
      <c r="E25" s="93">
        <f>base0!T116</f>
        <v>18</v>
      </c>
      <c r="F25" s="93">
        <f t="shared" si="25"/>
        <v>14</v>
      </c>
      <c r="G25" s="93">
        <f>C28</f>
        <v>7</v>
      </c>
      <c r="H25" s="93">
        <f>D6</f>
        <v>17</v>
      </c>
      <c r="I25" s="93">
        <f t="shared" si="22"/>
        <v>18</v>
      </c>
      <c r="J25" s="93">
        <f t="shared" si="26"/>
        <v>1</v>
      </c>
      <c r="K25" s="93">
        <f t="shared" si="27"/>
        <v>13</v>
      </c>
      <c r="L25" s="93">
        <f t="shared" si="28"/>
        <v>17</v>
      </c>
      <c r="M25" s="93">
        <f t="shared" si="29"/>
        <v>18</v>
      </c>
      <c r="N25" s="93">
        <f t="shared" si="30"/>
        <v>13</v>
      </c>
      <c r="O25" s="93">
        <f t="shared" ref="O25:O35" si="32">C21</f>
        <v>14</v>
      </c>
      <c r="P25" s="93">
        <f t="shared" ref="P25:P35" si="33">D21</f>
        <v>17</v>
      </c>
      <c r="Q25" s="93">
        <f t="shared" si="31"/>
        <v>18</v>
      </c>
      <c r="R25" s="93">
        <f t="shared" si="4"/>
        <v>13</v>
      </c>
      <c r="S25" s="93">
        <f t="shared" si="18"/>
        <v>1</v>
      </c>
      <c r="T25" s="93">
        <f t="shared" si="6"/>
        <v>20</v>
      </c>
      <c r="U25" s="93">
        <f t="shared" si="24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base0!S117</f>
        <v>17</v>
      </c>
      <c r="E26" s="93">
        <f>base0!T117</f>
        <v>18</v>
      </c>
      <c r="F26" s="93">
        <f t="shared" si="25"/>
        <v>14</v>
      </c>
      <c r="G26" s="93">
        <f>C29</f>
        <v>7</v>
      </c>
      <c r="H26" s="93">
        <f>D7</f>
        <v>17</v>
      </c>
      <c r="I26" s="93">
        <f t="shared" si="22"/>
        <v>18</v>
      </c>
      <c r="J26" s="93">
        <f t="shared" si="26"/>
        <v>1</v>
      </c>
      <c r="K26" s="93">
        <f t="shared" si="27"/>
        <v>16</v>
      </c>
      <c r="L26" s="93">
        <f t="shared" si="28"/>
        <v>17</v>
      </c>
      <c r="M26" s="93">
        <f t="shared" si="29"/>
        <v>18</v>
      </c>
      <c r="N26" s="93">
        <f t="shared" si="30"/>
        <v>13</v>
      </c>
      <c r="O26" s="93">
        <f t="shared" si="32"/>
        <v>1</v>
      </c>
      <c r="P26" s="93">
        <f t="shared" si="33"/>
        <v>17</v>
      </c>
      <c r="Q26" s="93">
        <f t="shared" si="31"/>
        <v>18</v>
      </c>
      <c r="R26" s="93">
        <f t="shared" si="4"/>
        <v>13</v>
      </c>
      <c r="S26" s="93">
        <f t="shared" si="18"/>
        <v>16</v>
      </c>
      <c r="T26" s="93">
        <f t="shared" si="6"/>
        <v>20</v>
      </c>
      <c r="U26" s="93">
        <f t="shared" si="24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base0!S118</f>
        <v>17</v>
      </c>
      <c r="E27" s="93">
        <f>base0!T97</f>
        <v>18</v>
      </c>
      <c r="F27" s="93">
        <f t="shared" ref="F27:F41" si="34">B19</f>
        <v>2</v>
      </c>
      <c r="G27" s="93">
        <f>C48</f>
        <v>16</v>
      </c>
      <c r="H27" s="93">
        <f>D26</f>
        <v>17</v>
      </c>
      <c r="I27" s="93">
        <f t="shared" si="22"/>
        <v>18</v>
      </c>
      <c r="J27" s="93">
        <f t="shared" si="26"/>
        <v>13</v>
      </c>
      <c r="K27" s="93">
        <f t="shared" si="27"/>
        <v>16</v>
      </c>
      <c r="L27" s="93">
        <f t="shared" si="28"/>
        <v>17</v>
      </c>
      <c r="M27" s="93">
        <f t="shared" si="29"/>
        <v>18</v>
      </c>
      <c r="N27" s="93">
        <f t="shared" si="30"/>
        <v>13</v>
      </c>
      <c r="O27" s="93">
        <f t="shared" si="32"/>
        <v>1</v>
      </c>
      <c r="P27" s="93">
        <f t="shared" si="33"/>
        <v>17</v>
      </c>
      <c r="Q27" s="93">
        <f t="shared" si="31"/>
        <v>18</v>
      </c>
      <c r="R27" s="93">
        <f t="shared" si="4"/>
        <v>11</v>
      </c>
      <c r="S27" s="93">
        <f t="shared" si="18"/>
        <v>4</v>
      </c>
      <c r="T27" s="93">
        <f t="shared" si="6"/>
        <v>17</v>
      </c>
      <c r="U27" s="93">
        <f t="shared" si="24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base0!S119</f>
        <v>18</v>
      </c>
      <c r="E28" s="93">
        <f>base0!T98</f>
        <v>18</v>
      </c>
      <c r="F28" s="93">
        <f t="shared" si="34"/>
        <v>9</v>
      </c>
      <c r="G28" s="93">
        <f>C50</f>
        <v>13</v>
      </c>
      <c r="H28" s="93">
        <f t="shared" ref="H28:H51" si="35">D28</f>
        <v>18</v>
      </c>
      <c r="I28" s="93">
        <f t="shared" si="22"/>
        <v>18</v>
      </c>
      <c r="J28" s="93">
        <f t="shared" si="26"/>
        <v>13</v>
      </c>
      <c r="K28" s="93">
        <f t="shared" si="27"/>
        <v>16</v>
      </c>
      <c r="L28" s="93">
        <f t="shared" si="28"/>
        <v>17</v>
      </c>
      <c r="M28" s="93">
        <f t="shared" si="29"/>
        <v>18</v>
      </c>
      <c r="N28" s="93">
        <f t="shared" si="30"/>
        <v>6</v>
      </c>
      <c r="O28" s="93">
        <f t="shared" si="32"/>
        <v>1</v>
      </c>
      <c r="P28" s="93">
        <f t="shared" si="33"/>
        <v>17</v>
      </c>
      <c r="Q28" s="93">
        <f t="shared" si="31"/>
        <v>18</v>
      </c>
      <c r="R28" s="93">
        <f t="shared" si="4"/>
        <v>2</v>
      </c>
      <c r="S28" s="93">
        <f t="shared" si="18"/>
        <v>4</v>
      </c>
      <c r="T28" s="93">
        <f t="shared" si="6"/>
        <v>17</v>
      </c>
      <c r="U28" s="93">
        <f t="shared" si="24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base0!S120</f>
        <v>17</v>
      </c>
      <c r="E29" s="93">
        <f>base0!T99</f>
        <v>18</v>
      </c>
      <c r="F29" s="93">
        <f t="shared" si="34"/>
        <v>10</v>
      </c>
      <c r="G29" s="93">
        <f>C51</f>
        <v>13</v>
      </c>
      <c r="H29" s="93">
        <f t="shared" si="35"/>
        <v>17</v>
      </c>
      <c r="I29" s="93">
        <f t="shared" si="22"/>
        <v>18</v>
      </c>
      <c r="J29" s="93">
        <f t="shared" si="26"/>
        <v>16</v>
      </c>
      <c r="K29" s="93">
        <f t="shared" si="27"/>
        <v>13</v>
      </c>
      <c r="L29" s="93">
        <f t="shared" si="28"/>
        <v>17</v>
      </c>
      <c r="M29" s="93">
        <f t="shared" si="29"/>
        <v>18</v>
      </c>
      <c r="N29" s="93">
        <f t="shared" si="30"/>
        <v>6</v>
      </c>
      <c r="O29" s="93">
        <f t="shared" si="32"/>
        <v>16</v>
      </c>
      <c r="P29" s="93">
        <f t="shared" si="33"/>
        <v>17</v>
      </c>
      <c r="Q29" s="93">
        <f t="shared" si="31"/>
        <v>18</v>
      </c>
      <c r="R29" s="93">
        <f t="shared" si="4"/>
        <v>11</v>
      </c>
      <c r="S29" s="93">
        <f t="shared" si="18"/>
        <v>16</v>
      </c>
      <c r="T29" s="93">
        <f t="shared" ref="T29:T51" si="36">D2</f>
        <v>17</v>
      </c>
      <c r="U29" s="93">
        <f t="shared" si="24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base0!S121</f>
        <v>17</v>
      </c>
      <c r="E30" s="93">
        <f>base0!T100</f>
        <v>19</v>
      </c>
      <c r="F30" s="93">
        <f t="shared" si="34"/>
        <v>13</v>
      </c>
      <c r="G30" s="93">
        <f t="shared" ref="G30:G51" si="37">C2</f>
        <v>16</v>
      </c>
      <c r="H30" s="93">
        <f t="shared" si="35"/>
        <v>17</v>
      </c>
      <c r="I30" s="93">
        <f t="shared" si="22"/>
        <v>18</v>
      </c>
      <c r="J30" s="93">
        <f t="shared" si="26"/>
        <v>10</v>
      </c>
      <c r="K30" s="93">
        <f t="shared" si="27"/>
        <v>13</v>
      </c>
      <c r="L30" s="93">
        <f t="shared" si="28"/>
        <v>17</v>
      </c>
      <c r="M30" s="93">
        <f t="shared" si="29"/>
        <v>18</v>
      </c>
      <c r="N30" s="93">
        <f t="shared" si="30"/>
        <v>14</v>
      </c>
      <c r="O30" s="93">
        <f t="shared" si="32"/>
        <v>16</v>
      </c>
      <c r="P30" s="93">
        <f t="shared" si="33"/>
        <v>17</v>
      </c>
      <c r="Q30" s="93">
        <f t="shared" si="31"/>
        <v>18</v>
      </c>
      <c r="R30" s="93">
        <f t="shared" ref="R30:R51" si="38">B2</f>
        <v>15</v>
      </c>
      <c r="S30" s="93">
        <f t="shared" si="18"/>
        <v>3</v>
      </c>
      <c r="T30" s="93">
        <f t="shared" si="36"/>
        <v>17</v>
      </c>
      <c r="U30" s="93">
        <f t="shared" ref="U30:U48" si="39">E2</f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base0!S122</f>
        <v>17</v>
      </c>
      <c r="E31" s="93">
        <f>base0!T101</f>
        <v>19</v>
      </c>
      <c r="F31" s="93">
        <f t="shared" si="34"/>
        <v>13</v>
      </c>
      <c r="G31" s="93">
        <f t="shared" si="37"/>
        <v>16</v>
      </c>
      <c r="H31" s="93">
        <f t="shared" si="35"/>
        <v>17</v>
      </c>
      <c r="I31" s="93">
        <f t="shared" si="22"/>
        <v>18</v>
      </c>
      <c r="J31" s="93">
        <f t="shared" si="26"/>
        <v>14</v>
      </c>
      <c r="K31" s="93">
        <f t="shared" si="27"/>
        <v>13</v>
      </c>
      <c r="L31" s="93">
        <f t="shared" si="28"/>
        <v>17</v>
      </c>
      <c r="M31" s="93">
        <f t="shared" si="29"/>
        <v>18</v>
      </c>
      <c r="N31" s="93">
        <f t="shared" si="30"/>
        <v>6</v>
      </c>
      <c r="O31" s="93">
        <f t="shared" si="32"/>
        <v>16</v>
      </c>
      <c r="P31" s="93">
        <f t="shared" si="33"/>
        <v>17</v>
      </c>
      <c r="Q31" s="93">
        <f t="shared" si="31"/>
        <v>18</v>
      </c>
      <c r="R31" s="93">
        <f t="shared" si="38"/>
        <v>15</v>
      </c>
      <c r="S31" s="93">
        <f t="shared" si="18"/>
        <v>4</v>
      </c>
      <c r="T31" s="93">
        <f t="shared" si="36"/>
        <v>17</v>
      </c>
      <c r="U31" s="93">
        <f t="shared" si="39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base0!S123</f>
        <v>17</v>
      </c>
      <c r="E32" s="93">
        <f>base0!T102</f>
        <v>19</v>
      </c>
      <c r="F32" s="93">
        <f t="shared" si="34"/>
        <v>13</v>
      </c>
      <c r="G32" s="93">
        <f t="shared" si="37"/>
        <v>16</v>
      </c>
      <c r="H32" s="93">
        <f t="shared" si="35"/>
        <v>17</v>
      </c>
      <c r="I32" s="93">
        <f>E21</f>
        <v>18</v>
      </c>
      <c r="J32" s="93">
        <f t="shared" si="26"/>
        <v>14</v>
      </c>
      <c r="K32" s="93">
        <f>C2</f>
        <v>16</v>
      </c>
      <c r="L32" s="93">
        <f t="shared" si="28"/>
        <v>17</v>
      </c>
      <c r="M32" s="93">
        <f t="shared" si="29"/>
        <v>18</v>
      </c>
      <c r="N32" s="93">
        <f t="shared" si="30"/>
        <v>6</v>
      </c>
      <c r="O32" s="93">
        <f t="shared" si="32"/>
        <v>7</v>
      </c>
      <c r="P32" s="93">
        <f t="shared" si="33"/>
        <v>18</v>
      </c>
      <c r="Q32" s="93">
        <f t="shared" si="31"/>
        <v>18</v>
      </c>
      <c r="R32" s="93">
        <f t="shared" si="38"/>
        <v>15</v>
      </c>
      <c r="S32" s="93">
        <f t="shared" si="18"/>
        <v>14</v>
      </c>
      <c r="T32" s="93">
        <f t="shared" si="36"/>
        <v>17</v>
      </c>
      <c r="U32" s="93">
        <f t="shared" si="39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base0!S124</f>
        <v>17</v>
      </c>
      <c r="E33" s="93">
        <f>base0!T103</f>
        <v>18</v>
      </c>
      <c r="F33" s="93">
        <f t="shared" si="34"/>
        <v>6</v>
      </c>
      <c r="G33" s="93">
        <f t="shared" si="37"/>
        <v>13</v>
      </c>
      <c r="H33" s="93">
        <f t="shared" si="35"/>
        <v>17</v>
      </c>
      <c r="I33" s="93">
        <f>E22</f>
        <v>18</v>
      </c>
      <c r="J33" s="93">
        <f t="shared" si="26"/>
        <v>4</v>
      </c>
      <c r="K33" s="93">
        <f>C3</f>
        <v>16</v>
      </c>
      <c r="L33" s="93">
        <f t="shared" si="28"/>
        <v>17</v>
      </c>
      <c r="M33" s="93">
        <f>E2</f>
        <v>18</v>
      </c>
      <c r="N33" s="93">
        <f t="shared" si="30"/>
        <v>6</v>
      </c>
      <c r="O33" s="93">
        <f t="shared" si="32"/>
        <v>7</v>
      </c>
      <c r="P33" s="93">
        <f t="shared" si="33"/>
        <v>17</v>
      </c>
      <c r="Q33" s="93">
        <f t="shared" si="31"/>
        <v>18</v>
      </c>
      <c r="R33" s="93">
        <f t="shared" si="38"/>
        <v>11</v>
      </c>
      <c r="S33" s="93">
        <f t="shared" si="18"/>
        <v>1</v>
      </c>
      <c r="T33" s="93">
        <f t="shared" si="36"/>
        <v>17</v>
      </c>
      <c r="U33" s="93">
        <f t="shared" si="39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base0!S125</f>
        <v>17</v>
      </c>
      <c r="E34" s="93">
        <f>base0!T104</f>
        <v>18</v>
      </c>
      <c r="F34" s="93">
        <f t="shared" si="34"/>
        <v>6</v>
      </c>
      <c r="G34" s="93">
        <f t="shared" si="37"/>
        <v>16</v>
      </c>
      <c r="H34" s="93">
        <f t="shared" si="35"/>
        <v>17</v>
      </c>
      <c r="I34" s="93">
        <f>E23</f>
        <v>18</v>
      </c>
      <c r="J34" s="93">
        <f t="shared" si="26"/>
        <v>14</v>
      </c>
      <c r="K34" s="93">
        <f>C4</f>
        <v>16</v>
      </c>
      <c r="L34" s="93">
        <f t="shared" si="28"/>
        <v>17</v>
      </c>
      <c r="M34" s="93">
        <f>E3</f>
        <v>18</v>
      </c>
      <c r="N34" s="93">
        <f t="shared" si="30"/>
        <v>1</v>
      </c>
      <c r="O34" s="93">
        <f t="shared" si="32"/>
        <v>7</v>
      </c>
      <c r="P34" s="93">
        <f t="shared" si="33"/>
        <v>17</v>
      </c>
      <c r="Q34" s="93">
        <f t="shared" si="31"/>
        <v>18</v>
      </c>
      <c r="R34" s="93">
        <f t="shared" si="38"/>
        <v>11</v>
      </c>
      <c r="S34" s="93">
        <f t="shared" si="18"/>
        <v>1</v>
      </c>
      <c r="T34" s="93">
        <f t="shared" si="36"/>
        <v>17</v>
      </c>
      <c r="U34" s="93">
        <f t="shared" si="39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base0!S126</f>
        <v>17</v>
      </c>
      <c r="E35" s="93">
        <f>base0!T105</f>
        <v>18</v>
      </c>
      <c r="F35" s="93">
        <f t="shared" si="34"/>
        <v>14</v>
      </c>
      <c r="G35" s="93">
        <f t="shared" si="37"/>
        <v>16</v>
      </c>
      <c r="H35" s="93">
        <f t="shared" si="35"/>
        <v>17</v>
      </c>
      <c r="I35" s="93">
        <f>E24</f>
        <v>18</v>
      </c>
      <c r="J35" s="93">
        <f t="shared" si="26"/>
        <v>14</v>
      </c>
      <c r="K35" s="93">
        <f t="shared" ref="K35:K51" si="40">C10</f>
        <v>13</v>
      </c>
      <c r="L35" s="93">
        <f t="shared" ref="L35:L42" si="41">D44</f>
        <v>17</v>
      </c>
      <c r="M35" s="93">
        <f t="shared" ref="M35:M46" si="42">E9</f>
        <v>18</v>
      </c>
      <c r="N35" s="93">
        <f t="shared" ref="N35:N48" si="43">B38</f>
        <v>14</v>
      </c>
      <c r="O35" s="93">
        <f t="shared" si="32"/>
        <v>13</v>
      </c>
      <c r="P35" s="93">
        <f t="shared" si="33"/>
        <v>17</v>
      </c>
      <c r="Q35" s="93">
        <f t="shared" si="31"/>
        <v>19</v>
      </c>
      <c r="R35" s="93">
        <f t="shared" si="38"/>
        <v>11</v>
      </c>
      <c r="S35" s="93">
        <f t="shared" si="18"/>
        <v>1</v>
      </c>
      <c r="T35" s="93">
        <f t="shared" si="36"/>
        <v>17</v>
      </c>
      <c r="U35" s="93">
        <f t="shared" si="39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base0!S77</f>
        <v>17</v>
      </c>
      <c r="E36" s="93">
        <f>base0!T106</f>
        <v>18</v>
      </c>
      <c r="F36" s="93">
        <f t="shared" si="34"/>
        <v>6</v>
      </c>
      <c r="G36" s="93">
        <f t="shared" si="37"/>
        <v>16</v>
      </c>
      <c r="H36" s="93">
        <f t="shared" si="35"/>
        <v>17</v>
      </c>
      <c r="I36" s="93">
        <f>E25</f>
        <v>18</v>
      </c>
      <c r="J36" s="93">
        <f t="shared" si="26"/>
        <v>14</v>
      </c>
      <c r="K36" s="93">
        <f t="shared" si="40"/>
        <v>16</v>
      </c>
      <c r="L36" s="93">
        <f t="shared" si="41"/>
        <v>17</v>
      </c>
      <c r="M36" s="93">
        <f t="shared" si="42"/>
        <v>18</v>
      </c>
      <c r="N36" s="93">
        <f t="shared" si="43"/>
        <v>14</v>
      </c>
      <c r="O36" s="93">
        <f t="shared" ref="O36:O49" si="44">C38</f>
        <v>7</v>
      </c>
      <c r="P36" s="93">
        <f t="shared" ref="P36:P49" si="45">D38</f>
        <v>17</v>
      </c>
      <c r="Q36" s="93">
        <f t="shared" si="31"/>
        <v>19</v>
      </c>
      <c r="R36" s="93">
        <f t="shared" si="38"/>
        <v>13</v>
      </c>
      <c r="S36" s="93">
        <f t="shared" si="18"/>
        <v>16</v>
      </c>
      <c r="T36" s="93">
        <f t="shared" si="36"/>
        <v>18</v>
      </c>
      <c r="U36" s="93">
        <f t="shared" si="39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base0!S78</f>
        <v>17</v>
      </c>
      <c r="E37" s="93">
        <f>base0!T107</f>
        <v>18</v>
      </c>
      <c r="F37" s="93">
        <f t="shared" si="34"/>
        <v>6</v>
      </c>
      <c r="G37" s="93">
        <f t="shared" si="37"/>
        <v>13</v>
      </c>
      <c r="H37" s="93">
        <f t="shared" si="35"/>
        <v>17</v>
      </c>
      <c r="I37" s="93">
        <f>E42</f>
        <v>18</v>
      </c>
      <c r="J37" s="93">
        <f>B29</f>
        <v>6</v>
      </c>
      <c r="K37" s="93">
        <f t="shared" si="40"/>
        <v>3</v>
      </c>
      <c r="L37" s="93">
        <f t="shared" si="41"/>
        <v>17</v>
      </c>
      <c r="M37" s="93">
        <f t="shared" si="42"/>
        <v>18</v>
      </c>
      <c r="N37" s="93">
        <f t="shared" si="43"/>
        <v>4</v>
      </c>
      <c r="O37" s="93">
        <f t="shared" si="44"/>
        <v>7</v>
      </c>
      <c r="P37" s="93">
        <f t="shared" si="45"/>
        <v>17</v>
      </c>
      <c r="Q37" s="93">
        <f t="shared" si="31"/>
        <v>18</v>
      </c>
      <c r="R37" s="93">
        <f t="shared" si="38"/>
        <v>1</v>
      </c>
      <c r="S37" s="93">
        <f t="shared" si="18"/>
        <v>16</v>
      </c>
      <c r="T37" s="93">
        <f t="shared" si="36"/>
        <v>18</v>
      </c>
      <c r="U37" s="93">
        <f t="shared" si="39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base0!S79</f>
        <v>17</v>
      </c>
      <c r="E38" s="93">
        <f>base0!T108</f>
        <v>18</v>
      </c>
      <c r="F38" s="93">
        <f t="shared" si="34"/>
        <v>6</v>
      </c>
      <c r="G38" s="93">
        <f t="shared" si="37"/>
        <v>13</v>
      </c>
      <c r="H38" s="93">
        <f t="shared" si="35"/>
        <v>17</v>
      </c>
      <c r="I38" s="93">
        <f>E18</f>
        <v>18</v>
      </c>
      <c r="J38" s="93">
        <f>B5</f>
        <v>11</v>
      </c>
      <c r="K38" s="93">
        <f t="shared" si="40"/>
        <v>20</v>
      </c>
      <c r="L38" s="93">
        <f t="shared" si="41"/>
        <v>19</v>
      </c>
      <c r="M38" s="93">
        <f t="shared" si="42"/>
        <v>18</v>
      </c>
      <c r="N38" s="93">
        <f t="shared" si="43"/>
        <v>14</v>
      </c>
      <c r="O38" s="93">
        <f t="shared" si="44"/>
        <v>16</v>
      </c>
      <c r="P38" s="93">
        <f t="shared" si="45"/>
        <v>17</v>
      </c>
      <c r="Q38" s="93">
        <f t="shared" si="31"/>
        <v>18</v>
      </c>
      <c r="R38" s="93">
        <f t="shared" si="38"/>
        <v>1</v>
      </c>
      <c r="S38" s="93">
        <f t="shared" si="18"/>
        <v>16</v>
      </c>
      <c r="T38" s="93">
        <f t="shared" si="36"/>
        <v>18</v>
      </c>
      <c r="U38" s="93">
        <f t="shared" si="39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base0!S80</f>
        <v>17</v>
      </c>
      <c r="E39" s="93">
        <f>base0!T109</f>
        <v>18</v>
      </c>
      <c r="F39" s="93">
        <f t="shared" si="34"/>
        <v>1</v>
      </c>
      <c r="G39" s="93">
        <f t="shared" si="37"/>
        <v>16</v>
      </c>
      <c r="H39" s="93">
        <f t="shared" si="35"/>
        <v>17</v>
      </c>
      <c r="I39" s="93">
        <f>E19</f>
        <v>18</v>
      </c>
      <c r="J39" s="93">
        <f>B6</f>
        <v>11</v>
      </c>
      <c r="K39" s="93">
        <f t="shared" si="40"/>
        <v>1</v>
      </c>
      <c r="L39" s="93">
        <f t="shared" si="41"/>
        <v>20</v>
      </c>
      <c r="M39" s="93">
        <f t="shared" si="42"/>
        <v>19</v>
      </c>
      <c r="N39" s="93">
        <f t="shared" si="43"/>
        <v>14</v>
      </c>
      <c r="O39" s="93">
        <f t="shared" si="44"/>
        <v>16</v>
      </c>
      <c r="P39" s="93">
        <f t="shared" si="45"/>
        <v>17</v>
      </c>
      <c r="Q39" s="93">
        <f t="shared" si="31"/>
        <v>18</v>
      </c>
      <c r="R39" s="93">
        <f t="shared" si="38"/>
        <v>9</v>
      </c>
      <c r="S39" s="93">
        <f t="shared" si="18"/>
        <v>7</v>
      </c>
      <c r="T39" s="93">
        <f t="shared" si="36"/>
        <v>17</v>
      </c>
      <c r="U39" s="93">
        <f t="shared" si="39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base0!S81</f>
        <v>17</v>
      </c>
      <c r="E40" s="93">
        <f>base0!T110</f>
        <v>18</v>
      </c>
      <c r="F40" s="93">
        <f t="shared" si="34"/>
        <v>1</v>
      </c>
      <c r="G40" s="93">
        <f t="shared" si="37"/>
        <v>3</v>
      </c>
      <c r="H40" s="93">
        <f t="shared" si="35"/>
        <v>17</v>
      </c>
      <c r="I40" s="93">
        <f>E20</f>
        <v>18</v>
      </c>
      <c r="J40" s="93">
        <f>B7</f>
        <v>11</v>
      </c>
      <c r="K40" s="93">
        <f t="shared" si="40"/>
        <v>16</v>
      </c>
      <c r="L40" s="93">
        <f t="shared" si="41"/>
        <v>20</v>
      </c>
      <c r="M40" s="93">
        <f t="shared" si="42"/>
        <v>19</v>
      </c>
      <c r="N40" s="93">
        <f t="shared" si="43"/>
        <v>14</v>
      </c>
      <c r="O40" s="93">
        <f t="shared" si="44"/>
        <v>16</v>
      </c>
      <c r="P40" s="93">
        <f t="shared" si="45"/>
        <v>17</v>
      </c>
      <c r="Q40" s="93">
        <f t="shared" si="31"/>
        <v>18</v>
      </c>
      <c r="R40" s="93">
        <f t="shared" si="38"/>
        <v>13</v>
      </c>
      <c r="S40" s="93">
        <f t="shared" si="18"/>
        <v>7</v>
      </c>
      <c r="T40" s="93">
        <f t="shared" si="36"/>
        <v>17</v>
      </c>
      <c r="U40" s="93">
        <f t="shared" si="39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base0!S82</f>
        <v>17</v>
      </c>
      <c r="E41" s="93">
        <f>base0!T111</f>
        <v>18</v>
      </c>
      <c r="F41" s="93">
        <f t="shared" si="34"/>
        <v>1</v>
      </c>
      <c r="G41" s="93">
        <f t="shared" si="37"/>
        <v>20</v>
      </c>
      <c r="H41" s="93">
        <f t="shared" si="35"/>
        <v>17</v>
      </c>
      <c r="I41" s="93">
        <f>E27</f>
        <v>18</v>
      </c>
      <c r="J41" s="93">
        <f>B8</f>
        <v>13</v>
      </c>
      <c r="K41" s="93">
        <f t="shared" si="40"/>
        <v>4</v>
      </c>
      <c r="L41" s="93">
        <f t="shared" si="41"/>
        <v>17</v>
      </c>
      <c r="M41" s="93">
        <f t="shared" si="42"/>
        <v>18</v>
      </c>
      <c r="N41" s="93">
        <f t="shared" si="43"/>
        <v>16</v>
      </c>
      <c r="O41" s="93">
        <f t="shared" si="44"/>
        <v>13</v>
      </c>
      <c r="P41" s="93">
        <f t="shared" si="45"/>
        <v>17</v>
      </c>
      <c r="Q41" s="93">
        <f t="shared" si="31"/>
        <v>18</v>
      </c>
      <c r="R41" s="93">
        <f t="shared" si="38"/>
        <v>1</v>
      </c>
      <c r="S41" s="93">
        <f t="shared" si="18"/>
        <v>7</v>
      </c>
      <c r="T41" s="93">
        <f t="shared" si="36"/>
        <v>17</v>
      </c>
      <c r="U41" s="93">
        <f t="shared" si="39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base0!S83</f>
        <v>17</v>
      </c>
      <c r="E42" s="93">
        <f>base0!T118</f>
        <v>18</v>
      </c>
      <c r="F42" s="93">
        <f t="shared" ref="F42:F51" si="46">B40</f>
        <v>4</v>
      </c>
      <c r="G42" s="93">
        <f t="shared" si="37"/>
        <v>1</v>
      </c>
      <c r="H42" s="93">
        <f t="shared" si="35"/>
        <v>17</v>
      </c>
      <c r="I42" s="93">
        <f>E28</f>
        <v>18</v>
      </c>
      <c r="J42" s="93">
        <f>B9</f>
        <v>1</v>
      </c>
      <c r="K42" s="93">
        <f t="shared" si="40"/>
        <v>4</v>
      </c>
      <c r="L42" s="93">
        <f t="shared" si="41"/>
        <v>17</v>
      </c>
      <c r="M42" s="93">
        <f t="shared" si="42"/>
        <v>18</v>
      </c>
      <c r="N42" s="93">
        <f t="shared" si="43"/>
        <v>14</v>
      </c>
      <c r="O42" s="93">
        <f t="shared" si="44"/>
        <v>17</v>
      </c>
      <c r="P42" s="93">
        <f t="shared" si="45"/>
        <v>17</v>
      </c>
      <c r="Q42" s="93">
        <f t="shared" si="31"/>
        <v>18</v>
      </c>
      <c r="R42" s="93">
        <f t="shared" si="38"/>
        <v>9</v>
      </c>
      <c r="S42" s="93">
        <f t="shared" si="18"/>
        <v>13</v>
      </c>
      <c r="T42" s="93">
        <f t="shared" si="36"/>
        <v>17</v>
      </c>
      <c r="U42" s="93">
        <f t="shared" si="39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base0!S84</f>
        <v>17</v>
      </c>
      <c r="E43" s="93">
        <f>base0!T119</f>
        <v>19</v>
      </c>
      <c r="F43" s="93">
        <f t="shared" si="46"/>
        <v>14</v>
      </c>
      <c r="G43" s="93">
        <f t="shared" si="37"/>
        <v>16</v>
      </c>
      <c r="H43" s="93">
        <f t="shared" si="35"/>
        <v>17</v>
      </c>
      <c r="I43" s="93">
        <f>E26</f>
        <v>18</v>
      </c>
      <c r="J43" s="93">
        <f t="shared" ref="J43:J50" si="47">B44</f>
        <v>16</v>
      </c>
      <c r="K43" s="93">
        <f t="shared" si="40"/>
        <v>16</v>
      </c>
      <c r="L43" s="93">
        <f t="shared" ref="L43:L51" si="48">D2</f>
        <v>17</v>
      </c>
      <c r="M43" s="93">
        <f t="shared" si="42"/>
        <v>18</v>
      </c>
      <c r="N43" s="93">
        <f t="shared" si="43"/>
        <v>13</v>
      </c>
      <c r="O43" s="93">
        <f t="shared" si="44"/>
        <v>13</v>
      </c>
      <c r="P43" s="93">
        <f t="shared" si="45"/>
        <v>17</v>
      </c>
      <c r="Q43" s="93">
        <f t="shared" ref="Q43:Q51" si="49">E27</f>
        <v>18</v>
      </c>
      <c r="R43" s="93">
        <f t="shared" si="38"/>
        <v>1</v>
      </c>
      <c r="S43" s="93">
        <f t="shared" si="18"/>
        <v>13</v>
      </c>
      <c r="T43" s="93">
        <f t="shared" si="36"/>
        <v>17</v>
      </c>
      <c r="U43" s="93">
        <f t="shared" si="39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base0!S85</f>
        <v>17</v>
      </c>
      <c r="E44" s="93">
        <f>base0!T120</f>
        <v>18</v>
      </c>
      <c r="F44" s="93">
        <f t="shared" si="46"/>
        <v>14</v>
      </c>
      <c r="G44" s="93">
        <f t="shared" si="37"/>
        <v>4</v>
      </c>
      <c r="H44" s="93">
        <f t="shared" si="35"/>
        <v>17</v>
      </c>
      <c r="I44" s="93">
        <f t="shared" ref="I44:I51" si="50">E43</f>
        <v>19</v>
      </c>
      <c r="J44" s="93">
        <f t="shared" si="47"/>
        <v>14</v>
      </c>
      <c r="K44" s="93">
        <f t="shared" si="40"/>
        <v>3</v>
      </c>
      <c r="L44" s="93">
        <f t="shared" si="48"/>
        <v>17</v>
      </c>
      <c r="M44" s="93">
        <f t="shared" si="42"/>
        <v>18</v>
      </c>
      <c r="N44" s="93">
        <f t="shared" si="43"/>
        <v>13</v>
      </c>
      <c r="O44" s="93">
        <f t="shared" si="44"/>
        <v>16</v>
      </c>
      <c r="P44" s="93">
        <f t="shared" si="45"/>
        <v>17</v>
      </c>
      <c r="Q44" s="93">
        <f t="shared" si="49"/>
        <v>18</v>
      </c>
      <c r="R44" s="93">
        <f t="shared" si="38"/>
        <v>16</v>
      </c>
      <c r="S44" s="93">
        <f t="shared" si="18"/>
        <v>13</v>
      </c>
      <c r="T44" s="93">
        <f t="shared" si="36"/>
        <v>17</v>
      </c>
      <c r="U44" s="93">
        <f t="shared" si="39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base0!S86</f>
        <v>17</v>
      </c>
      <c r="E45" s="93">
        <f>base0!T121</f>
        <v>18</v>
      </c>
      <c r="F45" s="93">
        <f t="shared" si="46"/>
        <v>14</v>
      </c>
      <c r="G45" s="93">
        <f t="shared" si="37"/>
        <v>4</v>
      </c>
      <c r="H45" s="93">
        <f t="shared" si="35"/>
        <v>17</v>
      </c>
      <c r="I45" s="93">
        <f t="shared" si="50"/>
        <v>18</v>
      </c>
      <c r="J45" s="93">
        <f t="shared" si="47"/>
        <v>13</v>
      </c>
      <c r="K45" s="93">
        <f t="shared" si="40"/>
        <v>4</v>
      </c>
      <c r="L45" s="93">
        <f t="shared" si="48"/>
        <v>17</v>
      </c>
      <c r="M45" s="93">
        <f t="shared" si="42"/>
        <v>18</v>
      </c>
      <c r="N45" s="93">
        <f t="shared" si="43"/>
        <v>13</v>
      </c>
      <c r="O45" s="93">
        <f t="shared" si="44"/>
        <v>16</v>
      </c>
      <c r="P45" s="93">
        <f t="shared" si="45"/>
        <v>19</v>
      </c>
      <c r="Q45" s="93">
        <f t="shared" si="49"/>
        <v>18</v>
      </c>
      <c r="R45" s="93">
        <f t="shared" si="38"/>
        <v>1</v>
      </c>
      <c r="S45" s="93">
        <f t="shared" si="18"/>
        <v>1</v>
      </c>
      <c r="T45" s="93">
        <f t="shared" si="36"/>
        <v>17</v>
      </c>
      <c r="U45" s="93">
        <f t="shared" si="39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base0!S87</f>
        <v>17</v>
      </c>
      <c r="E46" s="93">
        <f>base0!T122</f>
        <v>18</v>
      </c>
      <c r="F46" s="93">
        <f t="shared" si="46"/>
        <v>16</v>
      </c>
      <c r="G46" s="93">
        <f t="shared" si="37"/>
        <v>16</v>
      </c>
      <c r="H46" s="93">
        <f t="shared" si="35"/>
        <v>17</v>
      </c>
      <c r="I46" s="93">
        <f t="shared" si="50"/>
        <v>18</v>
      </c>
      <c r="J46" s="93">
        <f t="shared" si="47"/>
        <v>13</v>
      </c>
      <c r="K46" s="93">
        <f t="shared" si="40"/>
        <v>14</v>
      </c>
      <c r="L46" s="93">
        <f t="shared" si="48"/>
        <v>17</v>
      </c>
      <c r="M46" s="93">
        <f t="shared" si="42"/>
        <v>18</v>
      </c>
      <c r="N46" s="93">
        <f t="shared" si="43"/>
        <v>11</v>
      </c>
      <c r="O46" s="93">
        <f t="shared" si="44"/>
        <v>16</v>
      </c>
      <c r="P46" s="93">
        <f t="shared" si="45"/>
        <v>20</v>
      </c>
      <c r="Q46" s="93">
        <f t="shared" si="49"/>
        <v>19</v>
      </c>
      <c r="R46" s="93">
        <f t="shared" si="38"/>
        <v>10</v>
      </c>
      <c r="S46" s="93">
        <f t="shared" si="18"/>
        <v>1</v>
      </c>
      <c r="T46" s="93">
        <f t="shared" si="36"/>
        <v>17</v>
      </c>
      <c r="U46" s="93">
        <f t="shared" si="39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base0!S88</f>
        <v>19</v>
      </c>
      <c r="E47" s="93">
        <f>base0!T123</f>
        <v>18</v>
      </c>
      <c r="F47" s="93">
        <f t="shared" si="46"/>
        <v>14</v>
      </c>
      <c r="G47" s="93">
        <f t="shared" si="37"/>
        <v>3</v>
      </c>
      <c r="H47" s="93">
        <f t="shared" si="35"/>
        <v>19</v>
      </c>
      <c r="I47" s="93">
        <f t="shared" si="50"/>
        <v>18</v>
      </c>
      <c r="J47" s="93">
        <f t="shared" si="47"/>
        <v>13</v>
      </c>
      <c r="K47" s="93">
        <f t="shared" si="40"/>
        <v>1</v>
      </c>
      <c r="L47" s="93">
        <f t="shared" si="48"/>
        <v>17</v>
      </c>
      <c r="M47" s="93">
        <f>E27</f>
        <v>18</v>
      </c>
      <c r="N47" s="93">
        <f t="shared" si="43"/>
        <v>2</v>
      </c>
      <c r="O47" s="93">
        <f t="shared" si="44"/>
        <v>13</v>
      </c>
      <c r="P47" s="93">
        <f t="shared" si="45"/>
        <v>20</v>
      </c>
      <c r="Q47" s="93">
        <f t="shared" si="49"/>
        <v>19</v>
      </c>
      <c r="R47" s="93">
        <f t="shared" si="38"/>
        <v>2</v>
      </c>
      <c r="S47" s="93">
        <f t="shared" si="18"/>
        <v>1</v>
      </c>
      <c r="T47" s="93">
        <f t="shared" si="36"/>
        <v>17</v>
      </c>
      <c r="U47" s="93">
        <f t="shared" si="39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base0!S89</f>
        <v>20</v>
      </c>
      <c r="E48" s="93">
        <f>base0!T124</f>
        <v>18</v>
      </c>
      <c r="F48" s="93">
        <f t="shared" si="46"/>
        <v>13</v>
      </c>
      <c r="G48" s="93">
        <f t="shared" si="37"/>
        <v>4</v>
      </c>
      <c r="H48" s="93">
        <f t="shared" si="35"/>
        <v>20</v>
      </c>
      <c r="I48" s="93">
        <f t="shared" si="50"/>
        <v>18</v>
      </c>
      <c r="J48" s="93">
        <f t="shared" si="47"/>
        <v>11</v>
      </c>
      <c r="K48" s="93">
        <f t="shared" si="40"/>
        <v>1</v>
      </c>
      <c r="L48" s="93">
        <f t="shared" si="48"/>
        <v>17</v>
      </c>
      <c r="M48" s="93">
        <f>E28</f>
        <v>18</v>
      </c>
      <c r="N48" s="93">
        <f t="shared" si="43"/>
        <v>11</v>
      </c>
      <c r="O48" s="93">
        <f t="shared" si="44"/>
        <v>13</v>
      </c>
      <c r="P48" s="93">
        <f t="shared" si="45"/>
        <v>17</v>
      </c>
      <c r="Q48" s="93">
        <f t="shared" si="49"/>
        <v>19</v>
      </c>
      <c r="R48" s="93">
        <f t="shared" si="38"/>
        <v>9</v>
      </c>
      <c r="S48" s="93">
        <f t="shared" si="18"/>
        <v>14</v>
      </c>
      <c r="T48" s="93">
        <f t="shared" si="36"/>
        <v>17</v>
      </c>
      <c r="U48" s="93">
        <f t="shared" si="39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base0!S90</f>
        <v>20</v>
      </c>
      <c r="E49" s="93">
        <f>base0!T125</f>
        <v>18</v>
      </c>
      <c r="F49" s="93">
        <f t="shared" si="46"/>
        <v>13</v>
      </c>
      <c r="G49" s="93">
        <f t="shared" si="37"/>
        <v>14</v>
      </c>
      <c r="H49" s="93">
        <f t="shared" si="35"/>
        <v>20</v>
      </c>
      <c r="I49" s="93">
        <f t="shared" si="50"/>
        <v>18</v>
      </c>
      <c r="J49" s="93">
        <f t="shared" si="47"/>
        <v>2</v>
      </c>
      <c r="K49" s="93">
        <f t="shared" si="40"/>
        <v>1</v>
      </c>
      <c r="L49" s="93">
        <f t="shared" si="48"/>
        <v>17</v>
      </c>
      <c r="M49" s="93">
        <f>E29</f>
        <v>18</v>
      </c>
      <c r="N49" s="93">
        <f>B2</f>
        <v>15</v>
      </c>
      <c r="O49" s="93">
        <f t="shared" si="44"/>
        <v>13</v>
      </c>
      <c r="P49" s="93">
        <f t="shared" si="45"/>
        <v>17</v>
      </c>
      <c r="Q49" s="93">
        <f t="shared" si="49"/>
        <v>18</v>
      </c>
      <c r="R49" s="93">
        <f t="shared" si="38"/>
        <v>10</v>
      </c>
      <c r="S49" s="93">
        <f t="shared" si="18"/>
        <v>7</v>
      </c>
      <c r="T49" s="93">
        <f t="shared" si="36"/>
        <v>17</v>
      </c>
      <c r="U49" s="93">
        <f>E27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base0!S91</f>
        <v>17</v>
      </c>
      <c r="E50" s="93">
        <f>base0!T126</f>
        <v>18</v>
      </c>
      <c r="F50" s="93">
        <f t="shared" si="46"/>
        <v>13</v>
      </c>
      <c r="G50" s="93">
        <f t="shared" si="37"/>
        <v>1</v>
      </c>
      <c r="H50" s="93">
        <f t="shared" si="35"/>
        <v>17</v>
      </c>
      <c r="I50" s="93">
        <f t="shared" si="50"/>
        <v>18</v>
      </c>
      <c r="J50" s="93">
        <f t="shared" si="47"/>
        <v>11</v>
      </c>
      <c r="K50" s="93">
        <f t="shared" si="40"/>
        <v>16</v>
      </c>
      <c r="L50" s="93">
        <f t="shared" si="48"/>
        <v>18</v>
      </c>
      <c r="M50" s="93">
        <f>E30</f>
        <v>19</v>
      </c>
      <c r="N50" s="93">
        <f>B3</f>
        <v>15</v>
      </c>
      <c r="O50" s="93">
        <f>C2</f>
        <v>16</v>
      </c>
      <c r="P50" s="93">
        <f>D2</f>
        <v>17</v>
      </c>
      <c r="Q50" s="93">
        <f t="shared" si="49"/>
        <v>18</v>
      </c>
      <c r="R50" s="93">
        <f t="shared" si="38"/>
        <v>13</v>
      </c>
      <c r="S50" s="93">
        <f t="shared" si="18"/>
        <v>7</v>
      </c>
      <c r="T50" s="93">
        <f t="shared" si="36"/>
        <v>17</v>
      </c>
      <c r="U50" s="93">
        <f>E28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base0!S92</f>
        <v>17</v>
      </c>
      <c r="E51" s="93">
        <f>base0!T77</f>
        <v>18</v>
      </c>
      <c r="F51" s="93">
        <f t="shared" si="46"/>
        <v>11</v>
      </c>
      <c r="G51" s="93">
        <f t="shared" si="37"/>
        <v>1</v>
      </c>
      <c r="H51" s="93">
        <f t="shared" si="35"/>
        <v>17</v>
      </c>
      <c r="I51" s="93">
        <f t="shared" si="50"/>
        <v>18</v>
      </c>
      <c r="J51" s="93">
        <f>B2</f>
        <v>15</v>
      </c>
      <c r="K51" s="93">
        <f t="shared" si="40"/>
        <v>16</v>
      </c>
      <c r="L51" s="93">
        <f t="shared" si="48"/>
        <v>18</v>
      </c>
      <c r="M51" s="93">
        <f>E31</f>
        <v>19</v>
      </c>
      <c r="N51" s="93">
        <f>B4</f>
        <v>15</v>
      </c>
      <c r="O51" s="93">
        <f>C3</f>
        <v>16</v>
      </c>
      <c r="P51" s="93">
        <f>D3</f>
        <v>17</v>
      </c>
      <c r="Q51" s="93">
        <f t="shared" si="49"/>
        <v>18</v>
      </c>
      <c r="R51" s="93">
        <f t="shared" si="38"/>
        <v>13</v>
      </c>
      <c r="S51" s="93">
        <f t="shared" si="18"/>
        <v>16</v>
      </c>
      <c r="T51" s="93">
        <f t="shared" si="36"/>
        <v>17</v>
      </c>
      <c r="U51" s="93">
        <f>E29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04" priority="6" operator="equal">
      <formula>#REF!</formula>
    </cfRule>
    <cfRule type="cellIs" dxfId="203" priority="7" operator="equal">
      <formula>#REF!</formula>
    </cfRule>
    <cfRule type="cellIs" dxfId="202" priority="8" operator="equal">
      <formula>#REF!</formula>
    </cfRule>
    <cfRule type="cellIs" dxfId="201" priority="9" operator="equal">
      <formula>#REF!</formula>
    </cfRule>
    <cfRule type="cellIs" dxfId="200" priority="10" operator="equal">
      <formula>#REF!</formula>
    </cfRule>
  </conditionalFormatting>
  <conditionalFormatting sqref="B1:P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99968EA-1744-4DE4-9E6A-0B3A4AA6F69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62FB7CC-D822-4753-B981-40B3DF3ACF9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2AB8D-47EA-44E2-8569-8E9D31DCE7E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55ED3-19CD-4429-8A22-3155716120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0555E5-B881-4B94-BDE6-5CEE3CD7F9D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6" zoomScale="85" zoomScaleNormal="85" workbookViewId="0">
      <selection activeCell="Y45" sqref="Y4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13</v>
      </c>
      <c r="E2" s="93">
        <f>base0!N115</f>
        <v>7</v>
      </c>
      <c r="F2" s="93">
        <f>base0!O115</f>
        <v>9</v>
      </c>
      <c r="G2" s="93">
        <f>base0!P115</f>
        <v>2</v>
      </c>
      <c r="H2" s="93">
        <f>base0!Q115</f>
        <v>4</v>
      </c>
      <c r="I2" s="93">
        <f>base0!R115</f>
        <v>16</v>
      </c>
      <c r="J2" s="93">
        <f>base0!S102</f>
        <v>18</v>
      </c>
      <c r="K2" s="93">
        <f>base0!K91</f>
        <v>7</v>
      </c>
      <c r="L2" s="93">
        <f>base0!L91</f>
        <v>5</v>
      </c>
      <c r="M2" s="93">
        <f>base0!M91</f>
        <v>13</v>
      </c>
      <c r="N2" s="93">
        <f>base0!N91</f>
        <v>1</v>
      </c>
      <c r="O2" s="93">
        <f>base0!O103</f>
        <v>14</v>
      </c>
      <c r="P2" s="93">
        <f>base0!P103</f>
        <v>8</v>
      </c>
      <c r="Q2" s="93">
        <f>base0!Q96</f>
        <v>10</v>
      </c>
      <c r="R2" s="93">
        <f>base0!R96</f>
        <v>14</v>
      </c>
      <c r="S2" s="93">
        <f>base0!N83</f>
        <v>11</v>
      </c>
      <c r="T2" s="93">
        <f>base0!O83</f>
        <v>7</v>
      </c>
      <c r="U2" s="93">
        <f>base0!P83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8</v>
      </c>
      <c r="E3" s="93">
        <f>base0!N116</f>
        <v>13</v>
      </c>
      <c r="F3" s="93">
        <f>base0!O116</f>
        <v>7</v>
      </c>
      <c r="G3" s="93">
        <f>base0!P116</f>
        <v>10</v>
      </c>
      <c r="H3" s="93">
        <f>base0!Q116</f>
        <v>14</v>
      </c>
      <c r="I3" s="93">
        <f>base0!R116</f>
        <v>16</v>
      </c>
      <c r="J3" s="93">
        <f>base0!S103</f>
        <v>17</v>
      </c>
      <c r="K3" s="93">
        <f>base0!K92</f>
        <v>2</v>
      </c>
      <c r="L3" s="93">
        <f>base0!L92</f>
        <v>10</v>
      </c>
      <c r="M3" s="93">
        <f>base0!M92</f>
        <v>16</v>
      </c>
      <c r="N3" s="93">
        <f>base0!N92</f>
        <v>9</v>
      </c>
      <c r="O3" s="93">
        <f>base0!O104</f>
        <v>11</v>
      </c>
      <c r="P3" s="93">
        <f>base0!P104</f>
        <v>14</v>
      </c>
      <c r="Q3" s="93">
        <f>base0!Q97</f>
        <v>13</v>
      </c>
      <c r="R3" s="93">
        <f>base0!R97</f>
        <v>1</v>
      </c>
      <c r="S3" s="93">
        <f>base0!N84</f>
        <v>16</v>
      </c>
      <c r="T3" s="93">
        <f>base0!O84</f>
        <v>9</v>
      </c>
      <c r="U3" s="93">
        <f>base0!P84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11</v>
      </c>
      <c r="E4" s="93">
        <f>base0!N117</f>
        <v>7</v>
      </c>
      <c r="F4" s="93">
        <f>base0!O117</f>
        <v>9</v>
      </c>
      <c r="G4" s="93">
        <f>base0!P117</f>
        <v>10</v>
      </c>
      <c r="H4" s="93">
        <f>base0!Q117</f>
        <v>14</v>
      </c>
      <c r="I4" s="93">
        <f>base0!R117</f>
        <v>16</v>
      </c>
      <c r="J4" s="93">
        <f>base0!S104</f>
        <v>17</v>
      </c>
      <c r="K4" s="93">
        <f>base0!K93</f>
        <v>15</v>
      </c>
      <c r="L4" s="93">
        <f>base0!L93</f>
        <v>7</v>
      </c>
      <c r="M4" s="93">
        <f>base0!M93</f>
        <v>13</v>
      </c>
      <c r="N4" s="93">
        <f>base0!N93</f>
        <v>4</v>
      </c>
      <c r="O4" s="93">
        <f>base0!O105</f>
        <v>13</v>
      </c>
      <c r="P4" s="93">
        <f>base0!P105</f>
        <v>14</v>
      </c>
      <c r="Q4" s="93">
        <f>base0!Q98</f>
        <v>13</v>
      </c>
      <c r="R4" s="93">
        <f>base0!R98</f>
        <v>1</v>
      </c>
      <c r="S4" s="93">
        <f>base0!N85</f>
        <v>11</v>
      </c>
      <c r="T4" s="93">
        <f>base0!O85</f>
        <v>14</v>
      </c>
      <c r="U4" s="93">
        <f>base0!P85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2</v>
      </c>
      <c r="E5" s="93">
        <f>base0!N118</f>
        <v>1</v>
      </c>
      <c r="F5" s="93">
        <f>base0!O118</f>
        <v>11</v>
      </c>
      <c r="G5" s="93">
        <f>base0!P118</f>
        <v>9</v>
      </c>
      <c r="H5" s="93">
        <f>base0!Q118</f>
        <v>14</v>
      </c>
      <c r="I5" s="93">
        <f>base0!R118</f>
        <v>13</v>
      </c>
      <c r="J5" s="93">
        <f>base0!S105</f>
        <v>17</v>
      </c>
      <c r="K5" s="93">
        <f>base0!K94</f>
        <v>9</v>
      </c>
      <c r="L5" s="93">
        <f>base0!L94</f>
        <v>6</v>
      </c>
      <c r="M5" s="93">
        <f>base0!M94</f>
        <v>1</v>
      </c>
      <c r="N5" s="93">
        <f>base0!N94</f>
        <v>4</v>
      </c>
      <c r="O5" s="93">
        <f>base0!O106</f>
        <v>14</v>
      </c>
      <c r="P5" s="93">
        <f>base0!P106</f>
        <v>9</v>
      </c>
      <c r="Q5" s="93">
        <f>base0!Q99</f>
        <v>13</v>
      </c>
      <c r="R5" s="93">
        <f>base0!R99</f>
        <v>1</v>
      </c>
      <c r="S5" s="93">
        <f>base0!N86</f>
        <v>2</v>
      </c>
      <c r="T5" s="93">
        <f>base0!O86</f>
        <v>10</v>
      </c>
      <c r="U5" s="93">
        <f>base0!P86</f>
        <v>15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11</v>
      </c>
      <c r="E6" s="93">
        <f>base0!N119</f>
        <v>8</v>
      </c>
      <c r="F6" s="93">
        <f>base0!O119</f>
        <v>9</v>
      </c>
      <c r="G6" s="93">
        <f>base0!P119</f>
        <v>13</v>
      </c>
      <c r="H6" s="93">
        <f>base0!Q119</f>
        <v>16</v>
      </c>
      <c r="I6" s="93">
        <f>base0!R119</f>
        <v>17</v>
      </c>
      <c r="J6" s="93">
        <f>base0!S106</f>
        <v>17</v>
      </c>
      <c r="K6" s="93">
        <f>base0!K95</f>
        <v>7</v>
      </c>
      <c r="L6" s="93">
        <f>base0!L95</f>
        <v>10</v>
      </c>
      <c r="M6" s="93">
        <f>base0!M95</f>
        <v>12</v>
      </c>
      <c r="N6" s="93">
        <f>base0!N95</f>
        <v>5</v>
      </c>
      <c r="O6" s="93">
        <f>base0!O107</f>
        <v>6</v>
      </c>
      <c r="P6" s="93">
        <f>base0!P107</f>
        <v>9</v>
      </c>
      <c r="Q6" s="93">
        <f>base0!Q100</f>
        <v>6</v>
      </c>
      <c r="R6" s="93">
        <f>base0!R100</f>
        <v>16</v>
      </c>
      <c r="S6" s="93">
        <f>base0!N87</f>
        <v>5</v>
      </c>
      <c r="T6" s="93">
        <f>base0!O87</f>
        <v>16</v>
      </c>
      <c r="U6" s="93">
        <f>base0!P87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base0!M120</f>
        <v>6</v>
      </c>
      <c r="E7" s="93">
        <f>base0!N120</f>
        <v>1</v>
      </c>
      <c r="F7" s="93">
        <f>base0!O120</f>
        <v>11</v>
      </c>
      <c r="G7" s="93">
        <f>base0!P120</f>
        <v>9</v>
      </c>
      <c r="H7" s="93">
        <f>base0!Q120</f>
        <v>14</v>
      </c>
      <c r="I7" s="93">
        <f>base0!R120</f>
        <v>13</v>
      </c>
      <c r="J7" s="93">
        <f>base0!S107</f>
        <v>17</v>
      </c>
      <c r="K7" s="93">
        <f>base0!K96</f>
        <v>3</v>
      </c>
      <c r="L7" s="93">
        <f>base0!L96</f>
        <v>13</v>
      </c>
      <c r="M7" s="93">
        <f>base0!M96</f>
        <v>1</v>
      </c>
      <c r="N7" s="93">
        <f>base0!N96</f>
        <v>7</v>
      </c>
      <c r="O7" s="93">
        <f>base0!O108</f>
        <v>14</v>
      </c>
      <c r="P7" s="93">
        <f>base0!P108</f>
        <v>9</v>
      </c>
      <c r="Q7" s="93">
        <f>base0!Q101</f>
        <v>6</v>
      </c>
      <c r="R7" s="93">
        <f>base0!R101</f>
        <v>16</v>
      </c>
      <c r="S7" s="93">
        <f>base0!N88</f>
        <v>7</v>
      </c>
      <c r="T7" s="93">
        <f>base0!O88</f>
        <v>9</v>
      </c>
      <c r="U7" s="93">
        <f>base0!P88</f>
        <v>12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base0!M121</f>
        <v>1</v>
      </c>
      <c r="E8" s="93">
        <f>base0!N121</f>
        <v>14</v>
      </c>
      <c r="F8" s="93">
        <f>base0!O121</f>
        <v>9</v>
      </c>
      <c r="G8" s="93">
        <f>base0!P121</f>
        <v>11</v>
      </c>
      <c r="H8" s="93">
        <f>base0!Q121</f>
        <v>13</v>
      </c>
      <c r="I8" s="93">
        <f>base0!R121</f>
        <v>16</v>
      </c>
      <c r="J8" s="93">
        <f>base0!S108</f>
        <v>17</v>
      </c>
      <c r="K8" s="93">
        <f>base0!K97</f>
        <v>4</v>
      </c>
      <c r="L8" s="93">
        <f>base0!L97</f>
        <v>12</v>
      </c>
      <c r="M8" s="93">
        <f>base0!M97</f>
        <v>2</v>
      </c>
      <c r="N8" s="93">
        <f>base0!N97</f>
        <v>5</v>
      </c>
      <c r="O8" s="93">
        <f>base0!O109</f>
        <v>16</v>
      </c>
      <c r="P8" s="93">
        <f>base0!P109</f>
        <v>7</v>
      </c>
      <c r="Q8" s="93">
        <f>base0!Q102</f>
        <v>14</v>
      </c>
      <c r="R8" s="93">
        <f>base0!R102</f>
        <v>16</v>
      </c>
      <c r="S8" s="93">
        <f>base0!N89</f>
        <v>7</v>
      </c>
      <c r="T8" s="93">
        <f>base0!O89</f>
        <v>13</v>
      </c>
      <c r="U8" s="93">
        <f>base0!P89</f>
        <v>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base0!M122</f>
        <v>1</v>
      </c>
      <c r="E9" s="93">
        <f>base0!N122</f>
        <v>14</v>
      </c>
      <c r="F9" s="93">
        <f>base0!O122</f>
        <v>9</v>
      </c>
      <c r="G9" s="93">
        <f>base0!P122</f>
        <v>11</v>
      </c>
      <c r="H9" s="93">
        <f>base0!Q122</f>
        <v>13</v>
      </c>
      <c r="I9" s="93">
        <f>base0!R122</f>
        <v>16</v>
      </c>
      <c r="J9" s="93">
        <f>base0!S109</f>
        <v>17</v>
      </c>
      <c r="K9" s="93">
        <f>base0!K98</f>
        <v>4</v>
      </c>
      <c r="L9" s="93">
        <f>base0!L98</f>
        <v>11</v>
      </c>
      <c r="M9" s="93">
        <f>base0!M98</f>
        <v>6</v>
      </c>
      <c r="N9" s="93">
        <f>base0!N98</f>
        <v>9</v>
      </c>
      <c r="O9" s="93">
        <f>base0!O110</f>
        <v>16</v>
      </c>
      <c r="P9" s="93">
        <f>base0!P110</f>
        <v>7</v>
      </c>
      <c r="Q9" s="93">
        <f>base0!Q103</f>
        <v>6</v>
      </c>
      <c r="R9" s="93">
        <f>base0!R103</f>
        <v>7</v>
      </c>
      <c r="S9" s="93">
        <f>base0!N90</f>
        <v>13</v>
      </c>
      <c r="T9" s="93">
        <f>base0!O90</f>
        <v>6</v>
      </c>
      <c r="U9" s="93">
        <f>base0!P90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base0!M123</f>
        <v>1</v>
      </c>
      <c r="E10" s="93">
        <f>base0!N123</f>
        <v>14</v>
      </c>
      <c r="F10" s="93">
        <f>base0!O123</f>
        <v>9</v>
      </c>
      <c r="G10" s="93">
        <f>base0!P123</f>
        <v>11</v>
      </c>
      <c r="H10" s="93">
        <f>base0!Q123</f>
        <v>13</v>
      </c>
      <c r="I10" s="93">
        <f>base0!R123</f>
        <v>16</v>
      </c>
      <c r="J10" s="93">
        <f>base0!S110</f>
        <v>17</v>
      </c>
      <c r="K10" s="93">
        <f>base0!K99</f>
        <v>5</v>
      </c>
      <c r="L10" s="93">
        <f>base0!L99</f>
        <v>6</v>
      </c>
      <c r="M10" s="93">
        <f>base0!M99</f>
        <v>9</v>
      </c>
      <c r="N10" s="93">
        <f>base0!N99</f>
        <v>14</v>
      </c>
      <c r="O10" s="93">
        <f>base0!O111</f>
        <v>9</v>
      </c>
      <c r="P10" s="93">
        <f>base0!P111</f>
        <v>14</v>
      </c>
      <c r="Q10" s="93">
        <f>base0!Q104</f>
        <v>6</v>
      </c>
      <c r="R10" s="93">
        <f>base0!R104</f>
        <v>7</v>
      </c>
      <c r="S10" s="93">
        <f>base0!N91</f>
        <v>1</v>
      </c>
      <c r="T10" s="93">
        <f>base0!O91</f>
        <v>9</v>
      </c>
      <c r="U10" s="93">
        <f>base0!P91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base0!M124</f>
        <v>7</v>
      </c>
      <c r="E11" s="93">
        <f>base0!N124</f>
        <v>9</v>
      </c>
      <c r="F11" s="93">
        <f>base0!O124</f>
        <v>1</v>
      </c>
      <c r="G11" s="93">
        <f>base0!P124</f>
        <v>16</v>
      </c>
      <c r="H11" s="93">
        <f>base0!Q124</f>
        <v>11</v>
      </c>
      <c r="I11" s="93">
        <f>base0!R124</f>
        <v>13</v>
      </c>
      <c r="J11" s="93">
        <f>base0!S111</f>
        <v>17</v>
      </c>
      <c r="K11" s="93">
        <f>base0!K100</f>
        <v>16</v>
      </c>
      <c r="L11" s="93">
        <f>base0!L100</f>
        <v>9</v>
      </c>
      <c r="M11" s="93">
        <f>base0!M100</f>
        <v>1</v>
      </c>
      <c r="N11" s="93">
        <f>base0!N100</f>
        <v>13</v>
      </c>
      <c r="O11" s="93">
        <f>base0!O112</f>
        <v>1</v>
      </c>
      <c r="P11" s="93">
        <f>base0!P112</f>
        <v>6</v>
      </c>
      <c r="Q11" s="93">
        <f>base0!Q105</f>
        <v>6</v>
      </c>
      <c r="R11" s="93">
        <f>base0!R105</f>
        <v>7</v>
      </c>
      <c r="S11" s="93">
        <f>base0!N92</f>
        <v>9</v>
      </c>
      <c r="T11" s="93">
        <f>base0!O92</f>
        <v>13</v>
      </c>
      <c r="U11" s="93">
        <f>base0!P92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base0!M125</f>
        <v>12</v>
      </c>
      <c r="E12" s="93">
        <f>base0!N125</f>
        <v>7</v>
      </c>
      <c r="F12" s="93">
        <f>base0!O125</f>
        <v>9</v>
      </c>
      <c r="G12" s="93">
        <f>base0!P125</f>
        <v>1</v>
      </c>
      <c r="H12" s="93">
        <f>base0!Q125</f>
        <v>2</v>
      </c>
      <c r="I12" s="93">
        <f>base0!R125</f>
        <v>13</v>
      </c>
      <c r="J12" s="93">
        <f>base0!S112</f>
        <v>17</v>
      </c>
      <c r="K12" s="93">
        <f>base0!K101</f>
        <v>16</v>
      </c>
      <c r="L12" s="93">
        <f>base0!L101</f>
        <v>9</v>
      </c>
      <c r="M12" s="93">
        <f>base0!M101</f>
        <v>5</v>
      </c>
      <c r="N12" s="93">
        <f>base0!N101</f>
        <v>1</v>
      </c>
      <c r="O12" s="93">
        <f>base0!O113</f>
        <v>6</v>
      </c>
      <c r="P12" s="93">
        <f>base0!P113</f>
        <v>5</v>
      </c>
      <c r="Q12" s="93">
        <f>base0!Q106</f>
        <v>1</v>
      </c>
      <c r="R12" s="93">
        <f>base0!R106</f>
        <v>13</v>
      </c>
      <c r="S12" s="93">
        <f>base0!N93</f>
        <v>4</v>
      </c>
      <c r="T12" s="93">
        <f>base0!O93</f>
        <v>14</v>
      </c>
      <c r="U12" s="93">
        <f>base0!P93</f>
        <v>3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base0!M126</f>
        <v>1</v>
      </c>
      <c r="E13" s="93">
        <f>base0!N126</f>
        <v>2</v>
      </c>
      <c r="F13" s="93">
        <f>base0!O126</f>
        <v>5</v>
      </c>
      <c r="G13" s="93">
        <f>base0!P126</f>
        <v>16</v>
      </c>
      <c r="H13" s="93">
        <f>base0!Q126</f>
        <v>11</v>
      </c>
      <c r="I13" s="93">
        <f>base0!R126</f>
        <v>13</v>
      </c>
      <c r="J13" s="93">
        <f>base0!S113</f>
        <v>17</v>
      </c>
      <c r="K13" s="93">
        <f>base0!K102</f>
        <v>16</v>
      </c>
      <c r="L13" s="93">
        <f>base0!L102</f>
        <v>2</v>
      </c>
      <c r="M13" s="93">
        <f>base0!M102</f>
        <v>5</v>
      </c>
      <c r="N13" s="93">
        <f>base0!N102</f>
        <v>1</v>
      </c>
      <c r="O13" s="93">
        <f>base0!O114</f>
        <v>1</v>
      </c>
      <c r="P13" s="93">
        <f>base0!P114</f>
        <v>6</v>
      </c>
      <c r="Q13" s="93">
        <f>base0!Q107</f>
        <v>1</v>
      </c>
      <c r="R13" s="93">
        <f>base0!R107</f>
        <v>13</v>
      </c>
      <c r="S13" s="93">
        <f>base0!N94</f>
        <v>4</v>
      </c>
      <c r="T13" s="93">
        <f>base0!O94</f>
        <v>7</v>
      </c>
      <c r="U13" s="93">
        <f>base0!P94</f>
        <v>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base0!P77</f>
        <v>5</v>
      </c>
      <c r="H14" s="93">
        <f>base0!Q77</f>
        <v>15</v>
      </c>
      <c r="I14" s="93">
        <f>base0!R77</f>
        <v>16</v>
      </c>
      <c r="J14" s="93">
        <f>base0!S114</f>
        <v>17</v>
      </c>
      <c r="K14" s="93">
        <f>base0!K103</f>
        <v>1</v>
      </c>
      <c r="L14" s="93">
        <f>base0!L103</f>
        <v>5</v>
      </c>
      <c r="M14" s="93">
        <f>base0!M103</f>
        <v>16</v>
      </c>
      <c r="N14" s="93">
        <f>base0!N103</f>
        <v>13</v>
      </c>
      <c r="O14" s="93">
        <f>base0!O115</f>
        <v>9</v>
      </c>
      <c r="P14" s="93">
        <f>base0!P115</f>
        <v>2</v>
      </c>
      <c r="Q14" s="93">
        <f>base0!Q108</f>
        <v>1</v>
      </c>
      <c r="R14" s="93">
        <f>base0!R108</f>
        <v>13</v>
      </c>
      <c r="S14" s="93">
        <f>base0!N95</f>
        <v>5</v>
      </c>
      <c r="T14" s="93">
        <f>base0!O95</f>
        <v>11</v>
      </c>
      <c r="U14" s="93">
        <f>base0!P95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base0!P78</f>
        <v>13</v>
      </c>
      <c r="H15" s="93">
        <f>base0!Q78</f>
        <v>15</v>
      </c>
      <c r="I15" s="93">
        <f>base0!R78</f>
        <v>16</v>
      </c>
      <c r="J15" s="93">
        <f>base0!S115</f>
        <v>17</v>
      </c>
      <c r="K15" s="93">
        <f>base0!K104</f>
        <v>9</v>
      </c>
      <c r="L15" s="93">
        <f>base0!L104</f>
        <v>1</v>
      </c>
      <c r="M15" s="93">
        <f>base0!M104</f>
        <v>16</v>
      </c>
      <c r="N15" s="93">
        <f>base0!N104</f>
        <v>13</v>
      </c>
      <c r="O15" s="93">
        <f>base0!O116</f>
        <v>7</v>
      </c>
      <c r="P15" s="93">
        <f>base0!P116</f>
        <v>10</v>
      </c>
      <c r="Q15" s="93">
        <f>base0!Q109</f>
        <v>13</v>
      </c>
      <c r="R15" s="93">
        <f>base0!R109</f>
        <v>1</v>
      </c>
      <c r="S15" s="93">
        <f>base0!N96</f>
        <v>7</v>
      </c>
      <c r="T15" s="93">
        <f>base0!O96</f>
        <v>9</v>
      </c>
      <c r="U15" s="93">
        <f>base0!P96</f>
        <v>16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base0!P79</f>
        <v>13</v>
      </c>
      <c r="H16" s="93">
        <f>base0!Q79</f>
        <v>15</v>
      </c>
      <c r="I16" s="93">
        <f>base0!R79</f>
        <v>16</v>
      </c>
      <c r="J16" s="93">
        <f>base0!S116</f>
        <v>17</v>
      </c>
      <c r="K16" s="93">
        <f>base0!K105</f>
        <v>2</v>
      </c>
      <c r="L16" s="93">
        <f>base0!L105</f>
        <v>1</v>
      </c>
      <c r="M16" s="93">
        <f>base0!M105</f>
        <v>5</v>
      </c>
      <c r="N16" s="93">
        <f>base0!N105</f>
        <v>16</v>
      </c>
      <c r="O16" s="93">
        <f>base0!O117</f>
        <v>9</v>
      </c>
      <c r="P16" s="93">
        <f>base0!P117</f>
        <v>10</v>
      </c>
      <c r="Q16" s="93">
        <f>base0!Q110</f>
        <v>13</v>
      </c>
      <c r="R16" s="93">
        <f>base0!R110</f>
        <v>1</v>
      </c>
      <c r="S16" s="93">
        <f>base0!N97</f>
        <v>5</v>
      </c>
      <c r="T16" s="93">
        <f>base0!O97</f>
        <v>9</v>
      </c>
      <c r="U16" s="93">
        <f>base0!P97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base0!P80</f>
        <v>4</v>
      </c>
      <c r="H17" s="93">
        <f>base0!Q80</f>
        <v>11</v>
      </c>
      <c r="I17" s="93">
        <f>base0!R80</f>
        <v>13</v>
      </c>
      <c r="J17" s="93">
        <f>base0!S117</f>
        <v>17</v>
      </c>
      <c r="K17" s="93">
        <f>base0!K106</f>
        <v>10</v>
      </c>
      <c r="L17" s="93">
        <f>base0!L106</f>
        <v>7</v>
      </c>
      <c r="M17" s="93">
        <f>base0!M106</f>
        <v>16</v>
      </c>
      <c r="N17" s="93">
        <f>base0!N106</f>
        <v>11</v>
      </c>
      <c r="O17" s="93">
        <f>base0!O118</f>
        <v>11</v>
      </c>
      <c r="P17" s="93">
        <f>base0!P118</f>
        <v>9</v>
      </c>
      <c r="Q17" s="93">
        <f>base0!Q111</f>
        <v>16</v>
      </c>
      <c r="R17" s="93">
        <f>base0!R111</f>
        <v>1</v>
      </c>
      <c r="S17" s="93">
        <f>base0!N98</f>
        <v>9</v>
      </c>
      <c r="T17" s="93">
        <f>base0!O98</f>
        <v>14</v>
      </c>
      <c r="U17" s="93">
        <f>base0!P98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base0!P81</f>
        <v>13</v>
      </c>
      <c r="H18" s="93">
        <f>base0!Q81</f>
        <v>11</v>
      </c>
      <c r="I18" s="93">
        <f>base0!R81</f>
        <v>16</v>
      </c>
      <c r="J18" s="93">
        <f>base0!S118</f>
        <v>17</v>
      </c>
      <c r="K18" s="93">
        <f>base0!K107</f>
        <v>3</v>
      </c>
      <c r="L18" s="93">
        <f>base0!L107</f>
        <v>12</v>
      </c>
      <c r="M18" s="93">
        <f>base0!M107</f>
        <v>7</v>
      </c>
      <c r="N18" s="93">
        <f>base0!N107</f>
        <v>16</v>
      </c>
      <c r="O18" s="93">
        <f>base0!O119</f>
        <v>9</v>
      </c>
      <c r="P18" s="93">
        <f>base0!P119</f>
        <v>13</v>
      </c>
      <c r="Q18" s="93">
        <f>base0!Q112</f>
        <v>10</v>
      </c>
      <c r="R18" s="93">
        <f>base0!R112</f>
        <v>14</v>
      </c>
      <c r="S18" s="93">
        <f>base0!N99</f>
        <v>14</v>
      </c>
      <c r="T18" s="93">
        <f>base0!O99</f>
        <v>16</v>
      </c>
      <c r="U18" s="93">
        <f>base0!P99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base0!M82</f>
        <v>13</v>
      </c>
      <c r="E19" s="93">
        <f>base0!N82</f>
        <v>1</v>
      </c>
      <c r="F19" s="93">
        <f>base0!O82</f>
        <v>12</v>
      </c>
      <c r="G19" s="93">
        <f>base0!P82</f>
        <v>15</v>
      </c>
      <c r="H19" s="93">
        <f>base0!Q82</f>
        <v>11</v>
      </c>
      <c r="I19" s="93">
        <f>base0!R82</f>
        <v>16</v>
      </c>
      <c r="J19" s="93">
        <f>base0!S119</f>
        <v>18</v>
      </c>
      <c r="K19" s="93">
        <f>base0!K108</f>
        <v>10</v>
      </c>
      <c r="L19" s="93">
        <f>base0!L108</f>
        <v>7</v>
      </c>
      <c r="M19" s="93">
        <f>base0!M108</f>
        <v>16</v>
      </c>
      <c r="N19" s="93">
        <f>base0!N108</f>
        <v>11</v>
      </c>
      <c r="O19" s="93">
        <f>base0!O120</f>
        <v>11</v>
      </c>
      <c r="P19" s="93">
        <f>base0!P120</f>
        <v>9</v>
      </c>
      <c r="Q19" s="93">
        <f>base0!Q113</f>
        <v>14</v>
      </c>
      <c r="R19" s="93">
        <f>base0!R113</f>
        <v>7</v>
      </c>
      <c r="S19" s="93">
        <f>base0!N100</f>
        <v>13</v>
      </c>
      <c r="T19" s="93">
        <f>base0!O100</f>
        <v>11</v>
      </c>
      <c r="U19" s="93">
        <f>base0!P100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base0!M83</f>
        <v>9</v>
      </c>
      <c r="E20" s="93">
        <f>base0!N83</f>
        <v>11</v>
      </c>
      <c r="F20" s="93">
        <f>base0!O83</f>
        <v>7</v>
      </c>
      <c r="G20" s="93">
        <f>base0!P83</f>
        <v>14</v>
      </c>
      <c r="H20" s="93">
        <f>base0!Q83</f>
        <v>13</v>
      </c>
      <c r="I20" s="93">
        <f>base0!R83</f>
        <v>16</v>
      </c>
      <c r="J20" s="93">
        <f>base0!S120</f>
        <v>17</v>
      </c>
      <c r="K20" s="93">
        <f>base0!K109</f>
        <v>3</v>
      </c>
      <c r="L20" s="93">
        <f>base0!L109</f>
        <v>11</v>
      </c>
      <c r="M20" s="93">
        <f>base0!M109</f>
        <v>9</v>
      </c>
      <c r="N20" s="93">
        <f>base0!N109</f>
        <v>14</v>
      </c>
      <c r="O20" s="93">
        <f>base0!O121</f>
        <v>9</v>
      </c>
      <c r="P20" s="93">
        <f>base0!P121</f>
        <v>11</v>
      </c>
      <c r="Q20" s="93">
        <f>base0!Q114</f>
        <v>14</v>
      </c>
      <c r="R20" s="93">
        <f>base0!R114</f>
        <v>7</v>
      </c>
      <c r="S20" s="93">
        <f>base0!N101</f>
        <v>1</v>
      </c>
      <c r="T20" s="93">
        <f>base0!O101</f>
        <v>13</v>
      </c>
      <c r="U20" s="93">
        <f>base0!P101</f>
        <v>14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base0!M84</f>
        <v>11</v>
      </c>
      <c r="E21" s="93">
        <f>base0!N84</f>
        <v>16</v>
      </c>
      <c r="F21" s="93">
        <f>base0!O84</f>
        <v>9</v>
      </c>
      <c r="G21" s="93">
        <f>base0!P84</f>
        <v>14</v>
      </c>
      <c r="H21" s="93">
        <f>base0!Q84</f>
        <v>1</v>
      </c>
      <c r="I21" s="93">
        <f>base0!R84</f>
        <v>13</v>
      </c>
      <c r="J21" s="93">
        <f>base0!S121</f>
        <v>17</v>
      </c>
      <c r="K21" s="93">
        <f>base0!K110</f>
        <v>4</v>
      </c>
      <c r="L21" s="93">
        <f>base0!L110</f>
        <v>3</v>
      </c>
      <c r="M21" s="93">
        <f>base0!M110</f>
        <v>6</v>
      </c>
      <c r="N21" s="93">
        <f>base0!N110</f>
        <v>14</v>
      </c>
      <c r="O21" s="93">
        <f>base0!O122</f>
        <v>9</v>
      </c>
      <c r="P21" s="93">
        <f>base0!P122</f>
        <v>11</v>
      </c>
      <c r="Q21" s="93">
        <f>base0!Q115</f>
        <v>4</v>
      </c>
      <c r="R21" s="93">
        <f>base0!R115</f>
        <v>16</v>
      </c>
      <c r="S21" s="93">
        <f>base0!N102</f>
        <v>1</v>
      </c>
      <c r="T21" s="93">
        <f>base0!O102</f>
        <v>13</v>
      </c>
      <c r="U21" s="93">
        <f>base0!P102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base0!M85</f>
        <v>6</v>
      </c>
      <c r="E22" s="93">
        <f>base0!N85</f>
        <v>11</v>
      </c>
      <c r="F22" s="93">
        <f>base0!O85</f>
        <v>14</v>
      </c>
      <c r="G22" s="93">
        <f>base0!P85</f>
        <v>9</v>
      </c>
      <c r="H22" s="93">
        <f>base0!Q85</f>
        <v>1</v>
      </c>
      <c r="I22" s="93">
        <f>base0!R85</f>
        <v>13</v>
      </c>
      <c r="J22" s="93">
        <f>base0!S122</f>
        <v>17</v>
      </c>
      <c r="K22" s="93">
        <f>base0!K111</f>
        <v>8</v>
      </c>
      <c r="L22" s="93">
        <f>base0!L111</f>
        <v>2</v>
      </c>
      <c r="M22" s="93">
        <f>base0!M111</f>
        <v>5</v>
      </c>
      <c r="N22" s="93">
        <f>base0!N111</f>
        <v>11</v>
      </c>
      <c r="O22" s="93">
        <f>base0!O123</f>
        <v>9</v>
      </c>
      <c r="P22" s="93">
        <f>base0!P123</f>
        <v>11</v>
      </c>
      <c r="Q22" s="93">
        <f>base0!Q116</f>
        <v>14</v>
      </c>
      <c r="R22" s="93">
        <f>base0!R116</f>
        <v>16</v>
      </c>
      <c r="S22" s="93">
        <f>base0!N103</f>
        <v>13</v>
      </c>
      <c r="T22" s="93">
        <f>base0!O103</f>
        <v>14</v>
      </c>
      <c r="U22" s="93">
        <f>base0!P103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base0!M86</f>
        <v>12</v>
      </c>
      <c r="E23" s="93">
        <f>base0!N86</f>
        <v>2</v>
      </c>
      <c r="F23" s="93">
        <f>base0!O86</f>
        <v>10</v>
      </c>
      <c r="G23" s="93">
        <f>base0!P86</f>
        <v>15</v>
      </c>
      <c r="H23" s="93">
        <f>base0!Q86</f>
        <v>9</v>
      </c>
      <c r="I23" s="93">
        <f>base0!R86</f>
        <v>16</v>
      </c>
      <c r="J23" s="93">
        <f>base0!S123</f>
        <v>17</v>
      </c>
      <c r="K23" s="93">
        <f>base0!K112</f>
        <v>16</v>
      </c>
      <c r="L23" s="93">
        <f>base0!L112</f>
        <v>9</v>
      </c>
      <c r="M23" s="93">
        <f>base0!M112</f>
        <v>2</v>
      </c>
      <c r="N23" s="93">
        <f>base0!N112</f>
        <v>13</v>
      </c>
      <c r="O23" s="93">
        <f>base0!O124</f>
        <v>1</v>
      </c>
      <c r="P23" s="93">
        <f>base0!P124</f>
        <v>16</v>
      </c>
      <c r="Q23" s="93">
        <f>base0!Q117</f>
        <v>14</v>
      </c>
      <c r="R23" s="93">
        <f>base0!R117</f>
        <v>16</v>
      </c>
      <c r="S23" s="93">
        <f>base0!N104</f>
        <v>13</v>
      </c>
      <c r="T23" s="93">
        <f>base0!O104</f>
        <v>11</v>
      </c>
      <c r="U23" s="93">
        <f>base0!P104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base0!M87</f>
        <v>11</v>
      </c>
      <c r="E24" s="93">
        <f>base0!N87</f>
        <v>5</v>
      </c>
      <c r="F24" s="93">
        <f>base0!O87</f>
        <v>16</v>
      </c>
      <c r="G24" s="93">
        <f>base0!P87</f>
        <v>12</v>
      </c>
      <c r="H24" s="93">
        <f>base0!Q87</f>
        <v>13</v>
      </c>
      <c r="I24" s="93">
        <f>base0!R87</f>
        <v>3</v>
      </c>
      <c r="J24" s="93">
        <f>base0!S124</f>
        <v>17</v>
      </c>
      <c r="K24" s="93">
        <f>base0!K113</f>
        <v>16</v>
      </c>
      <c r="L24" s="93">
        <f>base0!L113</f>
        <v>2</v>
      </c>
      <c r="M24" s="93">
        <f>base0!M113</f>
        <v>13</v>
      </c>
      <c r="N24" s="93">
        <f>base0!N113</f>
        <v>1</v>
      </c>
      <c r="O24" s="93">
        <f>base0!O125</f>
        <v>9</v>
      </c>
      <c r="P24" s="93">
        <f>base0!P125</f>
        <v>1</v>
      </c>
      <c r="Q24" s="93">
        <f>base0!Q118</f>
        <v>14</v>
      </c>
      <c r="R24" s="93">
        <f>base0!R118</f>
        <v>13</v>
      </c>
      <c r="S24" s="93">
        <f>base0!N105</f>
        <v>16</v>
      </c>
      <c r="T24" s="93">
        <f>base0!O105</f>
        <v>13</v>
      </c>
      <c r="U24" s="93">
        <f>base0!P105</f>
        <v>14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base0!M88</f>
        <v>6</v>
      </c>
      <c r="E25" s="93">
        <f>base0!N88</f>
        <v>7</v>
      </c>
      <c r="F25" s="93">
        <f>base0!O88</f>
        <v>9</v>
      </c>
      <c r="G25" s="93">
        <f>base0!P88</f>
        <v>12</v>
      </c>
      <c r="H25" s="93">
        <f>base0!Q88</f>
        <v>1</v>
      </c>
      <c r="I25" s="93">
        <f>base0!R88</f>
        <v>20</v>
      </c>
      <c r="J25" s="93">
        <f>base0!S125</f>
        <v>17</v>
      </c>
      <c r="K25" s="93">
        <f>base0!K114</f>
        <v>16</v>
      </c>
      <c r="L25" s="93">
        <f>base0!L114</f>
        <v>9</v>
      </c>
      <c r="M25" s="93">
        <f>base0!M114</f>
        <v>2</v>
      </c>
      <c r="N25" s="93">
        <f>base0!N114</f>
        <v>13</v>
      </c>
      <c r="O25" s="93">
        <f>base0!O126</f>
        <v>5</v>
      </c>
      <c r="P25" s="93">
        <f>base0!P126</f>
        <v>16</v>
      </c>
      <c r="Q25" s="93">
        <f>base0!Q119</f>
        <v>16</v>
      </c>
      <c r="R25" s="93">
        <f>base0!R119</f>
        <v>17</v>
      </c>
      <c r="S25" s="93">
        <f>base0!N106</f>
        <v>11</v>
      </c>
      <c r="T25" s="93">
        <f>base0!O106</f>
        <v>14</v>
      </c>
      <c r="U25" s="93">
        <f>base0!P106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base0!M89</f>
        <v>2</v>
      </c>
      <c r="E26" s="93">
        <f>base0!N89</f>
        <v>7</v>
      </c>
      <c r="F26" s="93">
        <f>base0!O89</f>
        <v>13</v>
      </c>
      <c r="G26" s="93">
        <f>base0!P89</f>
        <v>6</v>
      </c>
      <c r="H26" s="93">
        <f>base0!Q89</f>
        <v>9</v>
      </c>
      <c r="I26" s="93">
        <f>base0!R89</f>
        <v>1</v>
      </c>
      <c r="J26" s="93">
        <f>base0!S126</f>
        <v>17</v>
      </c>
      <c r="K26" s="93">
        <f>base0!K115</f>
        <v>6</v>
      </c>
      <c r="L26" s="93">
        <f>base0!L115</f>
        <v>1</v>
      </c>
      <c r="M26" s="93">
        <f>base0!M115</f>
        <v>13</v>
      </c>
      <c r="N26" s="93">
        <f>base0!N115</f>
        <v>7</v>
      </c>
      <c r="O26" s="93">
        <f>base0!O77</f>
        <v>4</v>
      </c>
      <c r="P26" s="93">
        <f>base0!P77</f>
        <v>5</v>
      </c>
      <c r="Q26" s="93">
        <f>base0!Q120</f>
        <v>14</v>
      </c>
      <c r="R26" s="93">
        <f>base0!R120</f>
        <v>13</v>
      </c>
      <c r="S26" s="93">
        <f>base0!N107</f>
        <v>16</v>
      </c>
      <c r="T26" s="93">
        <f>base0!O107</f>
        <v>6</v>
      </c>
      <c r="U26" s="93">
        <f>base0!P107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base0!M90</f>
        <v>7</v>
      </c>
      <c r="E27" s="93">
        <f>base0!N90</f>
        <v>13</v>
      </c>
      <c r="F27" s="93">
        <f>base0!O90</f>
        <v>6</v>
      </c>
      <c r="G27" s="93">
        <f>base0!P90</f>
        <v>9</v>
      </c>
      <c r="H27" s="93">
        <f>base0!Q90</f>
        <v>1</v>
      </c>
      <c r="I27" s="93">
        <f>base0!R90</f>
        <v>16</v>
      </c>
      <c r="J27" s="93">
        <f>base0!S77</f>
        <v>17</v>
      </c>
      <c r="K27" s="93">
        <f>base0!K116</f>
        <v>6</v>
      </c>
      <c r="L27" s="93">
        <f>base0!L116</f>
        <v>1</v>
      </c>
      <c r="M27" s="93">
        <f>base0!M116</f>
        <v>8</v>
      </c>
      <c r="N27" s="93">
        <f>base0!N116</f>
        <v>13</v>
      </c>
      <c r="O27" s="93">
        <f>base0!O78</f>
        <v>14</v>
      </c>
      <c r="P27" s="93">
        <f>base0!P78</f>
        <v>13</v>
      </c>
      <c r="Q27" s="93">
        <f>base0!Q121</f>
        <v>13</v>
      </c>
      <c r="R27" s="93">
        <f>base0!R121</f>
        <v>16</v>
      </c>
      <c r="S27" s="93">
        <f>base0!N108</f>
        <v>11</v>
      </c>
      <c r="T27" s="93">
        <f>base0!O108</f>
        <v>14</v>
      </c>
      <c r="U27" s="93">
        <f>base0!P108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base0!M91</f>
        <v>13</v>
      </c>
      <c r="E28" s="93">
        <f>base0!N91</f>
        <v>1</v>
      </c>
      <c r="F28" s="93">
        <f>base0!O91</f>
        <v>9</v>
      </c>
      <c r="G28" s="93">
        <f>base0!P91</f>
        <v>10</v>
      </c>
      <c r="H28" s="93">
        <f>base0!Q91</f>
        <v>16</v>
      </c>
      <c r="I28" s="93">
        <f>base0!R91</f>
        <v>4</v>
      </c>
      <c r="J28" s="93">
        <f>base0!S78</f>
        <v>17</v>
      </c>
      <c r="K28" s="93">
        <f>base0!K117</f>
        <v>1</v>
      </c>
      <c r="L28" s="93">
        <f>base0!L117</f>
        <v>13</v>
      </c>
      <c r="M28" s="93">
        <f>base0!M117</f>
        <v>11</v>
      </c>
      <c r="N28" s="93">
        <f>base0!N117</f>
        <v>7</v>
      </c>
      <c r="O28" s="93">
        <f>base0!O79</f>
        <v>11</v>
      </c>
      <c r="P28" s="93">
        <f>base0!P79</f>
        <v>13</v>
      </c>
      <c r="Q28" s="93">
        <f>base0!Q122</f>
        <v>13</v>
      </c>
      <c r="R28" s="93">
        <f>base0!R122</f>
        <v>16</v>
      </c>
      <c r="S28" s="93">
        <f>base0!N109</f>
        <v>14</v>
      </c>
      <c r="T28" s="93">
        <f>base0!O109</f>
        <v>16</v>
      </c>
      <c r="U28" s="93">
        <f>base0!P109</f>
        <v>7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base0!M92</f>
        <v>16</v>
      </c>
      <c r="E29" s="93">
        <f>base0!N92</f>
        <v>9</v>
      </c>
      <c r="F29" s="93">
        <f>base0!O92</f>
        <v>13</v>
      </c>
      <c r="G29" s="93">
        <f>base0!P92</f>
        <v>6</v>
      </c>
      <c r="H29" s="93">
        <f>base0!Q92</f>
        <v>1</v>
      </c>
      <c r="I29" s="93">
        <f>base0!R92</f>
        <v>4</v>
      </c>
      <c r="J29" s="93">
        <f>base0!S79</f>
        <v>17</v>
      </c>
      <c r="K29" s="93">
        <f>base0!K118</f>
        <v>7</v>
      </c>
      <c r="L29" s="93">
        <f>base0!L118</f>
        <v>6</v>
      </c>
      <c r="M29" s="93">
        <f>base0!M118</f>
        <v>2</v>
      </c>
      <c r="N29" s="93">
        <f>base0!N118</f>
        <v>1</v>
      </c>
      <c r="O29" s="93">
        <f>base0!O80</f>
        <v>16</v>
      </c>
      <c r="P29" s="93">
        <f>base0!P80</f>
        <v>4</v>
      </c>
      <c r="Q29" s="93">
        <f>base0!Q123</f>
        <v>13</v>
      </c>
      <c r="R29" s="93">
        <f>base0!R123</f>
        <v>16</v>
      </c>
      <c r="S29" s="93">
        <f>base0!N110</f>
        <v>14</v>
      </c>
      <c r="T29" s="93">
        <f>base0!O110</f>
        <v>16</v>
      </c>
      <c r="U29" s="93">
        <f>base0!P110</f>
        <v>7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base0!M93</f>
        <v>13</v>
      </c>
      <c r="E30" s="93">
        <f>base0!N93</f>
        <v>4</v>
      </c>
      <c r="F30" s="93">
        <f>base0!O93</f>
        <v>14</v>
      </c>
      <c r="G30" s="93">
        <f>base0!P93</f>
        <v>3</v>
      </c>
      <c r="H30" s="93">
        <f>base0!Q93</f>
        <v>10</v>
      </c>
      <c r="I30" s="93">
        <f>base0!R93</f>
        <v>16</v>
      </c>
      <c r="J30" s="93">
        <f>base0!S80</f>
        <v>17</v>
      </c>
      <c r="K30" s="93">
        <f>base0!K119</f>
        <v>10</v>
      </c>
      <c r="L30" s="93">
        <f>base0!L119</f>
        <v>1</v>
      </c>
      <c r="M30" s="93">
        <f>base0!M119</f>
        <v>11</v>
      </c>
      <c r="N30" s="93">
        <f>base0!N119</f>
        <v>8</v>
      </c>
      <c r="O30" s="93">
        <f>base0!O81</f>
        <v>8</v>
      </c>
      <c r="P30" s="93">
        <f>base0!P81</f>
        <v>13</v>
      </c>
      <c r="Q30" s="93">
        <f>base0!Q124</f>
        <v>11</v>
      </c>
      <c r="R30" s="93">
        <f>base0!R124</f>
        <v>13</v>
      </c>
      <c r="S30" s="93">
        <f>base0!N111</f>
        <v>11</v>
      </c>
      <c r="T30" s="93">
        <f>base0!O111</f>
        <v>9</v>
      </c>
      <c r="U30" s="93">
        <f>base0!P111</f>
        <v>14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base0!M94</f>
        <v>1</v>
      </c>
      <c r="E31" s="93">
        <f>base0!N94</f>
        <v>4</v>
      </c>
      <c r="F31" s="93">
        <f>base0!O94</f>
        <v>7</v>
      </c>
      <c r="G31" s="93">
        <f>base0!P94</f>
        <v>8</v>
      </c>
      <c r="H31" s="93">
        <f>base0!Q94</f>
        <v>2</v>
      </c>
      <c r="I31" s="93">
        <f>base0!R94</f>
        <v>3</v>
      </c>
      <c r="J31" s="93">
        <f>base0!S81</f>
        <v>17</v>
      </c>
      <c r="K31" s="93">
        <f>base0!K120</f>
        <v>3</v>
      </c>
      <c r="L31" s="93">
        <f>base0!L120</f>
        <v>7</v>
      </c>
      <c r="M31" s="93">
        <f>base0!M120</f>
        <v>6</v>
      </c>
      <c r="N31" s="93">
        <f>base0!N120</f>
        <v>1</v>
      </c>
      <c r="O31" s="93">
        <f>base0!O82</f>
        <v>12</v>
      </c>
      <c r="P31" s="93">
        <f>base0!P82</f>
        <v>15</v>
      </c>
      <c r="Q31" s="93">
        <f>base0!Q125</f>
        <v>2</v>
      </c>
      <c r="R31" s="93">
        <f>base0!R125</f>
        <v>13</v>
      </c>
      <c r="S31" s="93">
        <f>base0!N112</f>
        <v>13</v>
      </c>
      <c r="T31" s="93">
        <f>base0!O112</f>
        <v>1</v>
      </c>
      <c r="U31" s="93">
        <f>base0!P112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base0!M95</f>
        <v>12</v>
      </c>
      <c r="E32" s="93">
        <f>base0!N95</f>
        <v>5</v>
      </c>
      <c r="F32" s="93">
        <f>base0!O95</f>
        <v>11</v>
      </c>
      <c r="G32" s="93">
        <f>base0!P95</f>
        <v>6</v>
      </c>
      <c r="H32" s="93">
        <f>base0!Q95</f>
        <v>9</v>
      </c>
      <c r="I32" s="93">
        <f>base0!R95</f>
        <v>4</v>
      </c>
      <c r="J32" s="93">
        <f>base0!S82</f>
        <v>17</v>
      </c>
      <c r="K32" s="93">
        <f>base0!K121</f>
        <v>6</v>
      </c>
      <c r="L32" s="93">
        <f>base0!L121</f>
        <v>7</v>
      </c>
      <c r="M32" s="93">
        <f>base0!M121</f>
        <v>1</v>
      </c>
      <c r="N32" s="93">
        <f>base0!N121</f>
        <v>14</v>
      </c>
      <c r="O32" s="93">
        <f>base0!O83</f>
        <v>7</v>
      </c>
      <c r="P32" s="93">
        <f>base0!P83</f>
        <v>14</v>
      </c>
      <c r="Q32" s="93">
        <f>base0!Q126</f>
        <v>11</v>
      </c>
      <c r="R32" s="93">
        <f>base0!R126</f>
        <v>13</v>
      </c>
      <c r="S32" s="93">
        <f>base0!N113</f>
        <v>1</v>
      </c>
      <c r="T32" s="93">
        <f>base0!O113</f>
        <v>6</v>
      </c>
      <c r="U32" s="93">
        <f>base0!P113</f>
        <v>5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base0!M96</f>
        <v>1</v>
      </c>
      <c r="E33" s="93">
        <f>base0!N96</f>
        <v>7</v>
      </c>
      <c r="F33" s="93">
        <f>base0!O96</f>
        <v>9</v>
      </c>
      <c r="G33" s="93">
        <f>base0!P96</f>
        <v>16</v>
      </c>
      <c r="H33" s="93">
        <f>base0!Q96</f>
        <v>10</v>
      </c>
      <c r="I33" s="93">
        <f>base0!R96</f>
        <v>14</v>
      </c>
      <c r="J33" s="93">
        <f>base0!S83</f>
        <v>17</v>
      </c>
      <c r="K33" s="93">
        <f>base0!K122</f>
        <v>6</v>
      </c>
      <c r="L33" s="93">
        <f>base0!L122</f>
        <v>7</v>
      </c>
      <c r="M33" s="93">
        <f>base0!M122</f>
        <v>1</v>
      </c>
      <c r="N33" s="93">
        <f>base0!N122</f>
        <v>14</v>
      </c>
      <c r="O33" s="93">
        <f>base0!O84</f>
        <v>9</v>
      </c>
      <c r="P33" s="93">
        <f>base0!P84</f>
        <v>14</v>
      </c>
      <c r="Q33" s="93">
        <f>base0!Q77</f>
        <v>15</v>
      </c>
      <c r="R33" s="93">
        <f>base0!R77</f>
        <v>16</v>
      </c>
      <c r="S33" s="93">
        <f>base0!N114</f>
        <v>13</v>
      </c>
      <c r="T33" s="93">
        <f>base0!O114</f>
        <v>1</v>
      </c>
      <c r="U33" s="93">
        <f>base0!P114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base0!M97</f>
        <v>2</v>
      </c>
      <c r="E34" s="93">
        <f>base0!N97</f>
        <v>5</v>
      </c>
      <c r="F34" s="93">
        <f>base0!O97</f>
        <v>9</v>
      </c>
      <c r="G34" s="93">
        <f>base0!P97</f>
        <v>14</v>
      </c>
      <c r="H34" s="93">
        <f>base0!Q97</f>
        <v>13</v>
      </c>
      <c r="I34" s="93">
        <f>base0!R97</f>
        <v>1</v>
      </c>
      <c r="J34" s="93">
        <f>base0!S84</f>
        <v>17</v>
      </c>
      <c r="K34" s="93">
        <f>base0!K123</f>
        <v>6</v>
      </c>
      <c r="L34" s="93">
        <f>base0!L123</f>
        <v>7</v>
      </c>
      <c r="M34" s="93">
        <f>base0!M123</f>
        <v>1</v>
      </c>
      <c r="N34" s="93">
        <f>base0!N123</f>
        <v>14</v>
      </c>
      <c r="O34" s="93">
        <f>base0!O85</f>
        <v>14</v>
      </c>
      <c r="P34" s="93">
        <f>base0!P85</f>
        <v>9</v>
      </c>
      <c r="Q34" s="93">
        <f>base0!Q78</f>
        <v>15</v>
      </c>
      <c r="R34" s="93">
        <f>base0!R78</f>
        <v>16</v>
      </c>
      <c r="S34" s="93">
        <f>base0!N115</f>
        <v>7</v>
      </c>
      <c r="T34" s="93">
        <f>base0!O115</f>
        <v>9</v>
      </c>
      <c r="U34" s="93">
        <f>base0!P115</f>
        <v>2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base0!M98</f>
        <v>6</v>
      </c>
      <c r="E35" s="93">
        <f>base0!N98</f>
        <v>9</v>
      </c>
      <c r="F35" s="93">
        <f>base0!O98</f>
        <v>14</v>
      </c>
      <c r="G35" s="93">
        <f>base0!P98</f>
        <v>7</v>
      </c>
      <c r="H35" s="93">
        <f>base0!Q98</f>
        <v>13</v>
      </c>
      <c r="I35" s="93">
        <f>base0!R98</f>
        <v>1</v>
      </c>
      <c r="J35" s="93">
        <f>base0!S85</f>
        <v>17</v>
      </c>
      <c r="K35" s="93">
        <f>base0!K124</f>
        <v>6</v>
      </c>
      <c r="L35" s="93">
        <f>base0!L124</f>
        <v>14</v>
      </c>
      <c r="M35" s="93">
        <f>base0!M124</f>
        <v>7</v>
      </c>
      <c r="N35" s="93">
        <f>base0!N124</f>
        <v>9</v>
      </c>
      <c r="O35" s="93">
        <f>base0!O86</f>
        <v>10</v>
      </c>
      <c r="P35" s="93">
        <f>base0!P86</f>
        <v>15</v>
      </c>
      <c r="Q35" s="93">
        <f>base0!Q79</f>
        <v>15</v>
      </c>
      <c r="R35" s="93">
        <f>base0!R79</f>
        <v>16</v>
      </c>
      <c r="S35" s="93">
        <f>base0!N116</f>
        <v>13</v>
      </c>
      <c r="T35" s="93">
        <f>base0!O116</f>
        <v>7</v>
      </c>
      <c r="U35" s="93">
        <f>base0!P116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base0!M99</f>
        <v>9</v>
      </c>
      <c r="E36" s="93">
        <f>base0!N99</f>
        <v>14</v>
      </c>
      <c r="F36" s="93">
        <f>base0!O99</f>
        <v>16</v>
      </c>
      <c r="G36" s="93">
        <f>base0!P99</f>
        <v>7</v>
      </c>
      <c r="H36" s="93">
        <f>base0!Q99</f>
        <v>13</v>
      </c>
      <c r="I36" s="93">
        <f>base0!R99</f>
        <v>1</v>
      </c>
      <c r="J36" s="93">
        <f>base0!S86</f>
        <v>17</v>
      </c>
      <c r="K36" s="93">
        <f>base0!K125</f>
        <v>14</v>
      </c>
      <c r="L36" s="93">
        <f>base0!L125</f>
        <v>10</v>
      </c>
      <c r="M36" s="93">
        <f>base0!M125</f>
        <v>12</v>
      </c>
      <c r="N36" s="93">
        <f>base0!N125</f>
        <v>7</v>
      </c>
      <c r="O36" s="93">
        <f>base0!O87</f>
        <v>16</v>
      </c>
      <c r="P36" s="93">
        <f>base0!P87</f>
        <v>12</v>
      </c>
      <c r="Q36" s="93">
        <f>base0!Q80</f>
        <v>11</v>
      </c>
      <c r="R36" s="93">
        <f>base0!R80</f>
        <v>13</v>
      </c>
      <c r="S36" s="93">
        <f>base0!N117</f>
        <v>7</v>
      </c>
      <c r="T36" s="93">
        <f>base0!O117</f>
        <v>9</v>
      </c>
      <c r="U36" s="93">
        <f>base0!P117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base0!M100</f>
        <v>1</v>
      </c>
      <c r="E37" s="93">
        <f>base0!N100</f>
        <v>13</v>
      </c>
      <c r="F37" s="93">
        <f>base0!O100</f>
        <v>11</v>
      </c>
      <c r="G37" s="93">
        <f>base0!P100</f>
        <v>14</v>
      </c>
      <c r="H37" s="93">
        <f>base0!Q100</f>
        <v>6</v>
      </c>
      <c r="I37" s="93">
        <f>base0!R100</f>
        <v>16</v>
      </c>
      <c r="J37" s="93">
        <f>base0!S87</f>
        <v>17</v>
      </c>
      <c r="K37" s="93">
        <f>base0!K126</f>
        <v>14</v>
      </c>
      <c r="L37" s="93">
        <f>base0!L126</f>
        <v>10</v>
      </c>
      <c r="M37" s="93">
        <f>base0!M126</f>
        <v>1</v>
      </c>
      <c r="N37" s="93">
        <f>base0!N126</f>
        <v>2</v>
      </c>
      <c r="O37" s="93">
        <f>base0!O88</f>
        <v>9</v>
      </c>
      <c r="P37" s="93">
        <f>base0!P88</f>
        <v>12</v>
      </c>
      <c r="Q37" s="93">
        <f>base0!Q81</f>
        <v>11</v>
      </c>
      <c r="R37" s="93">
        <f>base0!R81</f>
        <v>16</v>
      </c>
      <c r="S37" s="93">
        <f>base0!N118</f>
        <v>1</v>
      </c>
      <c r="T37" s="93">
        <f>base0!O118</f>
        <v>11</v>
      </c>
      <c r="U37" s="93">
        <f>base0!P118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base0!M101</f>
        <v>5</v>
      </c>
      <c r="E38" s="93">
        <f>base0!N101</f>
        <v>1</v>
      </c>
      <c r="F38" s="93">
        <f>base0!O101</f>
        <v>13</v>
      </c>
      <c r="G38" s="93">
        <f>base0!P101</f>
        <v>14</v>
      </c>
      <c r="H38" s="93">
        <f>base0!Q101</f>
        <v>6</v>
      </c>
      <c r="I38" s="93">
        <f>base0!R101</f>
        <v>16</v>
      </c>
      <c r="J38" s="93">
        <f>base0!S88</f>
        <v>19</v>
      </c>
      <c r="K38" s="93">
        <f>base0!K77</f>
        <v>9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base0!O89</f>
        <v>13</v>
      </c>
      <c r="P38" s="93">
        <f>base0!P89</f>
        <v>6</v>
      </c>
      <c r="Q38" s="93">
        <f>base0!Q82</f>
        <v>11</v>
      </c>
      <c r="R38" s="93">
        <f>base0!R82</f>
        <v>16</v>
      </c>
      <c r="S38" s="93">
        <f>base0!N119</f>
        <v>8</v>
      </c>
      <c r="T38" s="93">
        <f>base0!O119</f>
        <v>9</v>
      </c>
      <c r="U38" s="93">
        <f>base0!P119</f>
        <v>13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base0!M102</f>
        <v>5</v>
      </c>
      <c r="E39" s="93">
        <f>base0!N102</f>
        <v>1</v>
      </c>
      <c r="F39" s="93">
        <f>base0!O102</f>
        <v>13</v>
      </c>
      <c r="G39" s="93">
        <f>base0!P102</f>
        <v>11</v>
      </c>
      <c r="H39" s="93">
        <f>base0!Q102</f>
        <v>14</v>
      </c>
      <c r="I39" s="93">
        <f>base0!R102</f>
        <v>16</v>
      </c>
      <c r="J39" s="93">
        <f>base0!S89</f>
        <v>20</v>
      </c>
      <c r="K39" s="93">
        <f>base0!K78</f>
        <v>11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base0!O90</f>
        <v>6</v>
      </c>
      <c r="P39" s="93">
        <f>base0!P90</f>
        <v>9</v>
      </c>
      <c r="Q39" s="93">
        <f>base0!Q83</f>
        <v>13</v>
      </c>
      <c r="R39" s="93">
        <f>base0!R83</f>
        <v>16</v>
      </c>
      <c r="S39" s="93">
        <f>base0!N120</f>
        <v>1</v>
      </c>
      <c r="T39" s="93">
        <f>base0!O120</f>
        <v>11</v>
      </c>
      <c r="U39" s="93">
        <f>base0!P120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base0!M103</f>
        <v>16</v>
      </c>
      <c r="E40" s="93">
        <f>base0!N103</f>
        <v>13</v>
      </c>
      <c r="F40" s="93">
        <f>base0!O103</f>
        <v>14</v>
      </c>
      <c r="G40" s="93">
        <f>base0!P103</f>
        <v>8</v>
      </c>
      <c r="H40" s="93">
        <f>base0!Q103</f>
        <v>6</v>
      </c>
      <c r="I40" s="93">
        <f>base0!R103</f>
        <v>7</v>
      </c>
      <c r="J40" s="93">
        <f>base0!S90</f>
        <v>20</v>
      </c>
      <c r="K40" s="93">
        <f>base0!K79</f>
        <v>2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base0!O91</f>
        <v>9</v>
      </c>
      <c r="P40" s="93">
        <f>base0!P91</f>
        <v>10</v>
      </c>
      <c r="Q40" s="93">
        <f>base0!Q84</f>
        <v>1</v>
      </c>
      <c r="R40" s="93">
        <f>base0!R84</f>
        <v>13</v>
      </c>
      <c r="S40" s="93">
        <f>base0!N121</f>
        <v>14</v>
      </c>
      <c r="T40" s="93">
        <f>base0!O121</f>
        <v>9</v>
      </c>
      <c r="U40" s="93">
        <f>base0!P121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base0!M104</f>
        <v>16</v>
      </c>
      <c r="E41" s="93">
        <f>base0!N104</f>
        <v>13</v>
      </c>
      <c r="F41" s="93">
        <f>base0!O104</f>
        <v>11</v>
      </c>
      <c r="G41" s="93">
        <f>base0!P104</f>
        <v>14</v>
      </c>
      <c r="H41" s="93">
        <f>base0!Q104</f>
        <v>6</v>
      </c>
      <c r="I41" s="93">
        <f>base0!R104</f>
        <v>7</v>
      </c>
      <c r="J41" s="93">
        <f>base0!S91</f>
        <v>17</v>
      </c>
      <c r="K41" s="93">
        <f>base0!K80</f>
        <v>15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base0!O92</f>
        <v>13</v>
      </c>
      <c r="P41" s="93">
        <f>base0!P92</f>
        <v>6</v>
      </c>
      <c r="Q41" s="93">
        <f>base0!Q85</f>
        <v>1</v>
      </c>
      <c r="R41" s="93">
        <f>base0!R85</f>
        <v>13</v>
      </c>
      <c r="S41" s="93">
        <f>base0!N122</f>
        <v>14</v>
      </c>
      <c r="T41" s="93">
        <f>base0!O122</f>
        <v>9</v>
      </c>
      <c r="U41" s="93">
        <f>base0!P122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base0!M105</f>
        <v>5</v>
      </c>
      <c r="E42" s="93">
        <f>base0!N105</f>
        <v>16</v>
      </c>
      <c r="F42" s="93">
        <f>base0!O105</f>
        <v>13</v>
      </c>
      <c r="G42" s="93">
        <f>base0!P105</f>
        <v>14</v>
      </c>
      <c r="H42" s="93">
        <f>base0!Q105</f>
        <v>6</v>
      </c>
      <c r="I42" s="93">
        <f>base0!R105</f>
        <v>7</v>
      </c>
      <c r="J42" s="93">
        <f>base0!S92</f>
        <v>17</v>
      </c>
      <c r="K42" s="93">
        <f>base0!K81</f>
        <v>14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base0!O93</f>
        <v>14</v>
      </c>
      <c r="P42" s="93">
        <f>base0!P93</f>
        <v>3</v>
      </c>
      <c r="Q42" s="93">
        <f>base0!Q86</f>
        <v>9</v>
      </c>
      <c r="R42" s="93">
        <f>base0!R86</f>
        <v>16</v>
      </c>
      <c r="S42" s="93">
        <f>base0!N123</f>
        <v>14</v>
      </c>
      <c r="T42" s="93">
        <f>base0!O123</f>
        <v>9</v>
      </c>
      <c r="U42" s="93">
        <f>base0!P123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base0!M106</f>
        <v>16</v>
      </c>
      <c r="E43" s="93">
        <f>base0!N106</f>
        <v>11</v>
      </c>
      <c r="F43" s="93">
        <f>base0!O106</f>
        <v>14</v>
      </c>
      <c r="G43" s="93">
        <f>base0!P106</f>
        <v>9</v>
      </c>
      <c r="H43" s="93">
        <f>base0!Q106</f>
        <v>1</v>
      </c>
      <c r="I43" s="93">
        <f>base0!R106</f>
        <v>13</v>
      </c>
      <c r="J43" s="93">
        <f>base0!S93</f>
        <v>17</v>
      </c>
      <c r="K43" s="93">
        <f>base0!K82</f>
        <v>2</v>
      </c>
      <c r="L43" s="93">
        <f>base0!L82</f>
        <v>7</v>
      </c>
      <c r="M43" s="93">
        <f>base0!M82</f>
        <v>13</v>
      </c>
      <c r="N43" s="93">
        <f>base0!N82</f>
        <v>1</v>
      </c>
      <c r="O43" s="93">
        <f>base0!O94</f>
        <v>7</v>
      </c>
      <c r="P43" s="93">
        <f>base0!P94</f>
        <v>8</v>
      </c>
      <c r="Q43" s="93">
        <f>base0!Q87</f>
        <v>13</v>
      </c>
      <c r="R43" s="93">
        <f>base0!R87</f>
        <v>3</v>
      </c>
      <c r="S43" s="93">
        <f>base0!N124</f>
        <v>9</v>
      </c>
      <c r="T43" s="93">
        <f>base0!O124</f>
        <v>1</v>
      </c>
      <c r="U43" s="93">
        <f>base0!P124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base0!M107</f>
        <v>7</v>
      </c>
      <c r="E44" s="93">
        <f>base0!N107</f>
        <v>16</v>
      </c>
      <c r="F44" s="93">
        <f>base0!O107</f>
        <v>6</v>
      </c>
      <c r="G44" s="93">
        <f>base0!P107</f>
        <v>9</v>
      </c>
      <c r="H44" s="93">
        <f>base0!Q107</f>
        <v>1</v>
      </c>
      <c r="I44" s="93">
        <f>base0!R107</f>
        <v>13</v>
      </c>
      <c r="J44" s="93">
        <f>base0!S94</f>
        <v>17</v>
      </c>
      <c r="K44" s="93">
        <f>base0!K83</f>
        <v>12</v>
      </c>
      <c r="L44" s="93">
        <f>base0!L83</f>
        <v>1</v>
      </c>
      <c r="M44" s="93">
        <f>base0!M83</f>
        <v>9</v>
      </c>
      <c r="N44" s="93">
        <f>base0!N83</f>
        <v>11</v>
      </c>
      <c r="O44" s="93">
        <f>base0!O95</f>
        <v>11</v>
      </c>
      <c r="P44" s="93">
        <f>base0!P95</f>
        <v>6</v>
      </c>
      <c r="Q44" s="93">
        <f>base0!Q88</f>
        <v>1</v>
      </c>
      <c r="R44" s="93">
        <f>base0!R88</f>
        <v>20</v>
      </c>
      <c r="S44" s="93">
        <f>base0!N125</f>
        <v>7</v>
      </c>
      <c r="T44" s="93">
        <f>base0!O125</f>
        <v>9</v>
      </c>
      <c r="U44" s="93">
        <f>base0!P125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base0!M108</f>
        <v>16</v>
      </c>
      <c r="E45" s="93">
        <f>base0!N108</f>
        <v>11</v>
      </c>
      <c r="F45" s="93">
        <f>base0!O108</f>
        <v>14</v>
      </c>
      <c r="G45" s="93">
        <f>base0!P108</f>
        <v>9</v>
      </c>
      <c r="H45" s="93">
        <f>base0!Q108</f>
        <v>1</v>
      </c>
      <c r="I45" s="93">
        <f>base0!R108</f>
        <v>13</v>
      </c>
      <c r="J45" s="93">
        <f>base0!S95</f>
        <v>17</v>
      </c>
      <c r="K45" s="93">
        <f>base0!K84</f>
        <v>6</v>
      </c>
      <c r="L45" s="93">
        <f>base0!L84</f>
        <v>7</v>
      </c>
      <c r="M45" s="93">
        <f>base0!M84</f>
        <v>11</v>
      </c>
      <c r="N45" s="93">
        <f>base0!N84</f>
        <v>16</v>
      </c>
      <c r="O45" s="93">
        <f>base0!O96</f>
        <v>9</v>
      </c>
      <c r="P45" s="93">
        <f>base0!P96</f>
        <v>16</v>
      </c>
      <c r="Q45" s="93">
        <f>base0!Q89</f>
        <v>9</v>
      </c>
      <c r="R45" s="93">
        <f>base0!R89</f>
        <v>1</v>
      </c>
      <c r="S45" s="93">
        <f>base0!N126</f>
        <v>2</v>
      </c>
      <c r="T45" s="93">
        <f>base0!O126</f>
        <v>5</v>
      </c>
      <c r="U45" s="93">
        <f>base0!P126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base0!M109</f>
        <v>9</v>
      </c>
      <c r="E46" s="93">
        <f>base0!N109</f>
        <v>14</v>
      </c>
      <c r="F46" s="93">
        <f>base0!O109</f>
        <v>16</v>
      </c>
      <c r="G46" s="93">
        <f>base0!P109</f>
        <v>7</v>
      </c>
      <c r="H46" s="93">
        <f>base0!Q109</f>
        <v>13</v>
      </c>
      <c r="I46" s="93">
        <f>base0!R109</f>
        <v>1</v>
      </c>
      <c r="J46" s="93">
        <f>base0!S96</f>
        <v>17</v>
      </c>
      <c r="K46" s="93">
        <f>base0!K85</f>
        <v>7</v>
      </c>
      <c r="L46" s="93">
        <f>base0!L85</f>
        <v>16</v>
      </c>
      <c r="M46" s="93">
        <f>base0!M85</f>
        <v>6</v>
      </c>
      <c r="N46" s="93">
        <f>base0!N85</f>
        <v>11</v>
      </c>
      <c r="O46" s="93">
        <f>base0!O97</f>
        <v>9</v>
      </c>
      <c r="P46" s="93">
        <f>base0!P97</f>
        <v>14</v>
      </c>
      <c r="Q46" s="93">
        <f>base0!Q90</f>
        <v>1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base0!M110</f>
        <v>6</v>
      </c>
      <c r="E47" s="93">
        <f>base0!N110</f>
        <v>14</v>
      </c>
      <c r="F47" s="93">
        <f>base0!O110</f>
        <v>16</v>
      </c>
      <c r="G47" s="93">
        <f>base0!P110</f>
        <v>7</v>
      </c>
      <c r="H47" s="93">
        <f>base0!Q110</f>
        <v>13</v>
      </c>
      <c r="I47" s="93">
        <f>base0!R110</f>
        <v>1</v>
      </c>
      <c r="J47" s="93">
        <f>base0!S97</f>
        <v>17</v>
      </c>
      <c r="K47" s="93">
        <f>base0!K86</f>
        <v>8</v>
      </c>
      <c r="L47" s="93">
        <f>base0!L86</f>
        <v>6</v>
      </c>
      <c r="M47" s="93">
        <f>base0!M86</f>
        <v>12</v>
      </c>
      <c r="N47" s="93">
        <f>base0!N86</f>
        <v>2</v>
      </c>
      <c r="O47" s="93">
        <f>base0!O98</f>
        <v>14</v>
      </c>
      <c r="P47" s="93">
        <f>base0!P98</f>
        <v>7</v>
      </c>
      <c r="Q47" s="93">
        <f>base0!Q91</f>
        <v>16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base0!M111</f>
        <v>5</v>
      </c>
      <c r="E48" s="93">
        <f>base0!N111</f>
        <v>11</v>
      </c>
      <c r="F48" s="93">
        <f>base0!O111</f>
        <v>9</v>
      </c>
      <c r="G48" s="93">
        <f>base0!P111</f>
        <v>14</v>
      </c>
      <c r="H48" s="93">
        <f>base0!Q111</f>
        <v>16</v>
      </c>
      <c r="I48" s="93">
        <f>base0!R111</f>
        <v>1</v>
      </c>
      <c r="J48" s="93">
        <f>base0!S98</f>
        <v>17</v>
      </c>
      <c r="K48" s="93">
        <f>base0!K87</f>
        <v>2</v>
      </c>
      <c r="L48" s="93">
        <f>base0!L87</f>
        <v>6</v>
      </c>
      <c r="M48" s="93">
        <f>base0!M87</f>
        <v>11</v>
      </c>
      <c r="N48" s="93">
        <f>base0!N87</f>
        <v>5</v>
      </c>
      <c r="O48" s="93">
        <f>base0!O99</f>
        <v>16</v>
      </c>
      <c r="P48" s="93">
        <f>base0!P99</f>
        <v>7</v>
      </c>
      <c r="Q48" s="93">
        <f>base0!Q92</f>
        <v>1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base0!M112</f>
        <v>2</v>
      </c>
      <c r="E49" s="93">
        <f>base0!N112</f>
        <v>13</v>
      </c>
      <c r="F49" s="93">
        <f>base0!O112</f>
        <v>1</v>
      </c>
      <c r="G49" s="93">
        <f>base0!P112</f>
        <v>6</v>
      </c>
      <c r="H49" s="93">
        <f>base0!Q112</f>
        <v>10</v>
      </c>
      <c r="I49" s="93">
        <f>base0!R112</f>
        <v>14</v>
      </c>
      <c r="J49" s="93">
        <f>base0!S99</f>
        <v>17</v>
      </c>
      <c r="K49" s="93">
        <f>base0!K88</f>
        <v>13</v>
      </c>
      <c r="L49" s="93">
        <f>base0!L88</f>
        <v>3</v>
      </c>
      <c r="M49" s="93">
        <f>base0!M88</f>
        <v>6</v>
      </c>
      <c r="N49" s="93">
        <f>base0!N88</f>
        <v>7</v>
      </c>
      <c r="O49" s="93">
        <f>base0!O100</f>
        <v>11</v>
      </c>
      <c r="P49" s="93">
        <f>base0!P100</f>
        <v>14</v>
      </c>
      <c r="Q49" s="93">
        <f>base0!Q93</f>
        <v>10</v>
      </c>
      <c r="R49" s="93">
        <f>base0!R93</f>
        <v>16</v>
      </c>
      <c r="S49" s="93">
        <f>base0!N80</f>
        <v>5</v>
      </c>
      <c r="T49" s="93">
        <f>base0!O80</f>
        <v>16</v>
      </c>
      <c r="U49" s="93">
        <f>base0!P80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base0!M113</f>
        <v>13</v>
      </c>
      <c r="E50" s="93">
        <f>base0!N113</f>
        <v>1</v>
      </c>
      <c r="F50" s="93">
        <f>base0!O113</f>
        <v>6</v>
      </c>
      <c r="G50" s="93">
        <f>base0!P113</f>
        <v>5</v>
      </c>
      <c r="H50" s="93">
        <f>base0!Q113</f>
        <v>14</v>
      </c>
      <c r="I50" s="93">
        <f>base0!R113</f>
        <v>7</v>
      </c>
      <c r="J50" s="93">
        <f>base0!S100</f>
        <v>18</v>
      </c>
      <c r="K50" s="93">
        <f>base0!K89</f>
        <v>5</v>
      </c>
      <c r="L50" s="93">
        <f>base0!L89</f>
        <v>11</v>
      </c>
      <c r="M50" s="93">
        <f>base0!M89</f>
        <v>2</v>
      </c>
      <c r="N50" s="93">
        <f>base0!N89</f>
        <v>7</v>
      </c>
      <c r="O50" s="93">
        <f>base0!O101</f>
        <v>13</v>
      </c>
      <c r="P50" s="93">
        <f>base0!P101</f>
        <v>14</v>
      </c>
      <c r="Q50" s="93">
        <f>base0!Q94</f>
        <v>2</v>
      </c>
      <c r="R50" s="93">
        <f>base0!R94</f>
        <v>3</v>
      </c>
      <c r="S50" s="93">
        <f>base0!N81</f>
        <v>12</v>
      </c>
      <c r="T50" s="93">
        <f>base0!O81</f>
        <v>8</v>
      </c>
      <c r="U50" s="93">
        <f>base0!P81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base0!M114</f>
        <v>2</v>
      </c>
      <c r="E51" s="93">
        <f>base0!N114</f>
        <v>13</v>
      </c>
      <c r="F51" s="93">
        <f>base0!O114</f>
        <v>1</v>
      </c>
      <c r="G51" s="93">
        <f>base0!P114</f>
        <v>6</v>
      </c>
      <c r="H51" s="93">
        <f>base0!Q114</f>
        <v>14</v>
      </c>
      <c r="I51" s="93">
        <f>base0!R114</f>
        <v>7</v>
      </c>
      <c r="J51" s="93">
        <f>base0!S101</f>
        <v>18</v>
      </c>
      <c r="K51" s="93">
        <f>base0!K90</f>
        <v>3</v>
      </c>
      <c r="L51" s="93">
        <f>base0!L90</f>
        <v>2</v>
      </c>
      <c r="M51" s="93">
        <f>base0!M90</f>
        <v>7</v>
      </c>
      <c r="N51" s="93">
        <f>base0!N90</f>
        <v>13</v>
      </c>
      <c r="O51" s="93">
        <f>base0!O102</f>
        <v>13</v>
      </c>
      <c r="P51" s="93">
        <f>base0!P102</f>
        <v>11</v>
      </c>
      <c r="Q51" s="93">
        <f>base0!Q95</f>
        <v>9</v>
      </c>
      <c r="R51" s="93">
        <f>base0!R95</f>
        <v>4</v>
      </c>
      <c r="S51" s="93">
        <f>base0!N82</f>
        <v>1</v>
      </c>
      <c r="T51" s="93">
        <f>base0!O82</f>
        <v>12</v>
      </c>
      <c r="U51" s="93">
        <f>base0!P82</f>
        <v>15</v>
      </c>
      <c r="V51" s="150">
        <v>50</v>
      </c>
      <c r="W51" s="150" t="s">
        <v>414</v>
      </c>
      <c r="X51" s="150">
        <v>4</v>
      </c>
      <c r="Z51" s="150">
        <v>1</v>
      </c>
    </row>
    <row r="52" spans="1:26" ht="15.75" thickBot="1" x14ac:dyDescent="0.3">
      <c r="A52" s="107" t="s">
        <v>54</v>
      </c>
      <c r="B52" s="93">
        <f>base0!K77</f>
        <v>9</v>
      </c>
      <c r="C52" s="93">
        <f>base0!L77</f>
        <v>10</v>
      </c>
      <c r="D52" s="93">
        <f>base0!M77</f>
        <v>14</v>
      </c>
      <c r="E52" s="93">
        <f>base0!N77</f>
        <v>2</v>
      </c>
      <c r="F52" s="93">
        <f>base0!O77</f>
        <v>4</v>
      </c>
      <c r="G52" s="93">
        <f>base0!P110</f>
        <v>7</v>
      </c>
      <c r="H52" s="93">
        <f>base0!Q110</f>
        <v>13</v>
      </c>
      <c r="I52" s="93">
        <f>base0!R110</f>
        <v>1</v>
      </c>
      <c r="J52" s="93">
        <f>base0!S110</f>
        <v>17</v>
      </c>
      <c r="K52" s="93">
        <f>base0!K83</f>
        <v>12</v>
      </c>
      <c r="L52" s="93">
        <f>base0!L83</f>
        <v>1</v>
      </c>
      <c r="M52" s="93">
        <f>base0!M83</f>
        <v>9</v>
      </c>
      <c r="N52" s="93">
        <f>base0!N83</f>
        <v>11</v>
      </c>
      <c r="O52" s="93">
        <f>base0!O83</f>
        <v>7</v>
      </c>
      <c r="P52" s="93">
        <f>base0!P83</f>
        <v>14</v>
      </c>
      <c r="Q52" s="93">
        <f>base0!Q100</f>
        <v>6</v>
      </c>
      <c r="R52" s="93">
        <f>base0!R100</f>
        <v>16</v>
      </c>
      <c r="S52" s="93">
        <f>base0!N97</f>
        <v>5</v>
      </c>
      <c r="T52" s="93">
        <f>base0!O97</f>
        <v>9</v>
      </c>
      <c r="U52" s="93">
        <f>base0!P97</f>
        <v>14</v>
      </c>
      <c r="V52" s="150">
        <v>51</v>
      </c>
      <c r="W52" s="150" t="s">
        <v>414</v>
      </c>
      <c r="X52" s="150">
        <v>4</v>
      </c>
      <c r="Y52" s="150" t="s">
        <v>421</v>
      </c>
      <c r="Z52" s="150">
        <v>1</v>
      </c>
    </row>
    <row r="53" spans="1:26" ht="15.75" thickBot="1" x14ac:dyDescent="0.3">
      <c r="A53" s="107" t="s">
        <v>54</v>
      </c>
      <c r="B53" s="93">
        <f>base0!K78</f>
        <v>11</v>
      </c>
      <c r="C53" s="93">
        <f>base0!L78</f>
        <v>8</v>
      </c>
      <c r="D53" s="93">
        <f>base0!M78</f>
        <v>9</v>
      </c>
      <c r="E53" s="93">
        <f>base0!N78</f>
        <v>12</v>
      </c>
      <c r="F53" s="93">
        <f>base0!O78</f>
        <v>14</v>
      </c>
      <c r="G53" s="93">
        <f>base0!P111</f>
        <v>14</v>
      </c>
      <c r="H53" s="93">
        <f>base0!Q111</f>
        <v>16</v>
      </c>
      <c r="I53" s="93">
        <f>base0!R111</f>
        <v>1</v>
      </c>
      <c r="J53" s="93">
        <f>base0!S111</f>
        <v>17</v>
      </c>
      <c r="K53" s="93">
        <f>base0!K84</f>
        <v>6</v>
      </c>
      <c r="L53" s="93">
        <f>base0!L84</f>
        <v>7</v>
      </c>
      <c r="M53" s="93">
        <f>base0!M84</f>
        <v>11</v>
      </c>
      <c r="N53" s="93">
        <f>base0!N84</f>
        <v>16</v>
      </c>
      <c r="O53" s="93">
        <f>base0!O84</f>
        <v>9</v>
      </c>
      <c r="P53" s="93">
        <f>base0!P84</f>
        <v>14</v>
      </c>
      <c r="Q53" s="93">
        <f>base0!Q101</f>
        <v>6</v>
      </c>
      <c r="R53" s="93">
        <f>base0!R101</f>
        <v>16</v>
      </c>
      <c r="S53" s="93">
        <f>base0!N98</f>
        <v>9</v>
      </c>
      <c r="T53" s="93">
        <f>base0!O98</f>
        <v>14</v>
      </c>
      <c r="U53" s="93">
        <f>base0!P98</f>
        <v>7</v>
      </c>
      <c r="V53" s="150">
        <v>52</v>
      </c>
      <c r="W53" s="150" t="s">
        <v>414</v>
      </c>
      <c r="X53" s="150">
        <v>4</v>
      </c>
      <c r="Z53" s="150">
        <v>1</v>
      </c>
    </row>
    <row r="54" spans="1:26" ht="15.75" thickBot="1" x14ac:dyDescent="0.3">
      <c r="A54" s="107" t="s">
        <v>54</v>
      </c>
      <c r="B54" s="93">
        <f>base0!K79</f>
        <v>2</v>
      </c>
      <c r="C54" s="93">
        <f>base0!L79</f>
        <v>8</v>
      </c>
      <c r="D54" s="93">
        <f>base0!M79</f>
        <v>9</v>
      </c>
      <c r="E54" s="93">
        <f>base0!N79</f>
        <v>12</v>
      </c>
      <c r="F54" s="93">
        <f>base0!O79</f>
        <v>11</v>
      </c>
      <c r="G54" s="93">
        <f>base0!P112</f>
        <v>6</v>
      </c>
      <c r="H54" s="93">
        <f>base0!Q112</f>
        <v>10</v>
      </c>
      <c r="I54" s="93">
        <f>base0!R112</f>
        <v>14</v>
      </c>
      <c r="J54" s="93">
        <f>base0!S112</f>
        <v>17</v>
      </c>
      <c r="K54" s="93">
        <f>base0!K85</f>
        <v>7</v>
      </c>
      <c r="L54" s="93">
        <f>base0!L85</f>
        <v>16</v>
      </c>
      <c r="M54" s="93">
        <f>base0!M85</f>
        <v>6</v>
      </c>
      <c r="N54" s="93">
        <f>base0!N85</f>
        <v>11</v>
      </c>
      <c r="O54" s="93">
        <f>base0!O85</f>
        <v>14</v>
      </c>
      <c r="P54" s="93">
        <f>base0!P85</f>
        <v>9</v>
      </c>
      <c r="Q54" s="93">
        <f>base0!Q102</f>
        <v>14</v>
      </c>
      <c r="R54" s="93">
        <f>base0!R102</f>
        <v>16</v>
      </c>
      <c r="S54" s="93">
        <f>base0!N99</f>
        <v>14</v>
      </c>
      <c r="T54" s="93">
        <f>base0!O99</f>
        <v>16</v>
      </c>
      <c r="U54" s="93">
        <f>base0!P99</f>
        <v>7</v>
      </c>
      <c r="V54" s="150">
        <v>53</v>
      </c>
      <c r="W54" s="150" t="s">
        <v>414</v>
      </c>
      <c r="X54" s="150">
        <v>4</v>
      </c>
      <c r="Z54" s="150">
        <v>1</v>
      </c>
    </row>
    <row r="55" spans="1:26" ht="15.75" thickBot="1" x14ac:dyDescent="0.3">
      <c r="A55" s="107" t="s">
        <v>54</v>
      </c>
      <c r="B55" s="93">
        <f>base0!K80</f>
        <v>15</v>
      </c>
      <c r="C55" s="93">
        <f>base0!L80</f>
        <v>1</v>
      </c>
      <c r="D55" s="93">
        <f>base0!M80</f>
        <v>2</v>
      </c>
      <c r="E55" s="93">
        <f>base0!N80</f>
        <v>5</v>
      </c>
      <c r="F55" s="93">
        <f>base0!O80</f>
        <v>16</v>
      </c>
      <c r="G55" s="93">
        <f>base0!P113</f>
        <v>5</v>
      </c>
      <c r="H55" s="93">
        <f>base0!Q113</f>
        <v>14</v>
      </c>
      <c r="I55" s="93">
        <f>base0!R113</f>
        <v>7</v>
      </c>
      <c r="J55" s="93">
        <f>base0!S113</f>
        <v>17</v>
      </c>
      <c r="K55" s="93">
        <f>base0!K86</f>
        <v>8</v>
      </c>
      <c r="L55" s="93">
        <f>base0!L86</f>
        <v>6</v>
      </c>
      <c r="M55" s="93">
        <f>base0!M86</f>
        <v>12</v>
      </c>
      <c r="N55" s="93">
        <f>base0!N86</f>
        <v>2</v>
      </c>
      <c r="O55" s="93">
        <f>base0!O86</f>
        <v>10</v>
      </c>
      <c r="P55" s="93">
        <f>base0!P86</f>
        <v>15</v>
      </c>
      <c r="Q55" s="93">
        <f>base0!Q103</f>
        <v>6</v>
      </c>
      <c r="R55" s="93">
        <f>base0!R103</f>
        <v>7</v>
      </c>
      <c r="S55" s="93">
        <f>base0!N100</f>
        <v>13</v>
      </c>
      <c r="T55" s="93">
        <f>base0!O100</f>
        <v>11</v>
      </c>
      <c r="U55" s="93">
        <f>base0!P100</f>
        <v>14</v>
      </c>
      <c r="V55" s="150">
        <v>54</v>
      </c>
      <c r="W55" s="150" t="s">
        <v>414</v>
      </c>
      <c r="X55" s="150">
        <v>4</v>
      </c>
      <c r="Z55" s="150">
        <v>1</v>
      </c>
    </row>
    <row r="56" spans="1:26" ht="15.75" thickBot="1" x14ac:dyDescent="0.3">
      <c r="A56" s="107" t="s">
        <v>54</v>
      </c>
      <c r="B56" s="93">
        <f>base0!K81</f>
        <v>14</v>
      </c>
      <c r="C56" s="93">
        <f>base0!L81</f>
        <v>1</v>
      </c>
      <c r="D56" s="93">
        <f>base0!M81</f>
        <v>9</v>
      </c>
      <c r="E56" s="93">
        <f>base0!N81</f>
        <v>12</v>
      </c>
      <c r="F56" s="93">
        <f>base0!O81</f>
        <v>8</v>
      </c>
      <c r="G56" s="93">
        <f>base0!P114</f>
        <v>6</v>
      </c>
      <c r="H56" s="93">
        <f>base0!Q114</f>
        <v>14</v>
      </c>
      <c r="I56" s="93">
        <f>base0!R114</f>
        <v>7</v>
      </c>
      <c r="J56" s="93">
        <f>base0!S114</f>
        <v>17</v>
      </c>
      <c r="K56" s="93">
        <f>base0!K87</f>
        <v>2</v>
      </c>
      <c r="L56" s="93">
        <f>base0!L87</f>
        <v>6</v>
      </c>
      <c r="M56" s="93">
        <f>base0!M87</f>
        <v>11</v>
      </c>
      <c r="N56" s="93">
        <f>base0!N87</f>
        <v>5</v>
      </c>
      <c r="O56" s="93">
        <f>base0!O87</f>
        <v>16</v>
      </c>
      <c r="P56" s="93">
        <f>base0!P87</f>
        <v>12</v>
      </c>
      <c r="Q56" s="93">
        <f>base0!Q104</f>
        <v>6</v>
      </c>
      <c r="R56" s="93">
        <f>base0!R104</f>
        <v>7</v>
      </c>
      <c r="S56" s="93">
        <f>base0!N101</f>
        <v>1</v>
      </c>
      <c r="T56" s="93">
        <f>base0!O101</f>
        <v>13</v>
      </c>
      <c r="U56" s="93">
        <f>base0!P101</f>
        <v>14</v>
      </c>
      <c r="V56" s="150">
        <v>55</v>
      </c>
      <c r="W56" s="150" t="s">
        <v>414</v>
      </c>
      <c r="X56" s="150">
        <v>4</v>
      </c>
      <c r="Z56" s="150">
        <v>1</v>
      </c>
    </row>
    <row r="57" spans="1:26" ht="15.75" thickBot="1" x14ac:dyDescent="0.3">
      <c r="A57" s="107" t="s">
        <v>54</v>
      </c>
      <c r="B57" s="93">
        <f>base0!K82</f>
        <v>2</v>
      </c>
      <c r="C57" s="93">
        <f>base0!L82</f>
        <v>7</v>
      </c>
      <c r="D57" s="93">
        <f>base0!M82</f>
        <v>13</v>
      </c>
      <c r="E57" s="93">
        <f>base0!N82</f>
        <v>1</v>
      </c>
      <c r="F57" s="93">
        <f>base0!O82</f>
        <v>12</v>
      </c>
      <c r="G57" s="93">
        <f>base0!P115</f>
        <v>2</v>
      </c>
      <c r="H57" s="93">
        <f>base0!Q115</f>
        <v>4</v>
      </c>
      <c r="I57" s="93">
        <f>base0!R115</f>
        <v>16</v>
      </c>
      <c r="J57" s="93">
        <f>base0!S115</f>
        <v>17</v>
      </c>
      <c r="K57" s="93">
        <f>base0!K88</f>
        <v>13</v>
      </c>
      <c r="L57" s="93">
        <f>base0!L88</f>
        <v>3</v>
      </c>
      <c r="M57" s="93">
        <f>base0!M88</f>
        <v>6</v>
      </c>
      <c r="N57" s="93">
        <f>base0!N88</f>
        <v>7</v>
      </c>
      <c r="O57" s="93">
        <f>base0!O88</f>
        <v>9</v>
      </c>
      <c r="P57" s="93">
        <f>base0!P88</f>
        <v>12</v>
      </c>
      <c r="Q57" s="93">
        <f>base0!Q105</f>
        <v>6</v>
      </c>
      <c r="R57" s="93">
        <f>base0!R105</f>
        <v>7</v>
      </c>
      <c r="S57" s="93">
        <f>base0!N102</f>
        <v>1</v>
      </c>
      <c r="T57" s="93">
        <f>base0!O102</f>
        <v>13</v>
      </c>
      <c r="U57" s="93">
        <f>base0!P102</f>
        <v>11</v>
      </c>
      <c r="V57" s="150">
        <v>56</v>
      </c>
      <c r="W57" s="150" t="s">
        <v>414</v>
      </c>
      <c r="X57" s="150">
        <v>4</v>
      </c>
      <c r="Z57" s="150">
        <v>1</v>
      </c>
    </row>
    <row r="58" spans="1:26" ht="15.75" thickBot="1" x14ac:dyDescent="0.3">
      <c r="A58" s="107" t="s">
        <v>54</v>
      </c>
      <c r="B58" s="93">
        <f>base0!K83</f>
        <v>12</v>
      </c>
      <c r="C58" s="93">
        <f>base0!L83</f>
        <v>1</v>
      </c>
      <c r="D58" s="93">
        <f>base0!M83</f>
        <v>9</v>
      </c>
      <c r="E58" s="93">
        <f>base0!N83</f>
        <v>11</v>
      </c>
      <c r="F58" s="93">
        <f>base0!O83</f>
        <v>7</v>
      </c>
      <c r="G58" s="93">
        <f>base0!P116</f>
        <v>10</v>
      </c>
      <c r="H58" s="93">
        <f>base0!Q116</f>
        <v>14</v>
      </c>
      <c r="I58" s="93">
        <f>base0!R116</f>
        <v>16</v>
      </c>
      <c r="J58" s="93">
        <f>base0!S116</f>
        <v>17</v>
      </c>
      <c r="K58" s="93">
        <f>base0!K89</f>
        <v>5</v>
      </c>
      <c r="L58" s="93">
        <f>base0!L89</f>
        <v>11</v>
      </c>
      <c r="M58" s="93">
        <f>base0!M89</f>
        <v>2</v>
      </c>
      <c r="N58" s="93">
        <f>base0!N89</f>
        <v>7</v>
      </c>
      <c r="O58" s="93">
        <f>base0!O89</f>
        <v>13</v>
      </c>
      <c r="P58" s="93">
        <f>base0!P89</f>
        <v>6</v>
      </c>
      <c r="Q58" s="93">
        <f>base0!Q106</f>
        <v>1</v>
      </c>
      <c r="R58" s="93">
        <f>base0!R106</f>
        <v>13</v>
      </c>
      <c r="S58" s="93">
        <f>base0!N103</f>
        <v>13</v>
      </c>
      <c r="T58" s="93">
        <f>base0!O103</f>
        <v>14</v>
      </c>
      <c r="U58" s="93">
        <f>base0!P103</f>
        <v>8</v>
      </c>
      <c r="V58" s="150">
        <v>57</v>
      </c>
      <c r="W58" s="150" t="s">
        <v>414</v>
      </c>
      <c r="X58" s="150">
        <v>4</v>
      </c>
      <c r="Z58" s="150">
        <v>1</v>
      </c>
    </row>
    <row r="59" spans="1:26" ht="15.75" thickBot="1" x14ac:dyDescent="0.3">
      <c r="A59" s="107" t="s">
        <v>54</v>
      </c>
      <c r="B59" s="93">
        <f>base0!K84</f>
        <v>6</v>
      </c>
      <c r="C59" s="93">
        <f>base0!L84</f>
        <v>7</v>
      </c>
      <c r="D59" s="93">
        <f>base0!M84</f>
        <v>11</v>
      </c>
      <c r="E59" s="93">
        <f>base0!N84</f>
        <v>16</v>
      </c>
      <c r="F59" s="93">
        <f>base0!O84</f>
        <v>9</v>
      </c>
      <c r="G59" s="93">
        <f>base0!P117</f>
        <v>10</v>
      </c>
      <c r="H59" s="93">
        <f>base0!Q117</f>
        <v>14</v>
      </c>
      <c r="I59" s="93">
        <f>base0!R117</f>
        <v>16</v>
      </c>
      <c r="J59" s="93">
        <f>base0!S117</f>
        <v>17</v>
      </c>
      <c r="K59" s="93">
        <f>base0!K90</f>
        <v>3</v>
      </c>
      <c r="L59" s="93">
        <f>base0!L90</f>
        <v>2</v>
      </c>
      <c r="M59" s="93">
        <f>base0!M90</f>
        <v>7</v>
      </c>
      <c r="N59" s="93">
        <f>base0!N90</f>
        <v>13</v>
      </c>
      <c r="O59" s="93">
        <f>base0!O90</f>
        <v>6</v>
      </c>
      <c r="P59" s="93">
        <f>base0!P90</f>
        <v>9</v>
      </c>
      <c r="Q59" s="93">
        <f>base0!Q107</f>
        <v>1</v>
      </c>
      <c r="R59" s="93">
        <f>base0!R107</f>
        <v>13</v>
      </c>
      <c r="S59" s="93">
        <f>base0!N104</f>
        <v>13</v>
      </c>
      <c r="T59" s="93">
        <f>base0!O104</f>
        <v>11</v>
      </c>
      <c r="U59" s="93">
        <f>base0!P104</f>
        <v>14</v>
      </c>
      <c r="V59" s="150">
        <v>58</v>
      </c>
      <c r="W59" s="150" t="s">
        <v>414</v>
      </c>
      <c r="X59" s="150">
        <v>4</v>
      </c>
      <c r="Z59" s="150">
        <v>1</v>
      </c>
    </row>
    <row r="60" spans="1:26" ht="15.75" thickBot="1" x14ac:dyDescent="0.3">
      <c r="A60" s="107" t="s">
        <v>54</v>
      </c>
      <c r="B60" s="93">
        <f>base0!K85</f>
        <v>7</v>
      </c>
      <c r="C60" s="93">
        <f>base0!L85</f>
        <v>16</v>
      </c>
      <c r="D60" s="93">
        <f>base0!M85</f>
        <v>6</v>
      </c>
      <c r="E60" s="93">
        <f>base0!N85</f>
        <v>11</v>
      </c>
      <c r="F60" s="93">
        <f>base0!O85</f>
        <v>14</v>
      </c>
      <c r="G60" s="93">
        <f>base0!P118</f>
        <v>9</v>
      </c>
      <c r="H60" s="93">
        <f>base0!Q118</f>
        <v>14</v>
      </c>
      <c r="I60" s="93">
        <f>base0!R118</f>
        <v>13</v>
      </c>
      <c r="J60" s="93">
        <f>base0!S118</f>
        <v>17</v>
      </c>
      <c r="K60" s="93">
        <f>base0!K91</f>
        <v>7</v>
      </c>
      <c r="L60" s="93">
        <f>base0!L91</f>
        <v>5</v>
      </c>
      <c r="M60" s="93">
        <f>base0!M91</f>
        <v>13</v>
      </c>
      <c r="N60" s="93">
        <f>base0!N91</f>
        <v>1</v>
      </c>
      <c r="O60" s="93">
        <f>base0!O91</f>
        <v>9</v>
      </c>
      <c r="P60" s="93">
        <f>base0!P91</f>
        <v>10</v>
      </c>
      <c r="Q60" s="93">
        <f>base0!Q108</f>
        <v>1</v>
      </c>
      <c r="R60" s="93">
        <f>base0!R108</f>
        <v>13</v>
      </c>
      <c r="S60" s="93">
        <f>base0!N105</f>
        <v>16</v>
      </c>
      <c r="T60" s="93">
        <f>base0!O105</f>
        <v>13</v>
      </c>
      <c r="U60" s="93">
        <f>base0!P105</f>
        <v>14</v>
      </c>
      <c r="V60" s="150">
        <v>59</v>
      </c>
      <c r="W60" s="150" t="s">
        <v>414</v>
      </c>
      <c r="X60" s="150">
        <v>4</v>
      </c>
      <c r="Z60" s="150">
        <v>1</v>
      </c>
    </row>
    <row r="61" spans="1:26" ht="15.75" thickBot="1" x14ac:dyDescent="0.3">
      <c r="A61" s="107" t="s">
        <v>54</v>
      </c>
      <c r="B61" s="93">
        <f>base0!K86</f>
        <v>8</v>
      </c>
      <c r="C61" s="93">
        <f>base0!L86</f>
        <v>6</v>
      </c>
      <c r="D61" s="93">
        <f>base0!M86</f>
        <v>12</v>
      </c>
      <c r="E61" s="93">
        <f>base0!N86</f>
        <v>2</v>
      </c>
      <c r="F61" s="93">
        <f>base0!O86</f>
        <v>10</v>
      </c>
      <c r="G61" s="93">
        <f>base0!P119</f>
        <v>13</v>
      </c>
      <c r="H61" s="93">
        <f>base0!Q119</f>
        <v>16</v>
      </c>
      <c r="I61" s="93">
        <f>base0!R119</f>
        <v>17</v>
      </c>
      <c r="J61" s="93">
        <f>base0!S119</f>
        <v>18</v>
      </c>
      <c r="K61" s="93">
        <f>base0!K92</f>
        <v>2</v>
      </c>
      <c r="L61" s="93">
        <f>base0!L92</f>
        <v>10</v>
      </c>
      <c r="M61" s="93">
        <f>base0!M92</f>
        <v>16</v>
      </c>
      <c r="N61" s="93">
        <f>base0!N92</f>
        <v>9</v>
      </c>
      <c r="O61" s="93">
        <f>base0!O92</f>
        <v>13</v>
      </c>
      <c r="P61" s="93">
        <f>base0!P92</f>
        <v>6</v>
      </c>
      <c r="Q61" s="93">
        <f>base0!Q109</f>
        <v>13</v>
      </c>
      <c r="R61" s="93">
        <f>base0!R109</f>
        <v>1</v>
      </c>
      <c r="S61" s="93">
        <f>base0!N106</f>
        <v>11</v>
      </c>
      <c r="T61" s="93">
        <f>base0!O106</f>
        <v>14</v>
      </c>
      <c r="U61" s="93">
        <f>base0!P106</f>
        <v>9</v>
      </c>
      <c r="V61" s="150">
        <v>60</v>
      </c>
      <c r="W61" s="150" t="s">
        <v>414</v>
      </c>
      <c r="X61" s="150">
        <v>4</v>
      </c>
      <c r="Z61" s="150">
        <v>1</v>
      </c>
    </row>
    <row r="62" spans="1:26" ht="15.75" thickBot="1" x14ac:dyDescent="0.3">
      <c r="A62" s="107" t="s">
        <v>54</v>
      </c>
      <c r="B62" s="93">
        <f>base0!K87</f>
        <v>2</v>
      </c>
      <c r="C62" s="93">
        <f>base0!L87</f>
        <v>6</v>
      </c>
      <c r="D62" s="93">
        <f>base0!M87</f>
        <v>11</v>
      </c>
      <c r="E62" s="93">
        <f>base0!N87</f>
        <v>5</v>
      </c>
      <c r="F62" s="93">
        <f>base0!O87</f>
        <v>16</v>
      </c>
      <c r="G62" s="93">
        <f>base0!P120</f>
        <v>9</v>
      </c>
      <c r="H62" s="93">
        <f>base0!Q120</f>
        <v>14</v>
      </c>
      <c r="I62" s="93">
        <f>base0!R120</f>
        <v>13</v>
      </c>
      <c r="J62" s="93">
        <f>base0!S120</f>
        <v>17</v>
      </c>
      <c r="K62" s="93">
        <f>base0!K93</f>
        <v>15</v>
      </c>
      <c r="L62" s="93">
        <f>base0!L93</f>
        <v>7</v>
      </c>
      <c r="M62" s="93">
        <f>base0!M93</f>
        <v>13</v>
      </c>
      <c r="N62" s="93">
        <f>base0!N93</f>
        <v>4</v>
      </c>
      <c r="O62" s="93">
        <f>base0!O93</f>
        <v>14</v>
      </c>
      <c r="P62" s="93">
        <f>base0!P93</f>
        <v>3</v>
      </c>
      <c r="Q62" s="93">
        <f>base0!Q110</f>
        <v>13</v>
      </c>
      <c r="R62" s="93">
        <f>base0!R110</f>
        <v>1</v>
      </c>
      <c r="S62" s="93">
        <f>base0!N107</f>
        <v>16</v>
      </c>
      <c r="T62" s="93">
        <f>base0!O107</f>
        <v>6</v>
      </c>
      <c r="U62" s="93">
        <f>base0!P107</f>
        <v>9</v>
      </c>
      <c r="V62" s="150">
        <v>61</v>
      </c>
      <c r="W62" s="150" t="s">
        <v>414</v>
      </c>
      <c r="X62" s="150">
        <v>4</v>
      </c>
      <c r="Z62" s="150">
        <v>1</v>
      </c>
    </row>
    <row r="63" spans="1:26" ht="15.75" thickBot="1" x14ac:dyDescent="0.3">
      <c r="A63" s="107" t="s">
        <v>54</v>
      </c>
      <c r="B63" s="93">
        <f>base0!K88</f>
        <v>13</v>
      </c>
      <c r="C63" s="93">
        <f>base0!L88</f>
        <v>3</v>
      </c>
      <c r="D63" s="93">
        <f>base0!M88</f>
        <v>6</v>
      </c>
      <c r="E63" s="93">
        <f>base0!N88</f>
        <v>7</v>
      </c>
      <c r="F63" s="93">
        <f>base0!O88</f>
        <v>9</v>
      </c>
      <c r="G63" s="93">
        <f>base0!P121</f>
        <v>11</v>
      </c>
      <c r="H63" s="93">
        <f>base0!Q121</f>
        <v>13</v>
      </c>
      <c r="I63" s="93">
        <f>base0!R121</f>
        <v>16</v>
      </c>
      <c r="J63" s="93">
        <f>base0!S121</f>
        <v>17</v>
      </c>
      <c r="K63" s="93">
        <f>base0!K94</f>
        <v>9</v>
      </c>
      <c r="L63" s="93">
        <f>base0!L94</f>
        <v>6</v>
      </c>
      <c r="M63" s="93">
        <f>base0!M94</f>
        <v>1</v>
      </c>
      <c r="N63" s="93">
        <f>base0!N94</f>
        <v>4</v>
      </c>
      <c r="O63" s="93">
        <f>base0!O94</f>
        <v>7</v>
      </c>
      <c r="P63" s="93">
        <f>base0!P94</f>
        <v>8</v>
      </c>
      <c r="Q63" s="93">
        <f>base0!Q111</f>
        <v>16</v>
      </c>
      <c r="R63" s="93">
        <f>base0!R111</f>
        <v>1</v>
      </c>
      <c r="S63" s="93">
        <f>base0!N108</f>
        <v>11</v>
      </c>
      <c r="T63" s="93">
        <f>base0!O108</f>
        <v>14</v>
      </c>
      <c r="U63" s="93">
        <f>base0!P108</f>
        <v>9</v>
      </c>
      <c r="V63" s="150">
        <v>62</v>
      </c>
      <c r="W63" s="150" t="s">
        <v>414</v>
      </c>
      <c r="X63" s="150">
        <v>4</v>
      </c>
      <c r="Z63" s="150">
        <v>1</v>
      </c>
    </row>
    <row r="64" spans="1:26" ht="15.75" thickBot="1" x14ac:dyDescent="0.3">
      <c r="A64" s="107" t="s">
        <v>54</v>
      </c>
      <c r="B64" s="93">
        <f>base0!K89</f>
        <v>5</v>
      </c>
      <c r="C64" s="93">
        <f>base0!L89</f>
        <v>11</v>
      </c>
      <c r="D64" s="93">
        <f>base0!M89</f>
        <v>2</v>
      </c>
      <c r="E64" s="93">
        <f>base0!N89</f>
        <v>7</v>
      </c>
      <c r="F64" s="93">
        <f>base0!O89</f>
        <v>13</v>
      </c>
      <c r="G64" s="93">
        <f>base0!P122</f>
        <v>11</v>
      </c>
      <c r="H64" s="93">
        <f>base0!Q122</f>
        <v>13</v>
      </c>
      <c r="I64" s="93">
        <f>base0!R122</f>
        <v>16</v>
      </c>
      <c r="J64" s="93">
        <f>base0!S122</f>
        <v>17</v>
      </c>
      <c r="K64" s="93">
        <f>base0!K95</f>
        <v>7</v>
      </c>
      <c r="L64" s="93">
        <f>base0!L95</f>
        <v>10</v>
      </c>
      <c r="M64" s="93">
        <f>base0!M95</f>
        <v>12</v>
      </c>
      <c r="N64" s="93">
        <f>base0!N95</f>
        <v>5</v>
      </c>
      <c r="O64" s="93">
        <f>base0!O95</f>
        <v>11</v>
      </c>
      <c r="P64" s="93">
        <f>base0!P95</f>
        <v>6</v>
      </c>
      <c r="Q64" s="93">
        <f>base0!Q112</f>
        <v>10</v>
      </c>
      <c r="R64" s="93">
        <f>base0!R112</f>
        <v>14</v>
      </c>
      <c r="S64" s="93">
        <f>base0!N109</f>
        <v>14</v>
      </c>
      <c r="T64" s="93">
        <f>base0!O109</f>
        <v>16</v>
      </c>
      <c r="U64" s="93">
        <f>base0!P109</f>
        <v>7</v>
      </c>
      <c r="V64" s="150">
        <v>63</v>
      </c>
      <c r="W64" s="150" t="s">
        <v>414</v>
      </c>
      <c r="X64" s="150">
        <v>4</v>
      </c>
      <c r="Z64" s="150">
        <v>1</v>
      </c>
    </row>
    <row r="65" spans="1:26" ht="15.75" thickBot="1" x14ac:dyDescent="0.3">
      <c r="A65" s="107" t="s">
        <v>54</v>
      </c>
      <c r="B65" s="93">
        <f>base0!K90</f>
        <v>3</v>
      </c>
      <c r="C65" s="93">
        <f>base0!L90</f>
        <v>2</v>
      </c>
      <c r="D65" s="93">
        <f>base0!M90</f>
        <v>7</v>
      </c>
      <c r="E65" s="93">
        <f>base0!N90</f>
        <v>13</v>
      </c>
      <c r="F65" s="93">
        <f>base0!O90</f>
        <v>6</v>
      </c>
      <c r="G65" s="93">
        <f>base0!P123</f>
        <v>11</v>
      </c>
      <c r="H65" s="93">
        <f>base0!Q123</f>
        <v>13</v>
      </c>
      <c r="I65" s="93">
        <f>base0!R123</f>
        <v>16</v>
      </c>
      <c r="J65" s="93">
        <f>base0!S123</f>
        <v>17</v>
      </c>
      <c r="K65" s="93">
        <f>base0!K96</f>
        <v>3</v>
      </c>
      <c r="L65" s="93">
        <f>base0!L96</f>
        <v>13</v>
      </c>
      <c r="M65" s="93">
        <f>base0!M96</f>
        <v>1</v>
      </c>
      <c r="N65" s="93">
        <f>base0!N96</f>
        <v>7</v>
      </c>
      <c r="O65" s="93">
        <f>base0!O96</f>
        <v>9</v>
      </c>
      <c r="P65" s="93">
        <f>base0!P96</f>
        <v>16</v>
      </c>
      <c r="Q65" s="93">
        <f>base0!Q113</f>
        <v>14</v>
      </c>
      <c r="R65" s="93">
        <f>base0!R113</f>
        <v>7</v>
      </c>
      <c r="S65" s="93">
        <f>base0!N110</f>
        <v>14</v>
      </c>
      <c r="T65" s="93">
        <f>base0!O110</f>
        <v>16</v>
      </c>
      <c r="U65" s="93">
        <f>base0!P110</f>
        <v>7</v>
      </c>
      <c r="V65" s="150">
        <v>64</v>
      </c>
      <c r="W65" s="150" t="s">
        <v>414</v>
      </c>
      <c r="X65" s="150">
        <v>4</v>
      </c>
      <c r="Z65" s="150">
        <v>1</v>
      </c>
    </row>
    <row r="66" spans="1:26" ht="15.75" thickBot="1" x14ac:dyDescent="0.3">
      <c r="A66" s="107" t="s">
        <v>54</v>
      </c>
      <c r="B66" s="93">
        <f>base0!K91</f>
        <v>7</v>
      </c>
      <c r="C66" s="93">
        <f>base0!L91</f>
        <v>5</v>
      </c>
      <c r="D66" s="93">
        <f>base0!M91</f>
        <v>13</v>
      </c>
      <c r="E66" s="93">
        <f>base0!N91</f>
        <v>1</v>
      </c>
      <c r="F66" s="93">
        <f>base0!O91</f>
        <v>9</v>
      </c>
      <c r="G66" s="93">
        <f>base0!P124</f>
        <v>16</v>
      </c>
      <c r="H66" s="93">
        <f>base0!Q124</f>
        <v>11</v>
      </c>
      <c r="I66" s="93">
        <f>base0!R124</f>
        <v>13</v>
      </c>
      <c r="J66" s="93">
        <f>base0!S124</f>
        <v>17</v>
      </c>
      <c r="K66" s="93">
        <f>base0!K97</f>
        <v>4</v>
      </c>
      <c r="L66" s="93">
        <f>base0!L97</f>
        <v>12</v>
      </c>
      <c r="M66" s="93">
        <f>base0!M97</f>
        <v>2</v>
      </c>
      <c r="N66" s="93">
        <f>base0!N97</f>
        <v>5</v>
      </c>
      <c r="O66" s="93">
        <f>base0!O97</f>
        <v>9</v>
      </c>
      <c r="P66" s="93">
        <f>base0!P97</f>
        <v>14</v>
      </c>
      <c r="Q66" s="93">
        <f>base0!Q114</f>
        <v>14</v>
      </c>
      <c r="R66" s="93">
        <f>base0!R114</f>
        <v>7</v>
      </c>
      <c r="S66" s="93">
        <f>base0!N111</f>
        <v>11</v>
      </c>
      <c r="T66" s="93">
        <f>base0!O111</f>
        <v>9</v>
      </c>
      <c r="U66" s="93">
        <f>base0!P111</f>
        <v>14</v>
      </c>
      <c r="V66" s="150">
        <v>65</v>
      </c>
      <c r="W66" s="150" t="s">
        <v>414</v>
      </c>
      <c r="X66" s="150">
        <v>4</v>
      </c>
      <c r="Z66" s="150">
        <v>1</v>
      </c>
    </row>
    <row r="67" spans="1:26" ht="15.75" thickBot="1" x14ac:dyDescent="0.3">
      <c r="A67" s="107" t="s">
        <v>54</v>
      </c>
      <c r="B67" s="93">
        <f>base0!K92</f>
        <v>2</v>
      </c>
      <c r="C67" s="93">
        <f>base0!L92</f>
        <v>10</v>
      </c>
      <c r="D67" s="93">
        <f>base0!M92</f>
        <v>16</v>
      </c>
      <c r="E67" s="93">
        <f>base0!N92</f>
        <v>9</v>
      </c>
      <c r="F67" s="93">
        <f>base0!O92</f>
        <v>13</v>
      </c>
      <c r="G67" s="93">
        <f>base0!P125</f>
        <v>1</v>
      </c>
      <c r="H67" s="93">
        <f>base0!Q125</f>
        <v>2</v>
      </c>
      <c r="I67" s="93">
        <f>base0!R125</f>
        <v>13</v>
      </c>
      <c r="J67" s="93">
        <f>base0!S125</f>
        <v>17</v>
      </c>
      <c r="K67" s="93">
        <f>base0!K98</f>
        <v>4</v>
      </c>
      <c r="L67" s="93">
        <f>base0!L98</f>
        <v>11</v>
      </c>
      <c r="M67" s="93">
        <f>base0!M98</f>
        <v>6</v>
      </c>
      <c r="N67" s="93">
        <f>base0!N98</f>
        <v>9</v>
      </c>
      <c r="O67" s="93">
        <f>base0!O98</f>
        <v>14</v>
      </c>
      <c r="P67" s="93">
        <f>base0!P98</f>
        <v>7</v>
      </c>
      <c r="Q67" s="93">
        <f>base0!Q115</f>
        <v>4</v>
      </c>
      <c r="R67" s="93">
        <f>base0!R115</f>
        <v>16</v>
      </c>
      <c r="S67" s="93">
        <f>base0!N112</f>
        <v>13</v>
      </c>
      <c r="T67" s="93">
        <f>base0!O112</f>
        <v>1</v>
      </c>
      <c r="U67" s="93">
        <f>base0!P112</f>
        <v>6</v>
      </c>
      <c r="V67" s="150">
        <v>66</v>
      </c>
      <c r="W67" s="150" t="s">
        <v>414</v>
      </c>
      <c r="X67" s="150">
        <v>4</v>
      </c>
      <c r="Z67" s="150">
        <v>1</v>
      </c>
    </row>
    <row r="68" spans="1:26" ht="15.75" thickBot="1" x14ac:dyDescent="0.3">
      <c r="A68" s="107" t="s">
        <v>54</v>
      </c>
      <c r="B68" s="93">
        <f>base0!K93</f>
        <v>15</v>
      </c>
      <c r="C68" s="93">
        <f>base0!L93</f>
        <v>7</v>
      </c>
      <c r="D68" s="93">
        <f>base0!M93</f>
        <v>13</v>
      </c>
      <c r="E68" s="93">
        <f>base0!N93</f>
        <v>4</v>
      </c>
      <c r="F68" s="93">
        <f>base0!O93</f>
        <v>14</v>
      </c>
      <c r="G68" s="93">
        <f>base0!P126</f>
        <v>16</v>
      </c>
      <c r="H68" s="93">
        <f>base0!Q126</f>
        <v>11</v>
      </c>
      <c r="I68" s="93">
        <f>base0!R126</f>
        <v>13</v>
      </c>
      <c r="J68" s="93">
        <f>base0!S126</f>
        <v>17</v>
      </c>
      <c r="K68" s="93">
        <f>base0!K99</f>
        <v>5</v>
      </c>
      <c r="L68" s="93">
        <f>base0!L99</f>
        <v>6</v>
      </c>
      <c r="M68" s="93">
        <f>base0!M99</f>
        <v>9</v>
      </c>
      <c r="N68" s="93">
        <f>base0!N99</f>
        <v>14</v>
      </c>
      <c r="O68" s="93">
        <f>base0!O99</f>
        <v>16</v>
      </c>
      <c r="P68" s="93">
        <f>base0!P99</f>
        <v>7</v>
      </c>
      <c r="Q68" s="93">
        <f>base0!Q116</f>
        <v>14</v>
      </c>
      <c r="R68" s="93">
        <f>base0!R116</f>
        <v>16</v>
      </c>
      <c r="S68" s="93">
        <f>base0!N113</f>
        <v>1</v>
      </c>
      <c r="T68" s="93">
        <f>base0!O113</f>
        <v>6</v>
      </c>
      <c r="U68" s="93">
        <f>base0!P113</f>
        <v>5</v>
      </c>
      <c r="V68" s="150">
        <v>67</v>
      </c>
      <c r="W68" s="150" t="s">
        <v>414</v>
      </c>
      <c r="X68" s="150">
        <v>4</v>
      </c>
      <c r="Z68" s="150">
        <v>1</v>
      </c>
    </row>
    <row r="69" spans="1:26" ht="15.75" thickBot="1" x14ac:dyDescent="0.3">
      <c r="A69" s="107" t="s">
        <v>54</v>
      </c>
      <c r="B69" s="93">
        <f>base0!K94</f>
        <v>9</v>
      </c>
      <c r="C69" s="93">
        <f>base0!L94</f>
        <v>6</v>
      </c>
      <c r="D69" s="93">
        <f>base0!M94</f>
        <v>1</v>
      </c>
      <c r="E69" s="93">
        <f>base0!N94</f>
        <v>4</v>
      </c>
      <c r="F69" s="93">
        <f>base0!O94</f>
        <v>7</v>
      </c>
      <c r="G69" s="93">
        <f>base0!P77</f>
        <v>5</v>
      </c>
      <c r="H69" s="93">
        <f>base0!Q77</f>
        <v>15</v>
      </c>
      <c r="I69" s="93">
        <f>base0!R77</f>
        <v>16</v>
      </c>
      <c r="J69" s="93">
        <f>base0!S77</f>
        <v>17</v>
      </c>
      <c r="K69" s="93">
        <f>base0!K100</f>
        <v>16</v>
      </c>
      <c r="L69" s="93">
        <f>base0!L100</f>
        <v>9</v>
      </c>
      <c r="M69" s="93">
        <f>base0!M100</f>
        <v>1</v>
      </c>
      <c r="N69" s="93">
        <f>base0!N100</f>
        <v>13</v>
      </c>
      <c r="O69" s="93">
        <f>base0!O100</f>
        <v>11</v>
      </c>
      <c r="P69" s="93">
        <f>base0!P100</f>
        <v>14</v>
      </c>
      <c r="Q69" s="93">
        <f>base0!Q117</f>
        <v>14</v>
      </c>
      <c r="R69" s="93">
        <f>base0!R117</f>
        <v>16</v>
      </c>
      <c r="S69" s="93">
        <f>base0!N114</f>
        <v>13</v>
      </c>
      <c r="T69" s="93">
        <f>base0!O114</f>
        <v>1</v>
      </c>
      <c r="U69" s="93">
        <f>base0!P114</f>
        <v>6</v>
      </c>
      <c r="V69" s="150">
        <v>68</v>
      </c>
      <c r="W69" s="150" t="s">
        <v>414</v>
      </c>
      <c r="X69" s="150">
        <v>4</v>
      </c>
      <c r="Z69" s="150">
        <v>1</v>
      </c>
    </row>
    <row r="70" spans="1:26" ht="15.75" thickBot="1" x14ac:dyDescent="0.3">
      <c r="A70" s="107" t="s">
        <v>54</v>
      </c>
      <c r="B70" s="93">
        <f>base0!K95</f>
        <v>7</v>
      </c>
      <c r="C70" s="93">
        <f>base0!L95</f>
        <v>10</v>
      </c>
      <c r="D70" s="93">
        <f>base0!M95</f>
        <v>12</v>
      </c>
      <c r="E70" s="93">
        <f>base0!N95</f>
        <v>5</v>
      </c>
      <c r="F70" s="93">
        <f>base0!O95</f>
        <v>11</v>
      </c>
      <c r="G70" s="93">
        <f>base0!P78</f>
        <v>13</v>
      </c>
      <c r="H70" s="93">
        <f>base0!Q78</f>
        <v>15</v>
      </c>
      <c r="I70" s="93">
        <f>base0!R78</f>
        <v>16</v>
      </c>
      <c r="J70" s="93">
        <f>base0!S78</f>
        <v>17</v>
      </c>
      <c r="K70" s="93">
        <f>base0!K101</f>
        <v>16</v>
      </c>
      <c r="L70" s="93">
        <f>base0!L101</f>
        <v>9</v>
      </c>
      <c r="M70" s="93">
        <f>base0!M101</f>
        <v>5</v>
      </c>
      <c r="N70" s="93">
        <f>base0!N101</f>
        <v>1</v>
      </c>
      <c r="O70" s="93">
        <f>base0!O101</f>
        <v>13</v>
      </c>
      <c r="P70" s="93">
        <f>base0!P101</f>
        <v>14</v>
      </c>
      <c r="Q70" s="93">
        <f>base0!Q118</f>
        <v>14</v>
      </c>
      <c r="R70" s="93">
        <f>base0!R118</f>
        <v>13</v>
      </c>
      <c r="S70" s="93">
        <f>base0!N115</f>
        <v>7</v>
      </c>
      <c r="T70" s="93">
        <f>base0!O115</f>
        <v>9</v>
      </c>
      <c r="U70" s="93">
        <f>base0!P115</f>
        <v>2</v>
      </c>
      <c r="V70" s="150">
        <v>69</v>
      </c>
      <c r="W70" s="150" t="s">
        <v>414</v>
      </c>
      <c r="X70" s="150">
        <v>4</v>
      </c>
      <c r="Z70" s="150">
        <v>1</v>
      </c>
    </row>
    <row r="71" spans="1:26" ht="15.75" thickBot="1" x14ac:dyDescent="0.3">
      <c r="A71" s="107" t="s">
        <v>54</v>
      </c>
      <c r="B71" s="93">
        <f>base0!K96</f>
        <v>3</v>
      </c>
      <c r="C71" s="93">
        <f>base0!L96</f>
        <v>13</v>
      </c>
      <c r="D71" s="93">
        <f>base0!M96</f>
        <v>1</v>
      </c>
      <c r="E71" s="93">
        <f>base0!N96</f>
        <v>7</v>
      </c>
      <c r="F71" s="93">
        <f>base0!O96</f>
        <v>9</v>
      </c>
      <c r="G71" s="93">
        <f>base0!P79</f>
        <v>13</v>
      </c>
      <c r="H71" s="93">
        <f>base0!Q79</f>
        <v>15</v>
      </c>
      <c r="I71" s="93">
        <f>base0!R79</f>
        <v>16</v>
      </c>
      <c r="J71" s="93">
        <f>base0!S79</f>
        <v>17</v>
      </c>
      <c r="K71" s="93">
        <f>base0!K102</f>
        <v>16</v>
      </c>
      <c r="L71" s="93">
        <f>base0!L102</f>
        <v>2</v>
      </c>
      <c r="M71" s="93">
        <f>base0!M102</f>
        <v>5</v>
      </c>
      <c r="N71" s="93">
        <f>base0!N102</f>
        <v>1</v>
      </c>
      <c r="O71" s="93">
        <f>base0!O102</f>
        <v>13</v>
      </c>
      <c r="P71" s="93">
        <f>base0!P102</f>
        <v>11</v>
      </c>
      <c r="Q71" s="93">
        <f>base0!Q119</f>
        <v>16</v>
      </c>
      <c r="R71" s="93">
        <f>base0!R119</f>
        <v>17</v>
      </c>
      <c r="S71" s="93">
        <f>base0!N116</f>
        <v>13</v>
      </c>
      <c r="T71" s="93">
        <f>base0!O116</f>
        <v>7</v>
      </c>
      <c r="U71" s="93">
        <f>base0!P116</f>
        <v>10</v>
      </c>
      <c r="V71" s="150">
        <v>70</v>
      </c>
      <c r="W71" s="150" t="s">
        <v>414</v>
      </c>
      <c r="X71" s="150">
        <v>4</v>
      </c>
      <c r="Z71" s="150">
        <v>1</v>
      </c>
    </row>
    <row r="72" spans="1:26" ht="15.75" thickBot="1" x14ac:dyDescent="0.3">
      <c r="A72" s="107" t="s">
        <v>54</v>
      </c>
      <c r="B72" s="93">
        <f>base0!K97</f>
        <v>4</v>
      </c>
      <c r="C72" s="93">
        <f>base0!L97</f>
        <v>12</v>
      </c>
      <c r="D72" s="93">
        <f>base0!M97</f>
        <v>2</v>
      </c>
      <c r="E72" s="93">
        <f>base0!N97</f>
        <v>5</v>
      </c>
      <c r="F72" s="93">
        <f>base0!O97</f>
        <v>9</v>
      </c>
      <c r="G72" s="93">
        <f>base0!P80</f>
        <v>4</v>
      </c>
      <c r="H72" s="93">
        <f>base0!Q80</f>
        <v>11</v>
      </c>
      <c r="I72" s="93">
        <f>base0!R80</f>
        <v>13</v>
      </c>
      <c r="J72" s="93">
        <f>base0!S80</f>
        <v>17</v>
      </c>
      <c r="K72" s="93">
        <f>base0!K103</f>
        <v>1</v>
      </c>
      <c r="L72" s="93">
        <f>base0!L103</f>
        <v>5</v>
      </c>
      <c r="M72" s="93">
        <f>base0!M103</f>
        <v>16</v>
      </c>
      <c r="N72" s="93">
        <f>base0!N103</f>
        <v>13</v>
      </c>
      <c r="O72" s="93">
        <f>base0!O103</f>
        <v>14</v>
      </c>
      <c r="P72" s="93">
        <f>base0!P103</f>
        <v>8</v>
      </c>
      <c r="Q72" s="93">
        <f>base0!Q120</f>
        <v>14</v>
      </c>
      <c r="R72" s="93">
        <f>base0!R120</f>
        <v>13</v>
      </c>
      <c r="S72" s="93">
        <f>base0!N117</f>
        <v>7</v>
      </c>
      <c r="T72" s="93">
        <f>base0!O117</f>
        <v>9</v>
      </c>
      <c r="U72" s="93">
        <f>base0!P117</f>
        <v>10</v>
      </c>
      <c r="V72" s="150">
        <v>71</v>
      </c>
      <c r="W72" s="150" t="s">
        <v>414</v>
      </c>
      <c r="X72" s="150">
        <v>4</v>
      </c>
      <c r="Z72" s="150">
        <v>1</v>
      </c>
    </row>
    <row r="73" spans="1:26" ht="15.75" thickBot="1" x14ac:dyDescent="0.3">
      <c r="A73" s="107" t="s">
        <v>54</v>
      </c>
      <c r="B73" s="93">
        <f>base0!K98</f>
        <v>4</v>
      </c>
      <c r="C73" s="93">
        <f>base0!L98</f>
        <v>11</v>
      </c>
      <c r="D73" s="93">
        <f>base0!M98</f>
        <v>6</v>
      </c>
      <c r="E73" s="93">
        <f>base0!N98</f>
        <v>9</v>
      </c>
      <c r="F73" s="93">
        <f>base0!O98</f>
        <v>14</v>
      </c>
      <c r="G73" s="93">
        <f>base0!P81</f>
        <v>13</v>
      </c>
      <c r="H73" s="93">
        <f>base0!Q81</f>
        <v>11</v>
      </c>
      <c r="I73" s="93">
        <f>base0!R81</f>
        <v>16</v>
      </c>
      <c r="J73" s="93">
        <f>base0!S81</f>
        <v>17</v>
      </c>
      <c r="K73" s="93">
        <f>base0!K104</f>
        <v>9</v>
      </c>
      <c r="L73" s="93">
        <f>base0!L104</f>
        <v>1</v>
      </c>
      <c r="M73" s="93">
        <f>base0!M104</f>
        <v>16</v>
      </c>
      <c r="N73" s="93">
        <f>base0!N104</f>
        <v>13</v>
      </c>
      <c r="O73" s="93">
        <f>base0!O104</f>
        <v>11</v>
      </c>
      <c r="P73" s="93">
        <f>base0!P104</f>
        <v>14</v>
      </c>
      <c r="Q73" s="93">
        <f>base0!Q121</f>
        <v>13</v>
      </c>
      <c r="R73" s="93">
        <f>base0!R121</f>
        <v>16</v>
      </c>
      <c r="S73" s="93">
        <f>base0!N118</f>
        <v>1</v>
      </c>
      <c r="T73" s="93">
        <f>base0!O118</f>
        <v>11</v>
      </c>
      <c r="U73" s="93">
        <f>base0!P118</f>
        <v>9</v>
      </c>
      <c r="V73" s="150">
        <v>72</v>
      </c>
      <c r="W73" s="150" t="s">
        <v>414</v>
      </c>
      <c r="X73" s="150">
        <v>4</v>
      </c>
      <c r="Z73" s="150">
        <v>1</v>
      </c>
    </row>
    <row r="74" spans="1:26" ht="15.75" thickBot="1" x14ac:dyDescent="0.3">
      <c r="A74" s="107" t="s">
        <v>54</v>
      </c>
      <c r="B74" s="93">
        <f>base0!K99</f>
        <v>5</v>
      </c>
      <c r="C74" s="93">
        <f>base0!L99</f>
        <v>6</v>
      </c>
      <c r="D74" s="93">
        <f>base0!M99</f>
        <v>9</v>
      </c>
      <c r="E74" s="93">
        <f>base0!N99</f>
        <v>14</v>
      </c>
      <c r="F74" s="93">
        <f>base0!O99</f>
        <v>16</v>
      </c>
      <c r="G74" s="93">
        <f>base0!P82</f>
        <v>15</v>
      </c>
      <c r="H74" s="93">
        <f>base0!Q82</f>
        <v>11</v>
      </c>
      <c r="I74" s="93">
        <f>base0!R82</f>
        <v>16</v>
      </c>
      <c r="J74" s="93">
        <f>base0!S82</f>
        <v>17</v>
      </c>
      <c r="K74" s="93">
        <f>base0!K105</f>
        <v>2</v>
      </c>
      <c r="L74" s="93">
        <f>base0!L105</f>
        <v>1</v>
      </c>
      <c r="M74" s="93">
        <f>base0!M105</f>
        <v>5</v>
      </c>
      <c r="N74" s="93">
        <f>base0!N105</f>
        <v>16</v>
      </c>
      <c r="O74" s="93">
        <f>base0!O105</f>
        <v>13</v>
      </c>
      <c r="P74" s="93">
        <f>base0!P105</f>
        <v>14</v>
      </c>
      <c r="Q74" s="93">
        <f>base0!Q122</f>
        <v>13</v>
      </c>
      <c r="R74" s="93">
        <f>base0!R122</f>
        <v>16</v>
      </c>
      <c r="S74" s="93">
        <f>base0!N119</f>
        <v>8</v>
      </c>
      <c r="T74" s="93">
        <f>base0!O119</f>
        <v>9</v>
      </c>
      <c r="U74" s="93">
        <f>base0!P119</f>
        <v>13</v>
      </c>
      <c r="V74" s="150">
        <v>73</v>
      </c>
      <c r="W74" s="150" t="s">
        <v>414</v>
      </c>
      <c r="X74" s="150">
        <v>4</v>
      </c>
      <c r="Z74" s="150">
        <v>1</v>
      </c>
    </row>
    <row r="75" spans="1:26" ht="15.75" thickBot="1" x14ac:dyDescent="0.3">
      <c r="A75" s="107" t="s">
        <v>54</v>
      </c>
      <c r="B75" s="93">
        <f>base0!K100</f>
        <v>16</v>
      </c>
      <c r="C75" s="93">
        <f>base0!L100</f>
        <v>9</v>
      </c>
      <c r="D75" s="93">
        <f>base0!M100</f>
        <v>1</v>
      </c>
      <c r="E75" s="93">
        <f>base0!N100</f>
        <v>13</v>
      </c>
      <c r="F75" s="93">
        <f>base0!O100</f>
        <v>11</v>
      </c>
      <c r="G75" s="93">
        <f>base0!P83</f>
        <v>14</v>
      </c>
      <c r="H75" s="93">
        <f>base0!Q83</f>
        <v>13</v>
      </c>
      <c r="I75" s="93">
        <f>base0!R83</f>
        <v>16</v>
      </c>
      <c r="J75" s="93">
        <f>base0!S83</f>
        <v>17</v>
      </c>
      <c r="K75" s="93">
        <f>base0!K106</f>
        <v>10</v>
      </c>
      <c r="L75" s="93">
        <f>base0!L106</f>
        <v>7</v>
      </c>
      <c r="M75" s="93">
        <f>base0!M106</f>
        <v>16</v>
      </c>
      <c r="N75" s="93">
        <f>base0!N106</f>
        <v>11</v>
      </c>
      <c r="O75" s="93">
        <f>base0!O106</f>
        <v>14</v>
      </c>
      <c r="P75" s="93">
        <f>base0!P106</f>
        <v>9</v>
      </c>
      <c r="Q75" s="93">
        <f>base0!Q123</f>
        <v>13</v>
      </c>
      <c r="R75" s="93">
        <f>base0!R123</f>
        <v>16</v>
      </c>
      <c r="S75" s="93">
        <f>base0!N120</f>
        <v>1</v>
      </c>
      <c r="T75" s="93">
        <f>base0!O120</f>
        <v>11</v>
      </c>
      <c r="U75" s="93">
        <f>base0!P120</f>
        <v>9</v>
      </c>
      <c r="V75" s="150">
        <v>74</v>
      </c>
      <c r="W75" s="150" t="s">
        <v>414</v>
      </c>
      <c r="X75" s="150">
        <v>4</v>
      </c>
      <c r="Z75" s="150">
        <v>1</v>
      </c>
    </row>
    <row r="76" spans="1:26" ht="15.75" thickBot="1" x14ac:dyDescent="0.3">
      <c r="A76" s="107" t="s">
        <v>54</v>
      </c>
      <c r="B76" s="93">
        <f>base0!K101</f>
        <v>16</v>
      </c>
      <c r="C76" s="93">
        <f>base0!L101</f>
        <v>9</v>
      </c>
      <c r="D76" s="93">
        <f>base0!M101</f>
        <v>5</v>
      </c>
      <c r="E76" s="93">
        <f>base0!N101</f>
        <v>1</v>
      </c>
      <c r="F76" s="93">
        <f>base0!O101</f>
        <v>13</v>
      </c>
      <c r="G76" s="93">
        <f>base0!P84</f>
        <v>14</v>
      </c>
      <c r="H76" s="93">
        <f>base0!Q84</f>
        <v>1</v>
      </c>
      <c r="I76" s="93">
        <f>base0!R84</f>
        <v>13</v>
      </c>
      <c r="J76" s="93">
        <f>base0!S84</f>
        <v>17</v>
      </c>
      <c r="K76" s="93">
        <f>base0!K107</f>
        <v>3</v>
      </c>
      <c r="L76" s="93">
        <f>base0!L107</f>
        <v>12</v>
      </c>
      <c r="M76" s="93">
        <f>base0!M107</f>
        <v>7</v>
      </c>
      <c r="N76" s="93">
        <f>base0!N107</f>
        <v>16</v>
      </c>
      <c r="O76" s="93">
        <f>base0!O107</f>
        <v>6</v>
      </c>
      <c r="P76" s="93">
        <f>base0!P107</f>
        <v>9</v>
      </c>
      <c r="Q76" s="93">
        <f>base0!Q124</f>
        <v>11</v>
      </c>
      <c r="R76" s="93">
        <f>base0!R124</f>
        <v>13</v>
      </c>
      <c r="S76" s="93">
        <f>base0!N121</f>
        <v>14</v>
      </c>
      <c r="T76" s="93">
        <f>base0!O121</f>
        <v>9</v>
      </c>
      <c r="U76" s="93">
        <f>base0!P121</f>
        <v>11</v>
      </c>
      <c r="V76" s="150">
        <v>75</v>
      </c>
      <c r="W76" s="150" t="s">
        <v>414</v>
      </c>
      <c r="X76" s="150">
        <v>4</v>
      </c>
      <c r="Z76" s="150">
        <v>1</v>
      </c>
    </row>
    <row r="77" spans="1:26" ht="15.75" thickBot="1" x14ac:dyDescent="0.3">
      <c r="A77" s="107" t="s">
        <v>54</v>
      </c>
      <c r="B77" s="93">
        <f>base0!K102</f>
        <v>16</v>
      </c>
      <c r="C77" s="93">
        <f>base0!L102</f>
        <v>2</v>
      </c>
      <c r="D77" s="93">
        <f>base0!M102</f>
        <v>5</v>
      </c>
      <c r="E77" s="93">
        <f>base0!N102</f>
        <v>1</v>
      </c>
      <c r="F77" s="93">
        <f>base0!O102</f>
        <v>13</v>
      </c>
      <c r="G77" s="93">
        <f>base0!P85</f>
        <v>9</v>
      </c>
      <c r="H77" s="93">
        <f>base0!Q85</f>
        <v>1</v>
      </c>
      <c r="I77" s="93">
        <f>base0!R85</f>
        <v>13</v>
      </c>
      <c r="J77" s="93">
        <f>base0!S85</f>
        <v>17</v>
      </c>
      <c r="K77" s="93">
        <f>base0!K108</f>
        <v>10</v>
      </c>
      <c r="L77" s="93">
        <f>base0!L108</f>
        <v>7</v>
      </c>
      <c r="M77" s="93">
        <f>base0!M108</f>
        <v>16</v>
      </c>
      <c r="N77" s="93">
        <f>base0!N108</f>
        <v>11</v>
      </c>
      <c r="O77" s="93">
        <f>base0!O108</f>
        <v>14</v>
      </c>
      <c r="P77" s="93">
        <f>base0!P108</f>
        <v>9</v>
      </c>
      <c r="Q77" s="93">
        <f>base0!Q125</f>
        <v>2</v>
      </c>
      <c r="R77" s="93">
        <f>base0!R125</f>
        <v>13</v>
      </c>
      <c r="S77" s="93">
        <f>base0!N122</f>
        <v>14</v>
      </c>
      <c r="T77" s="93">
        <f>base0!O122</f>
        <v>9</v>
      </c>
      <c r="U77" s="93">
        <f>base0!P122</f>
        <v>11</v>
      </c>
      <c r="V77" s="150">
        <v>76</v>
      </c>
      <c r="W77" s="150" t="s">
        <v>414</v>
      </c>
      <c r="X77" s="150">
        <v>4</v>
      </c>
      <c r="Z77" s="150">
        <v>1</v>
      </c>
    </row>
    <row r="78" spans="1:26" ht="15.75" thickBot="1" x14ac:dyDescent="0.3">
      <c r="A78" s="107" t="s">
        <v>54</v>
      </c>
      <c r="B78" s="93">
        <f>base0!K103</f>
        <v>1</v>
      </c>
      <c r="C78" s="93">
        <f>base0!L103</f>
        <v>5</v>
      </c>
      <c r="D78" s="93">
        <f>base0!M103</f>
        <v>16</v>
      </c>
      <c r="E78" s="93">
        <f>base0!N103</f>
        <v>13</v>
      </c>
      <c r="F78" s="93">
        <f>base0!O103</f>
        <v>14</v>
      </c>
      <c r="G78" s="93">
        <f>base0!P86</f>
        <v>15</v>
      </c>
      <c r="H78" s="93">
        <f>base0!Q86</f>
        <v>9</v>
      </c>
      <c r="I78" s="93">
        <f>base0!R86</f>
        <v>16</v>
      </c>
      <c r="J78" s="93">
        <f>base0!S86</f>
        <v>17</v>
      </c>
      <c r="K78" s="93">
        <f>base0!K109</f>
        <v>3</v>
      </c>
      <c r="L78" s="93">
        <f>base0!L109</f>
        <v>11</v>
      </c>
      <c r="M78" s="93">
        <f>base0!M109</f>
        <v>9</v>
      </c>
      <c r="N78" s="93">
        <f>base0!N109</f>
        <v>14</v>
      </c>
      <c r="O78" s="93">
        <f>base0!O109</f>
        <v>16</v>
      </c>
      <c r="P78" s="93">
        <f>base0!P109</f>
        <v>7</v>
      </c>
      <c r="Q78" s="93">
        <f>base0!Q126</f>
        <v>11</v>
      </c>
      <c r="R78" s="93">
        <f>base0!R126</f>
        <v>13</v>
      </c>
      <c r="S78" s="93">
        <f>base0!N123</f>
        <v>14</v>
      </c>
      <c r="T78" s="93">
        <f>base0!O123</f>
        <v>9</v>
      </c>
      <c r="U78" s="93">
        <f>base0!P123</f>
        <v>11</v>
      </c>
      <c r="V78" s="150">
        <v>77</v>
      </c>
      <c r="W78" s="150" t="s">
        <v>414</v>
      </c>
      <c r="X78" s="150">
        <v>4</v>
      </c>
      <c r="Z78" s="150">
        <v>1</v>
      </c>
    </row>
    <row r="79" spans="1:26" ht="15.75" thickBot="1" x14ac:dyDescent="0.3">
      <c r="A79" s="107" t="s">
        <v>54</v>
      </c>
      <c r="B79" s="93">
        <f>base0!K104</f>
        <v>9</v>
      </c>
      <c r="C79" s="93">
        <f>base0!L104</f>
        <v>1</v>
      </c>
      <c r="D79" s="93">
        <f>base0!M104</f>
        <v>16</v>
      </c>
      <c r="E79" s="93">
        <f>base0!N104</f>
        <v>13</v>
      </c>
      <c r="F79" s="93">
        <f>base0!O104</f>
        <v>11</v>
      </c>
      <c r="G79" s="93">
        <f>base0!P87</f>
        <v>12</v>
      </c>
      <c r="H79" s="93">
        <f>base0!Q87</f>
        <v>13</v>
      </c>
      <c r="I79" s="93">
        <f>base0!R87</f>
        <v>3</v>
      </c>
      <c r="J79" s="93">
        <f>base0!S87</f>
        <v>17</v>
      </c>
      <c r="K79" s="93">
        <f>base0!K110</f>
        <v>4</v>
      </c>
      <c r="L79" s="93">
        <f>base0!L110</f>
        <v>3</v>
      </c>
      <c r="M79" s="93">
        <f>base0!M110</f>
        <v>6</v>
      </c>
      <c r="N79" s="93">
        <f>base0!N110</f>
        <v>14</v>
      </c>
      <c r="O79" s="93">
        <f>base0!O110</f>
        <v>16</v>
      </c>
      <c r="P79" s="93">
        <f>base0!P110</f>
        <v>7</v>
      </c>
      <c r="Q79" s="93">
        <f>base0!Q77</f>
        <v>15</v>
      </c>
      <c r="R79" s="93">
        <f>base0!R77</f>
        <v>16</v>
      </c>
      <c r="S79" s="93">
        <f>base0!N124</f>
        <v>9</v>
      </c>
      <c r="T79" s="93">
        <f>base0!O124</f>
        <v>1</v>
      </c>
      <c r="U79" s="93">
        <f>base0!P124</f>
        <v>16</v>
      </c>
      <c r="V79" s="150">
        <v>78</v>
      </c>
      <c r="W79" s="150" t="s">
        <v>414</v>
      </c>
      <c r="X79" s="150">
        <v>4</v>
      </c>
      <c r="Z79" s="150">
        <v>1</v>
      </c>
    </row>
    <row r="80" spans="1:26" ht="15.75" thickBot="1" x14ac:dyDescent="0.3">
      <c r="A80" s="107" t="s">
        <v>54</v>
      </c>
      <c r="B80" s="93">
        <f>base0!K105</f>
        <v>2</v>
      </c>
      <c r="C80" s="93">
        <f>base0!L105</f>
        <v>1</v>
      </c>
      <c r="D80" s="93">
        <f>base0!M105</f>
        <v>5</v>
      </c>
      <c r="E80" s="93">
        <f>base0!N105</f>
        <v>16</v>
      </c>
      <c r="F80" s="93">
        <f>base0!O105</f>
        <v>13</v>
      </c>
      <c r="G80" s="93">
        <f>base0!P88</f>
        <v>12</v>
      </c>
      <c r="H80" s="93">
        <f>base0!Q88</f>
        <v>1</v>
      </c>
      <c r="I80" s="93">
        <f>base0!R88</f>
        <v>20</v>
      </c>
      <c r="J80" s="93">
        <f>base0!S88</f>
        <v>19</v>
      </c>
      <c r="K80" s="93">
        <f>base0!K111</f>
        <v>8</v>
      </c>
      <c r="L80" s="93">
        <f>base0!L111</f>
        <v>2</v>
      </c>
      <c r="M80" s="93">
        <f>base0!M111</f>
        <v>5</v>
      </c>
      <c r="N80" s="93">
        <f>base0!N111</f>
        <v>11</v>
      </c>
      <c r="O80" s="93">
        <f>base0!O111</f>
        <v>9</v>
      </c>
      <c r="P80" s="93">
        <f>base0!P111</f>
        <v>14</v>
      </c>
      <c r="Q80" s="93">
        <f>base0!Q78</f>
        <v>15</v>
      </c>
      <c r="R80" s="93">
        <f>base0!R78</f>
        <v>16</v>
      </c>
      <c r="S80" s="93">
        <f>base0!N125</f>
        <v>7</v>
      </c>
      <c r="T80" s="93">
        <f>base0!O125</f>
        <v>9</v>
      </c>
      <c r="U80" s="93">
        <f>base0!P125</f>
        <v>1</v>
      </c>
      <c r="V80" s="150">
        <v>79</v>
      </c>
      <c r="W80" s="150" t="s">
        <v>414</v>
      </c>
      <c r="X80" s="150">
        <v>4</v>
      </c>
      <c r="Z80" s="150">
        <v>1</v>
      </c>
    </row>
    <row r="81" spans="1:26" ht="15.75" thickBot="1" x14ac:dyDescent="0.3">
      <c r="A81" s="107" t="s">
        <v>54</v>
      </c>
      <c r="B81" s="93">
        <f>base0!K106</f>
        <v>10</v>
      </c>
      <c r="C81" s="93">
        <f>base0!L106</f>
        <v>7</v>
      </c>
      <c r="D81" s="93">
        <f>base0!M106</f>
        <v>16</v>
      </c>
      <c r="E81" s="93">
        <f>base0!N106</f>
        <v>11</v>
      </c>
      <c r="F81" s="93">
        <f>base0!O106</f>
        <v>14</v>
      </c>
      <c r="G81" s="93">
        <f>base0!P89</f>
        <v>6</v>
      </c>
      <c r="H81" s="93">
        <f>base0!Q89</f>
        <v>9</v>
      </c>
      <c r="I81" s="93">
        <f>base0!R89</f>
        <v>1</v>
      </c>
      <c r="J81" s="93">
        <f>base0!S89</f>
        <v>20</v>
      </c>
      <c r="K81" s="93">
        <f>base0!K112</f>
        <v>16</v>
      </c>
      <c r="L81" s="93">
        <f>base0!L112</f>
        <v>9</v>
      </c>
      <c r="M81" s="93">
        <f>base0!M112</f>
        <v>2</v>
      </c>
      <c r="N81" s="93">
        <f>base0!N112</f>
        <v>13</v>
      </c>
      <c r="O81" s="93">
        <f>base0!O112</f>
        <v>1</v>
      </c>
      <c r="P81" s="93">
        <f>base0!P112</f>
        <v>6</v>
      </c>
      <c r="Q81" s="93">
        <f>base0!Q79</f>
        <v>15</v>
      </c>
      <c r="R81" s="93">
        <f>base0!R79</f>
        <v>16</v>
      </c>
      <c r="S81" s="93">
        <f>base0!N126</f>
        <v>2</v>
      </c>
      <c r="T81" s="93">
        <f>base0!O126</f>
        <v>5</v>
      </c>
      <c r="U81" s="93">
        <f>base0!P126</f>
        <v>16</v>
      </c>
      <c r="V81" s="150">
        <v>80</v>
      </c>
      <c r="W81" s="150" t="s">
        <v>414</v>
      </c>
      <c r="X81" s="150">
        <v>4</v>
      </c>
      <c r="Z81" s="150">
        <v>1</v>
      </c>
    </row>
    <row r="82" spans="1:26" ht="15.75" thickBot="1" x14ac:dyDescent="0.3">
      <c r="A82" s="107" t="s">
        <v>54</v>
      </c>
      <c r="B82" s="93">
        <f>base0!K107</f>
        <v>3</v>
      </c>
      <c r="C82" s="93">
        <f>base0!L107</f>
        <v>12</v>
      </c>
      <c r="D82" s="93">
        <f>base0!M107</f>
        <v>7</v>
      </c>
      <c r="E82" s="93">
        <f>base0!N107</f>
        <v>16</v>
      </c>
      <c r="F82" s="93">
        <f>base0!O107</f>
        <v>6</v>
      </c>
      <c r="G82" s="93">
        <f>base0!P90</f>
        <v>9</v>
      </c>
      <c r="H82" s="93">
        <f>base0!Q90</f>
        <v>1</v>
      </c>
      <c r="I82" s="93">
        <f>base0!R90</f>
        <v>16</v>
      </c>
      <c r="J82" s="93">
        <f>base0!S90</f>
        <v>20</v>
      </c>
      <c r="K82" s="93">
        <f>base0!K113</f>
        <v>16</v>
      </c>
      <c r="L82" s="93">
        <f>base0!L113</f>
        <v>2</v>
      </c>
      <c r="M82" s="93">
        <f>base0!M113</f>
        <v>13</v>
      </c>
      <c r="N82" s="93">
        <f>base0!N113</f>
        <v>1</v>
      </c>
      <c r="O82" s="93">
        <f>base0!O113</f>
        <v>6</v>
      </c>
      <c r="P82" s="93">
        <f>base0!P113</f>
        <v>5</v>
      </c>
      <c r="Q82" s="93">
        <f>base0!Q80</f>
        <v>11</v>
      </c>
      <c r="R82" s="93">
        <f>base0!R80</f>
        <v>13</v>
      </c>
      <c r="S82" s="93">
        <f>base0!N77</f>
        <v>2</v>
      </c>
      <c r="T82" s="93">
        <f>base0!O77</f>
        <v>4</v>
      </c>
      <c r="U82" s="93">
        <f>base0!P77</f>
        <v>5</v>
      </c>
      <c r="V82" s="150">
        <v>81</v>
      </c>
      <c r="W82" s="150" t="s">
        <v>414</v>
      </c>
      <c r="X82" s="150">
        <v>4</v>
      </c>
      <c r="Z82" s="150">
        <v>1</v>
      </c>
    </row>
    <row r="83" spans="1:26" ht="15.75" thickBot="1" x14ac:dyDescent="0.3">
      <c r="A83" s="107" t="s">
        <v>54</v>
      </c>
      <c r="B83" s="93">
        <f>base0!K108</f>
        <v>10</v>
      </c>
      <c r="C83" s="93">
        <f>base0!L108</f>
        <v>7</v>
      </c>
      <c r="D83" s="93">
        <f>base0!M108</f>
        <v>16</v>
      </c>
      <c r="E83" s="93">
        <f>base0!N108</f>
        <v>11</v>
      </c>
      <c r="F83" s="93">
        <f>base0!O108</f>
        <v>14</v>
      </c>
      <c r="G83" s="93">
        <f>base0!P91</f>
        <v>10</v>
      </c>
      <c r="H83" s="93">
        <f>base0!Q91</f>
        <v>16</v>
      </c>
      <c r="I83" s="93">
        <f>base0!R91</f>
        <v>4</v>
      </c>
      <c r="J83" s="93">
        <f>base0!S91</f>
        <v>17</v>
      </c>
      <c r="K83" s="93">
        <f>base0!K114</f>
        <v>16</v>
      </c>
      <c r="L83" s="93">
        <f>base0!L114</f>
        <v>9</v>
      </c>
      <c r="M83" s="93">
        <f>base0!M114</f>
        <v>2</v>
      </c>
      <c r="N83" s="93">
        <f>base0!N114</f>
        <v>13</v>
      </c>
      <c r="O83" s="93">
        <f>base0!O114</f>
        <v>1</v>
      </c>
      <c r="P83" s="93">
        <f>base0!P114</f>
        <v>6</v>
      </c>
      <c r="Q83" s="93">
        <f>base0!Q81</f>
        <v>11</v>
      </c>
      <c r="R83" s="93">
        <f>base0!R81</f>
        <v>16</v>
      </c>
      <c r="S83" s="93">
        <f>base0!N78</f>
        <v>12</v>
      </c>
      <c r="T83" s="93">
        <f>base0!O78</f>
        <v>14</v>
      </c>
      <c r="U83" s="93">
        <f>base0!P78</f>
        <v>13</v>
      </c>
      <c r="V83" s="150">
        <v>82</v>
      </c>
      <c r="W83" s="150" t="s">
        <v>414</v>
      </c>
      <c r="X83" s="150">
        <v>4</v>
      </c>
      <c r="Z83" s="150">
        <v>1</v>
      </c>
    </row>
    <row r="84" spans="1:26" ht="15.75" thickBot="1" x14ac:dyDescent="0.3">
      <c r="A84" s="107" t="s">
        <v>54</v>
      </c>
      <c r="B84" s="93">
        <f>base0!K109</f>
        <v>3</v>
      </c>
      <c r="C84" s="93">
        <f>base0!L109</f>
        <v>11</v>
      </c>
      <c r="D84" s="93">
        <f>base0!M109</f>
        <v>9</v>
      </c>
      <c r="E84" s="93">
        <f>base0!N109</f>
        <v>14</v>
      </c>
      <c r="F84" s="93">
        <f>base0!O109</f>
        <v>16</v>
      </c>
      <c r="G84" s="93">
        <f>base0!P92</f>
        <v>6</v>
      </c>
      <c r="H84" s="93">
        <f>base0!Q92</f>
        <v>1</v>
      </c>
      <c r="I84" s="93">
        <f>base0!R92</f>
        <v>4</v>
      </c>
      <c r="J84" s="93">
        <f>base0!S92</f>
        <v>17</v>
      </c>
      <c r="K84" s="93">
        <f>base0!K115</f>
        <v>6</v>
      </c>
      <c r="L84" s="93">
        <f>base0!L115</f>
        <v>1</v>
      </c>
      <c r="M84" s="93">
        <f>base0!M115</f>
        <v>13</v>
      </c>
      <c r="N84" s="93">
        <f>base0!N115</f>
        <v>7</v>
      </c>
      <c r="O84" s="93">
        <f>base0!O115</f>
        <v>9</v>
      </c>
      <c r="P84" s="93">
        <f>base0!P115</f>
        <v>2</v>
      </c>
      <c r="Q84" s="93">
        <f>base0!Q82</f>
        <v>11</v>
      </c>
      <c r="R84" s="93">
        <f>base0!R82</f>
        <v>16</v>
      </c>
      <c r="S84" s="93">
        <f>base0!N79</f>
        <v>12</v>
      </c>
      <c r="T84" s="93">
        <f>base0!O79</f>
        <v>11</v>
      </c>
      <c r="U84" s="93">
        <f>base0!P79</f>
        <v>13</v>
      </c>
      <c r="V84" s="150">
        <v>83</v>
      </c>
      <c r="W84" s="150" t="s">
        <v>414</v>
      </c>
      <c r="X84" s="150">
        <v>4</v>
      </c>
      <c r="Z84" s="150">
        <v>1</v>
      </c>
    </row>
    <row r="85" spans="1:26" ht="15.75" thickBot="1" x14ac:dyDescent="0.3">
      <c r="A85" s="107" t="s">
        <v>54</v>
      </c>
      <c r="B85" s="93">
        <f>base0!K110</f>
        <v>4</v>
      </c>
      <c r="C85" s="93">
        <f>base0!L110</f>
        <v>3</v>
      </c>
      <c r="D85" s="93">
        <f>base0!M110</f>
        <v>6</v>
      </c>
      <c r="E85" s="93">
        <f>base0!N110</f>
        <v>14</v>
      </c>
      <c r="F85" s="93">
        <f>base0!O110</f>
        <v>16</v>
      </c>
      <c r="G85" s="93">
        <f>base0!P93</f>
        <v>3</v>
      </c>
      <c r="H85" s="93">
        <f>base0!Q93</f>
        <v>10</v>
      </c>
      <c r="I85" s="93">
        <f>base0!R93</f>
        <v>16</v>
      </c>
      <c r="J85" s="93">
        <f>base0!S93</f>
        <v>17</v>
      </c>
      <c r="K85" s="93">
        <f>base0!K116</f>
        <v>6</v>
      </c>
      <c r="L85" s="93">
        <f>base0!L116</f>
        <v>1</v>
      </c>
      <c r="M85" s="93">
        <f>base0!M116</f>
        <v>8</v>
      </c>
      <c r="N85" s="93">
        <f>base0!N116</f>
        <v>13</v>
      </c>
      <c r="O85" s="93">
        <f>base0!O116</f>
        <v>7</v>
      </c>
      <c r="P85" s="93">
        <f>base0!P116</f>
        <v>10</v>
      </c>
      <c r="Q85" s="93">
        <f>base0!Q83</f>
        <v>13</v>
      </c>
      <c r="R85" s="93">
        <f>base0!R83</f>
        <v>16</v>
      </c>
      <c r="S85" s="93">
        <f>base0!N80</f>
        <v>5</v>
      </c>
      <c r="T85" s="93">
        <f>base0!O80</f>
        <v>16</v>
      </c>
      <c r="U85" s="93">
        <f>base0!P80</f>
        <v>4</v>
      </c>
      <c r="V85" s="150">
        <v>84</v>
      </c>
      <c r="W85" s="150" t="s">
        <v>414</v>
      </c>
      <c r="X85" s="150">
        <v>4</v>
      </c>
      <c r="Z85" s="150">
        <v>1</v>
      </c>
    </row>
    <row r="86" spans="1:26" ht="15.75" thickBot="1" x14ac:dyDescent="0.3">
      <c r="A86" s="107" t="s">
        <v>54</v>
      </c>
      <c r="B86" s="93">
        <f>base0!K111</f>
        <v>8</v>
      </c>
      <c r="C86" s="93">
        <f>base0!L111</f>
        <v>2</v>
      </c>
      <c r="D86" s="93">
        <f>base0!M111</f>
        <v>5</v>
      </c>
      <c r="E86" s="93">
        <f>base0!N111</f>
        <v>11</v>
      </c>
      <c r="F86" s="93">
        <f>base0!O111</f>
        <v>9</v>
      </c>
      <c r="G86" s="93">
        <f>base0!P94</f>
        <v>8</v>
      </c>
      <c r="H86" s="93">
        <f>base0!Q94</f>
        <v>2</v>
      </c>
      <c r="I86" s="93">
        <f>base0!R94</f>
        <v>3</v>
      </c>
      <c r="J86" s="93">
        <f>base0!S94</f>
        <v>17</v>
      </c>
      <c r="K86" s="93">
        <f>base0!K117</f>
        <v>1</v>
      </c>
      <c r="L86" s="93">
        <f>base0!L117</f>
        <v>13</v>
      </c>
      <c r="M86" s="93">
        <f>base0!M117</f>
        <v>11</v>
      </c>
      <c r="N86" s="93">
        <f>base0!N117</f>
        <v>7</v>
      </c>
      <c r="O86" s="93">
        <f>base0!O117</f>
        <v>9</v>
      </c>
      <c r="P86" s="93">
        <f>base0!P117</f>
        <v>10</v>
      </c>
      <c r="Q86" s="93">
        <f>base0!Q84</f>
        <v>1</v>
      </c>
      <c r="R86" s="93">
        <f>base0!R84</f>
        <v>13</v>
      </c>
      <c r="S86" s="93">
        <f>base0!N81</f>
        <v>12</v>
      </c>
      <c r="T86" s="93">
        <f>base0!O81</f>
        <v>8</v>
      </c>
      <c r="U86" s="93">
        <f>base0!P81</f>
        <v>13</v>
      </c>
      <c r="V86" s="150">
        <v>85</v>
      </c>
      <c r="W86" s="150" t="s">
        <v>414</v>
      </c>
      <c r="X86" s="150">
        <v>4</v>
      </c>
      <c r="Z86" s="150">
        <v>1</v>
      </c>
    </row>
    <row r="87" spans="1:26" ht="15.75" thickBot="1" x14ac:dyDescent="0.3">
      <c r="A87" s="107" t="s">
        <v>54</v>
      </c>
      <c r="B87" s="93">
        <f>base0!K112</f>
        <v>16</v>
      </c>
      <c r="C87" s="93">
        <f>base0!L112</f>
        <v>9</v>
      </c>
      <c r="D87" s="93">
        <f>base0!M112</f>
        <v>2</v>
      </c>
      <c r="E87" s="93">
        <f>base0!N112</f>
        <v>13</v>
      </c>
      <c r="F87" s="93">
        <f>base0!O112</f>
        <v>1</v>
      </c>
      <c r="G87" s="93">
        <f>base0!P95</f>
        <v>6</v>
      </c>
      <c r="H87" s="93">
        <f>base0!Q95</f>
        <v>9</v>
      </c>
      <c r="I87" s="93">
        <f>base0!R95</f>
        <v>4</v>
      </c>
      <c r="J87" s="93">
        <f>base0!S95</f>
        <v>17</v>
      </c>
      <c r="K87" s="93">
        <f>base0!K118</f>
        <v>7</v>
      </c>
      <c r="L87" s="93">
        <f>base0!L118</f>
        <v>6</v>
      </c>
      <c r="M87" s="93">
        <f>base0!M118</f>
        <v>2</v>
      </c>
      <c r="N87" s="93">
        <f>base0!N118</f>
        <v>1</v>
      </c>
      <c r="O87" s="93">
        <f>base0!O118</f>
        <v>11</v>
      </c>
      <c r="P87" s="93">
        <f>base0!P118</f>
        <v>9</v>
      </c>
      <c r="Q87" s="93">
        <f>base0!Q85</f>
        <v>1</v>
      </c>
      <c r="R87" s="93">
        <f>base0!R85</f>
        <v>13</v>
      </c>
      <c r="S87" s="93">
        <f>base0!N82</f>
        <v>1</v>
      </c>
      <c r="T87" s="93">
        <f>base0!O82</f>
        <v>12</v>
      </c>
      <c r="U87" s="93">
        <f>base0!P82</f>
        <v>15</v>
      </c>
      <c r="V87" s="150">
        <v>86</v>
      </c>
      <c r="W87" s="150" t="s">
        <v>414</v>
      </c>
      <c r="X87" s="150">
        <v>4</v>
      </c>
      <c r="Z87" s="150">
        <v>1</v>
      </c>
    </row>
    <row r="88" spans="1:26" ht="15.75" thickBot="1" x14ac:dyDescent="0.3">
      <c r="A88" s="107" t="s">
        <v>54</v>
      </c>
      <c r="B88" s="93">
        <f>base0!K113</f>
        <v>16</v>
      </c>
      <c r="C88" s="93">
        <f>base0!L113</f>
        <v>2</v>
      </c>
      <c r="D88" s="93">
        <f>base0!M113</f>
        <v>13</v>
      </c>
      <c r="E88" s="93">
        <f>base0!N113</f>
        <v>1</v>
      </c>
      <c r="F88" s="93">
        <f>base0!O113</f>
        <v>6</v>
      </c>
      <c r="G88" s="93">
        <f>base0!P96</f>
        <v>16</v>
      </c>
      <c r="H88" s="93">
        <f>base0!Q96</f>
        <v>10</v>
      </c>
      <c r="I88" s="93">
        <f>base0!R96</f>
        <v>14</v>
      </c>
      <c r="J88" s="93">
        <f>base0!S96</f>
        <v>17</v>
      </c>
      <c r="K88" s="93">
        <f>base0!K119</f>
        <v>10</v>
      </c>
      <c r="L88" s="93">
        <f>base0!L119</f>
        <v>1</v>
      </c>
      <c r="M88" s="93">
        <f>base0!M119</f>
        <v>11</v>
      </c>
      <c r="N88" s="93">
        <f>base0!N119</f>
        <v>8</v>
      </c>
      <c r="O88" s="93">
        <f>base0!O119</f>
        <v>9</v>
      </c>
      <c r="P88" s="93">
        <f>base0!P119</f>
        <v>13</v>
      </c>
      <c r="Q88" s="93">
        <f>base0!Q86</f>
        <v>9</v>
      </c>
      <c r="R88" s="93">
        <f>base0!R86</f>
        <v>16</v>
      </c>
      <c r="S88" s="93">
        <f>base0!N83</f>
        <v>11</v>
      </c>
      <c r="T88" s="93">
        <f>base0!O83</f>
        <v>7</v>
      </c>
      <c r="U88" s="93">
        <f>base0!P83</f>
        <v>14</v>
      </c>
      <c r="V88" s="150">
        <v>87</v>
      </c>
      <c r="W88" s="150" t="s">
        <v>414</v>
      </c>
      <c r="X88" s="150">
        <v>4</v>
      </c>
      <c r="Z88" s="150">
        <v>1</v>
      </c>
    </row>
    <row r="89" spans="1:26" ht="15.75" thickBot="1" x14ac:dyDescent="0.3">
      <c r="A89" s="107" t="s">
        <v>54</v>
      </c>
      <c r="B89" s="93">
        <f>base0!K114</f>
        <v>16</v>
      </c>
      <c r="C89" s="93">
        <f>base0!L114</f>
        <v>9</v>
      </c>
      <c r="D89" s="93">
        <f>base0!M114</f>
        <v>2</v>
      </c>
      <c r="E89" s="93">
        <f>base0!N114</f>
        <v>13</v>
      </c>
      <c r="F89" s="93">
        <f>base0!O114</f>
        <v>1</v>
      </c>
      <c r="G89" s="93">
        <f>base0!P97</f>
        <v>14</v>
      </c>
      <c r="H89" s="93">
        <f>base0!Q97</f>
        <v>13</v>
      </c>
      <c r="I89" s="93">
        <f>base0!R97</f>
        <v>1</v>
      </c>
      <c r="J89" s="93">
        <f>base0!S97</f>
        <v>17</v>
      </c>
      <c r="K89" s="93">
        <f>base0!K120</f>
        <v>3</v>
      </c>
      <c r="L89" s="93">
        <f>base0!L120</f>
        <v>7</v>
      </c>
      <c r="M89" s="93">
        <f>base0!M120</f>
        <v>6</v>
      </c>
      <c r="N89" s="93">
        <f>base0!N120</f>
        <v>1</v>
      </c>
      <c r="O89" s="93">
        <f>base0!O120</f>
        <v>11</v>
      </c>
      <c r="P89" s="93">
        <f>base0!P120</f>
        <v>9</v>
      </c>
      <c r="Q89" s="93">
        <f>base0!Q87</f>
        <v>13</v>
      </c>
      <c r="R89" s="93">
        <f>base0!R87</f>
        <v>3</v>
      </c>
      <c r="S89" s="93">
        <f>base0!N84</f>
        <v>16</v>
      </c>
      <c r="T89" s="93">
        <f>base0!O84</f>
        <v>9</v>
      </c>
      <c r="U89" s="93">
        <f>base0!P84</f>
        <v>14</v>
      </c>
      <c r="V89" s="150">
        <v>88</v>
      </c>
      <c r="W89" s="150" t="s">
        <v>414</v>
      </c>
      <c r="X89" s="150">
        <v>4</v>
      </c>
      <c r="Z89" s="150">
        <v>1</v>
      </c>
    </row>
    <row r="90" spans="1:26" ht="15.75" thickBot="1" x14ac:dyDescent="0.3">
      <c r="A90" s="107" t="s">
        <v>54</v>
      </c>
      <c r="B90" s="93">
        <f>base0!K115</f>
        <v>6</v>
      </c>
      <c r="C90" s="93">
        <f>base0!L115</f>
        <v>1</v>
      </c>
      <c r="D90" s="93">
        <f>base0!M115</f>
        <v>13</v>
      </c>
      <c r="E90" s="93">
        <f>base0!N115</f>
        <v>7</v>
      </c>
      <c r="F90" s="93">
        <f>base0!O115</f>
        <v>9</v>
      </c>
      <c r="G90" s="93">
        <f>base0!P98</f>
        <v>7</v>
      </c>
      <c r="H90" s="93">
        <f>base0!Q98</f>
        <v>13</v>
      </c>
      <c r="I90" s="93">
        <f>base0!R98</f>
        <v>1</v>
      </c>
      <c r="J90" s="93">
        <f>base0!S98</f>
        <v>17</v>
      </c>
      <c r="K90" s="93">
        <f>base0!K121</f>
        <v>6</v>
      </c>
      <c r="L90" s="93">
        <f>base0!L121</f>
        <v>7</v>
      </c>
      <c r="M90" s="93">
        <f>base0!M121</f>
        <v>1</v>
      </c>
      <c r="N90" s="93">
        <f>base0!N121</f>
        <v>14</v>
      </c>
      <c r="O90" s="93">
        <f>base0!O121</f>
        <v>9</v>
      </c>
      <c r="P90" s="93">
        <f>base0!P121</f>
        <v>11</v>
      </c>
      <c r="Q90" s="93">
        <f>base0!Q88</f>
        <v>1</v>
      </c>
      <c r="R90" s="93">
        <f>base0!R88</f>
        <v>20</v>
      </c>
      <c r="S90" s="93">
        <f>base0!N85</f>
        <v>11</v>
      </c>
      <c r="T90" s="93">
        <f>base0!O85</f>
        <v>14</v>
      </c>
      <c r="U90" s="93">
        <f>base0!P85</f>
        <v>9</v>
      </c>
      <c r="V90" s="150">
        <v>89</v>
      </c>
      <c r="W90" s="150" t="s">
        <v>414</v>
      </c>
      <c r="X90" s="150">
        <v>4</v>
      </c>
      <c r="Z90" s="150">
        <v>1</v>
      </c>
    </row>
    <row r="91" spans="1:26" ht="15.75" thickBot="1" x14ac:dyDescent="0.3">
      <c r="A91" s="107" t="s">
        <v>54</v>
      </c>
      <c r="B91" s="93">
        <f>base0!K116</f>
        <v>6</v>
      </c>
      <c r="C91" s="93">
        <f>base0!L116</f>
        <v>1</v>
      </c>
      <c r="D91" s="93">
        <f>base0!M116</f>
        <v>8</v>
      </c>
      <c r="E91" s="93">
        <f>base0!N116</f>
        <v>13</v>
      </c>
      <c r="F91" s="93">
        <f>base0!O116</f>
        <v>7</v>
      </c>
      <c r="G91" s="93">
        <f>base0!P99</f>
        <v>7</v>
      </c>
      <c r="H91" s="93">
        <f>base0!Q99</f>
        <v>13</v>
      </c>
      <c r="I91" s="93">
        <f>base0!R99</f>
        <v>1</v>
      </c>
      <c r="J91" s="93">
        <f>base0!S99</f>
        <v>17</v>
      </c>
      <c r="K91" s="93">
        <f>base0!K122</f>
        <v>6</v>
      </c>
      <c r="L91" s="93">
        <f>base0!L122</f>
        <v>7</v>
      </c>
      <c r="M91" s="93">
        <f>base0!M122</f>
        <v>1</v>
      </c>
      <c r="N91" s="93">
        <f>base0!N122</f>
        <v>14</v>
      </c>
      <c r="O91" s="93">
        <f>base0!O122</f>
        <v>9</v>
      </c>
      <c r="P91" s="93">
        <f>base0!P122</f>
        <v>11</v>
      </c>
      <c r="Q91" s="93">
        <f>base0!Q89</f>
        <v>9</v>
      </c>
      <c r="R91" s="93">
        <f>base0!R89</f>
        <v>1</v>
      </c>
      <c r="S91" s="93">
        <f>base0!N86</f>
        <v>2</v>
      </c>
      <c r="T91" s="93">
        <f>base0!O86</f>
        <v>10</v>
      </c>
      <c r="U91" s="93">
        <f>base0!P86</f>
        <v>15</v>
      </c>
      <c r="V91" s="150">
        <v>90</v>
      </c>
      <c r="W91" s="150" t="s">
        <v>414</v>
      </c>
      <c r="X91" s="150">
        <v>4</v>
      </c>
      <c r="Z91" s="150">
        <v>1</v>
      </c>
    </row>
    <row r="92" spans="1:26" ht="15.75" thickBot="1" x14ac:dyDescent="0.3">
      <c r="A92" s="107" t="s">
        <v>54</v>
      </c>
      <c r="B92" s="93">
        <f>base0!K117</f>
        <v>1</v>
      </c>
      <c r="C92" s="93">
        <f>base0!L117</f>
        <v>13</v>
      </c>
      <c r="D92" s="93">
        <f>base0!M117</f>
        <v>11</v>
      </c>
      <c r="E92" s="93">
        <f>base0!N117</f>
        <v>7</v>
      </c>
      <c r="F92" s="93">
        <f>base0!O117</f>
        <v>9</v>
      </c>
      <c r="G92" s="93">
        <f>base0!P100</f>
        <v>14</v>
      </c>
      <c r="H92" s="93">
        <f>base0!Q100</f>
        <v>6</v>
      </c>
      <c r="I92" s="93">
        <f>base0!R100</f>
        <v>16</v>
      </c>
      <c r="J92" s="93">
        <f>base0!S100</f>
        <v>18</v>
      </c>
      <c r="K92" s="93">
        <f>base0!K123</f>
        <v>6</v>
      </c>
      <c r="L92" s="93">
        <f>base0!L123</f>
        <v>7</v>
      </c>
      <c r="M92" s="93">
        <f>base0!M123</f>
        <v>1</v>
      </c>
      <c r="N92" s="93">
        <f>base0!N123</f>
        <v>14</v>
      </c>
      <c r="O92" s="93">
        <f>base0!O123</f>
        <v>9</v>
      </c>
      <c r="P92" s="93">
        <f>base0!P123</f>
        <v>11</v>
      </c>
      <c r="Q92" s="93">
        <f>base0!Q90</f>
        <v>1</v>
      </c>
      <c r="R92" s="93">
        <f>base0!R90</f>
        <v>16</v>
      </c>
      <c r="S92" s="93">
        <f>base0!N87</f>
        <v>5</v>
      </c>
      <c r="T92" s="93">
        <f>base0!O87</f>
        <v>16</v>
      </c>
      <c r="U92" s="93">
        <f>base0!P87</f>
        <v>12</v>
      </c>
      <c r="V92" s="150">
        <v>91</v>
      </c>
      <c r="W92" s="150" t="s">
        <v>414</v>
      </c>
      <c r="X92" s="150">
        <v>4</v>
      </c>
      <c r="Z92" s="150">
        <v>1</v>
      </c>
    </row>
    <row r="93" spans="1:26" ht="15.75" thickBot="1" x14ac:dyDescent="0.3">
      <c r="A93" s="107" t="s">
        <v>54</v>
      </c>
      <c r="B93" s="93">
        <f>base0!K118</f>
        <v>7</v>
      </c>
      <c r="C93" s="93">
        <f>base0!L118</f>
        <v>6</v>
      </c>
      <c r="D93" s="93">
        <f>base0!M118</f>
        <v>2</v>
      </c>
      <c r="E93" s="93">
        <f>base0!N118</f>
        <v>1</v>
      </c>
      <c r="F93" s="93">
        <f>base0!O118</f>
        <v>11</v>
      </c>
      <c r="G93" s="93">
        <f>base0!P101</f>
        <v>14</v>
      </c>
      <c r="H93" s="93">
        <f>base0!Q101</f>
        <v>6</v>
      </c>
      <c r="I93" s="93">
        <f>base0!R101</f>
        <v>16</v>
      </c>
      <c r="J93" s="93">
        <f>base0!S101</f>
        <v>18</v>
      </c>
      <c r="K93" s="93">
        <f>base0!K124</f>
        <v>6</v>
      </c>
      <c r="L93" s="93">
        <f>base0!L124</f>
        <v>14</v>
      </c>
      <c r="M93" s="93">
        <f>base0!M124</f>
        <v>7</v>
      </c>
      <c r="N93" s="93">
        <f>base0!N124</f>
        <v>9</v>
      </c>
      <c r="O93" s="93">
        <f>base0!O124</f>
        <v>1</v>
      </c>
      <c r="P93" s="93">
        <f>base0!P124</f>
        <v>16</v>
      </c>
      <c r="Q93" s="93">
        <f>base0!Q91</f>
        <v>16</v>
      </c>
      <c r="R93" s="93">
        <f>base0!R91</f>
        <v>4</v>
      </c>
      <c r="S93" s="93">
        <f>base0!N88</f>
        <v>7</v>
      </c>
      <c r="T93" s="93">
        <f>base0!O88</f>
        <v>9</v>
      </c>
      <c r="U93" s="93">
        <f>base0!P88</f>
        <v>12</v>
      </c>
      <c r="V93" s="150">
        <v>92</v>
      </c>
      <c r="W93" s="150" t="s">
        <v>414</v>
      </c>
      <c r="X93" s="150">
        <v>4</v>
      </c>
      <c r="Z93" s="150">
        <v>1</v>
      </c>
    </row>
    <row r="94" spans="1:26" ht="15.75" thickBot="1" x14ac:dyDescent="0.3">
      <c r="A94" s="107" t="s">
        <v>54</v>
      </c>
      <c r="B94" s="93">
        <f>base0!K119</f>
        <v>10</v>
      </c>
      <c r="C94" s="93">
        <f>base0!L119</f>
        <v>1</v>
      </c>
      <c r="D94" s="93">
        <f>base0!M119</f>
        <v>11</v>
      </c>
      <c r="E94" s="93">
        <f>base0!N119</f>
        <v>8</v>
      </c>
      <c r="F94" s="93">
        <f>base0!O119</f>
        <v>9</v>
      </c>
      <c r="G94" s="93">
        <f>base0!P102</f>
        <v>11</v>
      </c>
      <c r="H94" s="93">
        <f>base0!Q102</f>
        <v>14</v>
      </c>
      <c r="I94" s="93">
        <f>base0!R102</f>
        <v>16</v>
      </c>
      <c r="J94" s="93">
        <f>base0!S102</f>
        <v>18</v>
      </c>
      <c r="K94" s="93">
        <f>base0!K125</f>
        <v>14</v>
      </c>
      <c r="L94" s="93">
        <f>base0!L125</f>
        <v>10</v>
      </c>
      <c r="M94" s="93">
        <f>base0!M125</f>
        <v>12</v>
      </c>
      <c r="N94" s="93">
        <f>base0!N125</f>
        <v>7</v>
      </c>
      <c r="O94" s="93">
        <f>base0!O125</f>
        <v>9</v>
      </c>
      <c r="P94" s="93">
        <f>base0!P125</f>
        <v>1</v>
      </c>
      <c r="Q94" s="93">
        <f>base0!Q92</f>
        <v>1</v>
      </c>
      <c r="R94" s="93">
        <f>base0!R92</f>
        <v>4</v>
      </c>
      <c r="S94" s="93">
        <f>base0!N89</f>
        <v>7</v>
      </c>
      <c r="T94" s="93">
        <f>base0!O89</f>
        <v>13</v>
      </c>
      <c r="U94" s="93">
        <f>base0!P89</f>
        <v>6</v>
      </c>
      <c r="V94" s="150">
        <v>93</v>
      </c>
      <c r="W94" s="150" t="s">
        <v>414</v>
      </c>
      <c r="X94" s="150">
        <v>4</v>
      </c>
      <c r="Z94" s="150">
        <v>1</v>
      </c>
    </row>
    <row r="95" spans="1:26" ht="15.75" thickBot="1" x14ac:dyDescent="0.3">
      <c r="A95" s="107" t="s">
        <v>54</v>
      </c>
      <c r="B95" s="93">
        <f>base0!K120</f>
        <v>3</v>
      </c>
      <c r="C95" s="93">
        <f>base0!L120</f>
        <v>7</v>
      </c>
      <c r="D95" s="93">
        <f>base0!M120</f>
        <v>6</v>
      </c>
      <c r="E95" s="93">
        <f>base0!N120</f>
        <v>1</v>
      </c>
      <c r="F95" s="93">
        <f>base0!O120</f>
        <v>11</v>
      </c>
      <c r="G95" s="93">
        <f>base0!P103</f>
        <v>8</v>
      </c>
      <c r="H95" s="93">
        <f>base0!Q103</f>
        <v>6</v>
      </c>
      <c r="I95" s="93">
        <f>base0!R103</f>
        <v>7</v>
      </c>
      <c r="J95" s="93">
        <f>base0!S103</f>
        <v>17</v>
      </c>
      <c r="K95" s="93">
        <f>base0!K126</f>
        <v>14</v>
      </c>
      <c r="L95" s="93">
        <f>base0!L126</f>
        <v>10</v>
      </c>
      <c r="M95" s="93">
        <f>base0!M126</f>
        <v>1</v>
      </c>
      <c r="N95" s="93">
        <f>base0!N126</f>
        <v>2</v>
      </c>
      <c r="O95" s="93">
        <f>base0!O126</f>
        <v>5</v>
      </c>
      <c r="P95" s="93">
        <f>base0!P126</f>
        <v>16</v>
      </c>
      <c r="Q95" s="93">
        <f>base0!Q93</f>
        <v>10</v>
      </c>
      <c r="R95" s="93">
        <f>base0!R93</f>
        <v>16</v>
      </c>
      <c r="S95" s="93">
        <f>base0!N90</f>
        <v>13</v>
      </c>
      <c r="T95" s="93">
        <f>base0!O90</f>
        <v>6</v>
      </c>
      <c r="U95" s="93">
        <f>base0!P90</f>
        <v>9</v>
      </c>
      <c r="V95" s="150">
        <v>94</v>
      </c>
      <c r="W95" s="150" t="s">
        <v>414</v>
      </c>
      <c r="X95" s="150">
        <v>4</v>
      </c>
      <c r="Z95" s="150">
        <v>1</v>
      </c>
    </row>
    <row r="96" spans="1:26" ht="15.75" thickBot="1" x14ac:dyDescent="0.3">
      <c r="A96" s="107" t="s">
        <v>54</v>
      </c>
      <c r="B96" s="93">
        <f>base0!K121</f>
        <v>6</v>
      </c>
      <c r="C96" s="93">
        <f>base0!L121</f>
        <v>7</v>
      </c>
      <c r="D96" s="93">
        <f>base0!M121</f>
        <v>1</v>
      </c>
      <c r="E96" s="93">
        <f>base0!N121</f>
        <v>14</v>
      </c>
      <c r="F96" s="93">
        <f>base0!O121</f>
        <v>9</v>
      </c>
      <c r="G96" s="93">
        <f>base0!P104</f>
        <v>14</v>
      </c>
      <c r="H96" s="93">
        <f>base0!Q104</f>
        <v>6</v>
      </c>
      <c r="I96" s="93">
        <f>base0!R104</f>
        <v>7</v>
      </c>
      <c r="J96" s="93">
        <f>base0!S104</f>
        <v>17</v>
      </c>
      <c r="K96" s="93">
        <f>base0!K77</f>
        <v>9</v>
      </c>
      <c r="L96" s="93">
        <f>base0!L77</f>
        <v>10</v>
      </c>
      <c r="M96" s="93">
        <f>base0!M77</f>
        <v>14</v>
      </c>
      <c r="N96" s="93">
        <f>base0!N77</f>
        <v>2</v>
      </c>
      <c r="O96" s="93">
        <f>base0!O77</f>
        <v>4</v>
      </c>
      <c r="P96" s="93">
        <f>base0!P77</f>
        <v>5</v>
      </c>
      <c r="Q96" s="93">
        <f>base0!Q94</f>
        <v>2</v>
      </c>
      <c r="R96" s="93">
        <f>base0!R94</f>
        <v>3</v>
      </c>
      <c r="S96" s="93">
        <f>base0!N91</f>
        <v>1</v>
      </c>
      <c r="T96" s="93">
        <f>base0!O91</f>
        <v>9</v>
      </c>
      <c r="U96" s="93">
        <f>base0!P91</f>
        <v>10</v>
      </c>
      <c r="V96" s="150">
        <v>95</v>
      </c>
      <c r="W96" s="150" t="s">
        <v>414</v>
      </c>
      <c r="X96" s="150">
        <v>4</v>
      </c>
      <c r="Z96" s="150">
        <v>1</v>
      </c>
    </row>
    <row r="97" spans="1:26" ht="15.75" thickBot="1" x14ac:dyDescent="0.3">
      <c r="A97" s="107" t="s">
        <v>54</v>
      </c>
      <c r="B97" s="93">
        <f>base0!K122</f>
        <v>6</v>
      </c>
      <c r="C97" s="93">
        <f>base0!L122</f>
        <v>7</v>
      </c>
      <c r="D97" s="93">
        <f>base0!M122</f>
        <v>1</v>
      </c>
      <c r="E97" s="93">
        <f>base0!N122</f>
        <v>14</v>
      </c>
      <c r="F97" s="93">
        <f>base0!O122</f>
        <v>9</v>
      </c>
      <c r="G97" s="93">
        <f>base0!P105</f>
        <v>14</v>
      </c>
      <c r="H97" s="93">
        <f>base0!Q105</f>
        <v>6</v>
      </c>
      <c r="I97" s="93">
        <f>base0!R105</f>
        <v>7</v>
      </c>
      <c r="J97" s="93">
        <f>base0!S105</f>
        <v>17</v>
      </c>
      <c r="K97" s="93">
        <f>base0!K78</f>
        <v>11</v>
      </c>
      <c r="L97" s="93">
        <f>base0!L78</f>
        <v>8</v>
      </c>
      <c r="M97" s="93">
        <f>base0!M78</f>
        <v>9</v>
      </c>
      <c r="N97" s="93">
        <f>base0!N78</f>
        <v>12</v>
      </c>
      <c r="O97" s="93">
        <f>base0!O78</f>
        <v>14</v>
      </c>
      <c r="P97" s="93">
        <f>base0!P78</f>
        <v>13</v>
      </c>
      <c r="Q97" s="93">
        <f>base0!Q95</f>
        <v>9</v>
      </c>
      <c r="R97" s="93">
        <f>base0!R95</f>
        <v>4</v>
      </c>
      <c r="S97" s="93">
        <f>base0!N92</f>
        <v>9</v>
      </c>
      <c r="T97" s="93">
        <f>base0!O92</f>
        <v>13</v>
      </c>
      <c r="U97" s="93">
        <f>base0!P92</f>
        <v>6</v>
      </c>
      <c r="V97" s="150">
        <v>96</v>
      </c>
      <c r="W97" s="150" t="s">
        <v>414</v>
      </c>
      <c r="X97" s="150">
        <v>4</v>
      </c>
      <c r="Z97" s="150">
        <v>1</v>
      </c>
    </row>
    <row r="98" spans="1:26" ht="15.75" thickBot="1" x14ac:dyDescent="0.3">
      <c r="A98" s="107" t="s">
        <v>54</v>
      </c>
      <c r="B98" s="93">
        <f>base0!K123</f>
        <v>6</v>
      </c>
      <c r="C98" s="93">
        <f>base0!L123</f>
        <v>7</v>
      </c>
      <c r="D98" s="93">
        <f>base0!M123</f>
        <v>1</v>
      </c>
      <c r="E98" s="93">
        <f>base0!N123</f>
        <v>14</v>
      </c>
      <c r="F98" s="93">
        <f>base0!O123</f>
        <v>9</v>
      </c>
      <c r="G98" s="93">
        <f>base0!P106</f>
        <v>9</v>
      </c>
      <c r="H98" s="93">
        <f>base0!Q106</f>
        <v>1</v>
      </c>
      <c r="I98" s="93">
        <f>base0!R106</f>
        <v>13</v>
      </c>
      <c r="J98" s="93">
        <f>base0!S106</f>
        <v>17</v>
      </c>
      <c r="K98" s="93">
        <f>base0!K79</f>
        <v>2</v>
      </c>
      <c r="L98" s="93">
        <f>base0!L79</f>
        <v>8</v>
      </c>
      <c r="M98" s="93">
        <f>base0!M79</f>
        <v>9</v>
      </c>
      <c r="N98" s="93">
        <f>base0!N79</f>
        <v>12</v>
      </c>
      <c r="O98" s="93">
        <f>base0!O79</f>
        <v>11</v>
      </c>
      <c r="P98" s="93">
        <f>base0!P79</f>
        <v>13</v>
      </c>
      <c r="Q98" s="93">
        <f>base0!Q96</f>
        <v>10</v>
      </c>
      <c r="R98" s="93">
        <f>base0!R96</f>
        <v>14</v>
      </c>
      <c r="S98" s="93">
        <f>base0!N93</f>
        <v>4</v>
      </c>
      <c r="T98" s="93">
        <f>base0!O93</f>
        <v>14</v>
      </c>
      <c r="U98" s="93">
        <f>base0!P93</f>
        <v>3</v>
      </c>
      <c r="V98" s="150">
        <v>97</v>
      </c>
      <c r="W98" s="150" t="s">
        <v>414</v>
      </c>
      <c r="X98" s="150">
        <v>4</v>
      </c>
      <c r="Z98" s="150">
        <v>1</v>
      </c>
    </row>
    <row r="99" spans="1:26" ht="15.75" thickBot="1" x14ac:dyDescent="0.3">
      <c r="A99" s="107" t="s">
        <v>54</v>
      </c>
      <c r="B99" s="93">
        <f>base0!K124</f>
        <v>6</v>
      </c>
      <c r="C99" s="93">
        <f>base0!L124</f>
        <v>14</v>
      </c>
      <c r="D99" s="93">
        <f>base0!M124</f>
        <v>7</v>
      </c>
      <c r="E99" s="93">
        <f>base0!N124</f>
        <v>9</v>
      </c>
      <c r="F99" s="93">
        <f>base0!O124</f>
        <v>1</v>
      </c>
      <c r="G99" s="93">
        <f>base0!P107</f>
        <v>9</v>
      </c>
      <c r="H99" s="93">
        <f>base0!Q107</f>
        <v>1</v>
      </c>
      <c r="I99" s="93">
        <f>base0!R107</f>
        <v>13</v>
      </c>
      <c r="J99" s="93">
        <f>base0!S107</f>
        <v>17</v>
      </c>
      <c r="K99" s="93">
        <f>base0!K80</f>
        <v>15</v>
      </c>
      <c r="L99" s="93">
        <f>base0!L80</f>
        <v>1</v>
      </c>
      <c r="M99" s="93">
        <f>base0!M80</f>
        <v>2</v>
      </c>
      <c r="N99" s="93">
        <f>base0!N80</f>
        <v>5</v>
      </c>
      <c r="O99" s="93">
        <f>base0!O80</f>
        <v>16</v>
      </c>
      <c r="P99" s="93">
        <f>base0!P80</f>
        <v>4</v>
      </c>
      <c r="Q99" s="93">
        <f>base0!Q97</f>
        <v>13</v>
      </c>
      <c r="R99" s="93">
        <f>base0!R97</f>
        <v>1</v>
      </c>
      <c r="S99" s="93">
        <f>base0!N94</f>
        <v>4</v>
      </c>
      <c r="T99" s="93">
        <f>base0!O94</f>
        <v>7</v>
      </c>
      <c r="U99" s="93">
        <f>base0!P94</f>
        <v>8</v>
      </c>
      <c r="V99" s="150">
        <v>98</v>
      </c>
      <c r="W99" s="150" t="s">
        <v>414</v>
      </c>
      <c r="X99" s="150">
        <v>4</v>
      </c>
      <c r="Z99" s="150">
        <v>1</v>
      </c>
    </row>
    <row r="100" spans="1:26" ht="15.75" thickBot="1" x14ac:dyDescent="0.3">
      <c r="A100" s="107" t="s">
        <v>54</v>
      </c>
      <c r="B100" s="93">
        <f>base0!K125</f>
        <v>14</v>
      </c>
      <c r="C100" s="93">
        <f>base0!L125</f>
        <v>10</v>
      </c>
      <c r="D100" s="93">
        <f>base0!M125</f>
        <v>12</v>
      </c>
      <c r="E100" s="93">
        <f>base0!N125</f>
        <v>7</v>
      </c>
      <c r="F100" s="93">
        <f>base0!O125</f>
        <v>9</v>
      </c>
      <c r="G100" s="93">
        <f>base0!P108</f>
        <v>9</v>
      </c>
      <c r="H100" s="93">
        <f>base0!Q108</f>
        <v>1</v>
      </c>
      <c r="I100" s="93">
        <f>base0!R108</f>
        <v>13</v>
      </c>
      <c r="J100" s="93">
        <f>base0!S108</f>
        <v>17</v>
      </c>
      <c r="K100" s="93">
        <f>base0!K81</f>
        <v>14</v>
      </c>
      <c r="L100" s="93">
        <f>base0!L81</f>
        <v>1</v>
      </c>
      <c r="M100" s="93">
        <f>base0!M81</f>
        <v>9</v>
      </c>
      <c r="N100" s="93">
        <f>base0!N81</f>
        <v>12</v>
      </c>
      <c r="O100" s="93">
        <f>base0!O81</f>
        <v>8</v>
      </c>
      <c r="P100" s="93">
        <f>base0!P81</f>
        <v>13</v>
      </c>
      <c r="Q100" s="93">
        <f>base0!Q98</f>
        <v>13</v>
      </c>
      <c r="R100" s="93">
        <f>base0!R98</f>
        <v>1</v>
      </c>
      <c r="S100" s="93">
        <f>base0!N95</f>
        <v>5</v>
      </c>
      <c r="T100" s="93">
        <f>base0!O95</f>
        <v>11</v>
      </c>
      <c r="U100" s="93">
        <f>base0!P95</f>
        <v>6</v>
      </c>
      <c r="V100" s="150">
        <v>99</v>
      </c>
      <c r="W100" s="150" t="s">
        <v>414</v>
      </c>
      <c r="X100" s="150">
        <v>4</v>
      </c>
      <c r="Z100" s="150">
        <v>1</v>
      </c>
    </row>
    <row r="101" spans="1:26" ht="15.75" thickBot="1" x14ac:dyDescent="0.3">
      <c r="A101" s="107" t="s">
        <v>54</v>
      </c>
      <c r="B101" s="93">
        <f>base0!K126</f>
        <v>14</v>
      </c>
      <c r="C101" s="93">
        <f>base0!L126</f>
        <v>10</v>
      </c>
      <c r="D101" s="93">
        <f>base0!M126</f>
        <v>1</v>
      </c>
      <c r="E101" s="93">
        <f>base0!N126</f>
        <v>2</v>
      </c>
      <c r="F101" s="93">
        <f>base0!O126</f>
        <v>5</v>
      </c>
      <c r="G101" s="93">
        <f>base0!P109</f>
        <v>7</v>
      </c>
      <c r="H101" s="93">
        <f>base0!Q109</f>
        <v>13</v>
      </c>
      <c r="I101" s="93">
        <f>base0!R109</f>
        <v>1</v>
      </c>
      <c r="J101" s="93">
        <f>base0!S109</f>
        <v>17</v>
      </c>
      <c r="K101" s="93">
        <f>base0!K82</f>
        <v>2</v>
      </c>
      <c r="L101" s="93">
        <f>base0!L82</f>
        <v>7</v>
      </c>
      <c r="M101" s="93">
        <f>base0!M82</f>
        <v>13</v>
      </c>
      <c r="N101" s="93">
        <f>base0!N82</f>
        <v>1</v>
      </c>
      <c r="O101" s="93">
        <f>base0!O82</f>
        <v>12</v>
      </c>
      <c r="P101" s="93">
        <f>base0!P82</f>
        <v>15</v>
      </c>
      <c r="Q101" s="93">
        <f>base0!Q99</f>
        <v>13</v>
      </c>
      <c r="R101" s="93">
        <f>base0!R99</f>
        <v>1</v>
      </c>
      <c r="S101" s="93">
        <f>base0!N96</f>
        <v>7</v>
      </c>
      <c r="T101" s="93">
        <f>base0!O96</f>
        <v>9</v>
      </c>
      <c r="U101" s="93">
        <f>base0!P96</f>
        <v>16</v>
      </c>
      <c r="V101" s="150">
        <v>100</v>
      </c>
      <c r="W101" s="150" t="s">
        <v>414</v>
      </c>
      <c r="X101" s="150">
        <v>4</v>
      </c>
      <c r="Z101" s="150">
        <v>1</v>
      </c>
    </row>
  </sheetData>
  <conditionalFormatting sqref="B1:P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conditionalFormatting sqref="B1:P1">
    <cfRule type="cellIs" dxfId="834" priority="16" operator="equal">
      <formula>#REF!</formula>
    </cfRule>
    <cfRule type="cellIs" dxfId="833" priority="17" operator="equal">
      <formula>#REF!</formula>
    </cfRule>
    <cfRule type="cellIs" dxfId="832" priority="18" operator="equal">
      <formula>#REF!</formula>
    </cfRule>
    <cfRule type="cellIs" dxfId="831" priority="19" operator="equal">
      <formula>#REF!</formula>
    </cfRule>
    <cfRule type="cellIs" dxfId="8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BDF533-A91F-469A-A751-3220F4AC3EFF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6F4F5D01-E279-47ED-8B80-E723E3D43C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0FDB23D-1A85-45C8-8FDD-2585F2C5FF6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1A36F6-11F8-486D-BB8A-26BE0887972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FFDFCB-EB0A-4F1F-93B1-3F7208E90E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8511565-B5B7-4F03-9AEF-80EC959800E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90E1FE-E66F-41EE-A520-14868A7C3E9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4DE6C3-E3CE-4977-A5F0-A75019E85B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98941B-2941-4B35-919A-B9B5F7229E9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E681A6-9FEF-4DE5-8664-3BC561BBA8F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B52:U101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base0!Q111</f>
        <v>16</v>
      </c>
      <c r="C2" s="93">
        <f>base0!R111</f>
        <v>1</v>
      </c>
      <c r="D2" s="93">
        <f>base0!S79</f>
        <v>17</v>
      </c>
      <c r="E2" s="93">
        <f>base0!T108</f>
        <v>18</v>
      </c>
      <c r="F2" s="93">
        <f t="shared" ref="F2:F18" si="0">B18</f>
        <v>15</v>
      </c>
      <c r="G2" s="93">
        <f>C47</f>
        <v>13</v>
      </c>
      <c r="H2" s="93">
        <f t="shared" ref="H2:H18" si="1">D23</f>
        <v>18</v>
      </c>
      <c r="I2" s="93">
        <f t="shared" ref="I2:I9" si="2">E44</f>
        <v>19</v>
      </c>
      <c r="J2" s="93">
        <f>B19</f>
        <v>15</v>
      </c>
      <c r="K2" s="93">
        <f>C19</f>
        <v>16</v>
      </c>
      <c r="L2" s="93">
        <f>D51</f>
        <v>17</v>
      </c>
      <c r="M2" s="93">
        <f>E16</f>
        <v>18</v>
      </c>
      <c r="N2" s="93">
        <f t="shared" ref="N2:N19" si="3">B19</f>
        <v>15</v>
      </c>
      <c r="O2" s="93">
        <f t="shared" ref="O2:O19" si="4">C19</f>
        <v>16</v>
      </c>
      <c r="P2" s="93">
        <f t="shared" ref="P2:P19" si="5">D17</f>
        <v>17</v>
      </c>
      <c r="Q2" s="93">
        <f t="shared" ref="Q2:Q25" si="6">E11</f>
        <v>18</v>
      </c>
      <c r="R2" s="93">
        <f t="shared" ref="R2:R46" si="7">B7</f>
        <v>14</v>
      </c>
      <c r="S2" s="93">
        <f t="shared" ref="S2:S46" si="8">C7</f>
        <v>16</v>
      </c>
      <c r="T2" s="93">
        <f t="shared" ref="T2:T14" si="9">D39</f>
        <v>17</v>
      </c>
      <c r="U2" s="93">
        <f t="shared" ref="U2:U9" si="10">E44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base0!Q112</f>
        <v>10</v>
      </c>
      <c r="C3" s="93">
        <f>base0!R112</f>
        <v>14</v>
      </c>
      <c r="D3" s="93">
        <f>base0!S80</f>
        <v>17</v>
      </c>
      <c r="E3" s="93">
        <f>base0!T109</f>
        <v>18</v>
      </c>
      <c r="F3" s="93">
        <f t="shared" si="0"/>
        <v>15</v>
      </c>
      <c r="G3" s="93">
        <f>C48</f>
        <v>13</v>
      </c>
      <c r="H3" s="93">
        <f t="shared" si="1"/>
        <v>18</v>
      </c>
      <c r="I3" s="93">
        <f t="shared" si="2"/>
        <v>19</v>
      </c>
      <c r="J3" s="93">
        <f>B20</f>
        <v>15</v>
      </c>
      <c r="K3" s="93">
        <f>C20</f>
        <v>16</v>
      </c>
      <c r="L3" s="93">
        <f>D2</f>
        <v>17</v>
      </c>
      <c r="M3" s="93">
        <f>E17</f>
        <v>18</v>
      </c>
      <c r="N3" s="93">
        <f t="shared" si="3"/>
        <v>15</v>
      </c>
      <c r="O3" s="93">
        <f t="shared" si="4"/>
        <v>16</v>
      </c>
      <c r="P3" s="93">
        <f t="shared" si="5"/>
        <v>17</v>
      </c>
      <c r="Q3" s="93">
        <f t="shared" si="6"/>
        <v>18</v>
      </c>
      <c r="R3" s="93">
        <f t="shared" si="7"/>
        <v>14</v>
      </c>
      <c r="S3" s="93">
        <f t="shared" si="8"/>
        <v>16</v>
      </c>
      <c r="T3" s="93">
        <f t="shared" si="9"/>
        <v>17</v>
      </c>
      <c r="U3" s="93">
        <f t="shared" si="10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base0!Q113</f>
        <v>14</v>
      </c>
      <c r="C4" s="93">
        <f>base0!R113</f>
        <v>7</v>
      </c>
      <c r="D4" s="93">
        <f>base0!S81</f>
        <v>17</v>
      </c>
      <c r="E4" s="93">
        <f>base0!T110</f>
        <v>18</v>
      </c>
      <c r="F4" s="93">
        <f t="shared" si="0"/>
        <v>15</v>
      </c>
      <c r="G4" s="93">
        <f>C49</f>
        <v>13</v>
      </c>
      <c r="H4" s="93">
        <f t="shared" si="1"/>
        <v>18</v>
      </c>
      <c r="I4" s="93">
        <f t="shared" si="2"/>
        <v>19</v>
      </c>
      <c r="J4" s="93">
        <f t="shared" ref="J4:J22" si="11">B26</f>
        <v>1</v>
      </c>
      <c r="K4" s="93">
        <f t="shared" ref="K4:K22" si="12">C26</f>
        <v>13</v>
      </c>
      <c r="L4" s="93">
        <f t="shared" ref="L4:L22" si="13">D8</f>
        <v>17</v>
      </c>
      <c r="M4" s="93">
        <f t="shared" ref="M4:M15" si="14">E23</f>
        <v>18</v>
      </c>
      <c r="N4" s="93">
        <f t="shared" si="3"/>
        <v>11</v>
      </c>
      <c r="O4" s="93">
        <f t="shared" si="4"/>
        <v>13</v>
      </c>
      <c r="P4" s="93">
        <f t="shared" si="5"/>
        <v>17</v>
      </c>
      <c r="Q4" s="93">
        <f t="shared" si="6"/>
        <v>18</v>
      </c>
      <c r="R4" s="93">
        <f t="shared" si="7"/>
        <v>14</v>
      </c>
      <c r="S4" s="93">
        <f t="shared" si="8"/>
        <v>13</v>
      </c>
      <c r="T4" s="93">
        <f t="shared" si="9"/>
        <v>17</v>
      </c>
      <c r="U4" s="93">
        <f t="shared" si="10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base0!Q114</f>
        <v>14</v>
      </c>
      <c r="C5" s="93">
        <f>base0!R114</f>
        <v>7</v>
      </c>
      <c r="D5" s="93">
        <f>base0!S82</f>
        <v>17</v>
      </c>
      <c r="E5" s="93">
        <f>base0!T111</f>
        <v>18</v>
      </c>
      <c r="F5" s="93">
        <f t="shared" si="0"/>
        <v>11</v>
      </c>
      <c r="G5" s="93">
        <f>C50</f>
        <v>1</v>
      </c>
      <c r="H5" s="93">
        <f t="shared" si="1"/>
        <v>17</v>
      </c>
      <c r="I5" s="93">
        <f t="shared" si="2"/>
        <v>18</v>
      </c>
      <c r="J5" s="93">
        <f t="shared" si="11"/>
        <v>9</v>
      </c>
      <c r="K5" s="93">
        <f t="shared" si="12"/>
        <v>16</v>
      </c>
      <c r="L5" s="93">
        <f t="shared" si="13"/>
        <v>17</v>
      </c>
      <c r="M5" s="93">
        <f t="shared" si="14"/>
        <v>18</v>
      </c>
      <c r="N5" s="93">
        <f t="shared" si="3"/>
        <v>11</v>
      </c>
      <c r="O5" s="93">
        <f t="shared" si="4"/>
        <v>16</v>
      </c>
      <c r="P5" s="93">
        <f t="shared" si="5"/>
        <v>17</v>
      </c>
      <c r="Q5" s="93">
        <f t="shared" si="6"/>
        <v>18</v>
      </c>
      <c r="R5" s="93">
        <f t="shared" si="7"/>
        <v>16</v>
      </c>
      <c r="S5" s="93">
        <f t="shared" si="8"/>
        <v>17</v>
      </c>
      <c r="T5" s="93">
        <f t="shared" si="9"/>
        <v>18</v>
      </c>
      <c r="U5" s="93">
        <f t="shared" si="10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base0!Q115</f>
        <v>4</v>
      </c>
      <c r="C6" s="93">
        <f>base0!R115</f>
        <v>16</v>
      </c>
      <c r="D6" s="93">
        <f>base0!S83</f>
        <v>17</v>
      </c>
      <c r="E6" s="93">
        <f>base0!T118</f>
        <v>18</v>
      </c>
      <c r="F6" s="93">
        <f t="shared" si="0"/>
        <v>11</v>
      </c>
      <c r="G6" s="93">
        <f>C51</f>
        <v>1</v>
      </c>
      <c r="H6" s="93">
        <f t="shared" si="1"/>
        <v>17</v>
      </c>
      <c r="I6" s="93">
        <f t="shared" si="2"/>
        <v>18</v>
      </c>
      <c r="J6" s="93">
        <f t="shared" si="11"/>
        <v>13</v>
      </c>
      <c r="K6" s="93">
        <f t="shared" si="12"/>
        <v>3</v>
      </c>
      <c r="L6" s="93">
        <f t="shared" si="13"/>
        <v>17</v>
      </c>
      <c r="M6" s="93">
        <f t="shared" si="14"/>
        <v>18</v>
      </c>
      <c r="N6" s="93">
        <f t="shared" si="3"/>
        <v>11</v>
      </c>
      <c r="O6" s="93">
        <f t="shared" si="4"/>
        <v>16</v>
      </c>
      <c r="P6" s="93">
        <f t="shared" si="5"/>
        <v>17</v>
      </c>
      <c r="Q6" s="93">
        <f t="shared" si="6"/>
        <v>18</v>
      </c>
      <c r="R6" s="93">
        <f t="shared" si="7"/>
        <v>14</v>
      </c>
      <c r="S6" s="93">
        <f t="shared" si="8"/>
        <v>13</v>
      </c>
      <c r="T6" s="93">
        <f t="shared" si="9"/>
        <v>17</v>
      </c>
      <c r="U6" s="93">
        <f t="shared" si="10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base0!Q116</f>
        <v>14</v>
      </c>
      <c r="C7" s="93">
        <f>base0!R116</f>
        <v>16</v>
      </c>
      <c r="D7" s="93">
        <f>base0!S84</f>
        <v>17</v>
      </c>
      <c r="E7" s="93">
        <f>base0!T119</f>
        <v>19</v>
      </c>
      <c r="F7" s="93">
        <f t="shared" si="0"/>
        <v>11</v>
      </c>
      <c r="G7" s="93">
        <f t="shared" ref="G7:G18" si="15">C2</f>
        <v>1</v>
      </c>
      <c r="H7" s="93">
        <f t="shared" si="1"/>
        <v>17</v>
      </c>
      <c r="I7" s="93">
        <f t="shared" si="2"/>
        <v>18</v>
      </c>
      <c r="J7" s="93">
        <f t="shared" si="11"/>
        <v>1</v>
      </c>
      <c r="K7" s="93">
        <f t="shared" si="12"/>
        <v>20</v>
      </c>
      <c r="L7" s="93">
        <f t="shared" si="13"/>
        <v>19</v>
      </c>
      <c r="M7" s="93">
        <f t="shared" si="14"/>
        <v>18</v>
      </c>
      <c r="N7" s="93">
        <f t="shared" si="3"/>
        <v>13</v>
      </c>
      <c r="O7" s="93">
        <f t="shared" si="4"/>
        <v>16</v>
      </c>
      <c r="P7" s="93">
        <f t="shared" si="5"/>
        <v>17</v>
      </c>
      <c r="Q7" s="93">
        <f t="shared" si="6"/>
        <v>18</v>
      </c>
      <c r="R7" s="93">
        <f t="shared" si="7"/>
        <v>13</v>
      </c>
      <c r="S7" s="93">
        <f t="shared" si="8"/>
        <v>16</v>
      </c>
      <c r="T7" s="93">
        <f t="shared" si="9"/>
        <v>17</v>
      </c>
      <c r="U7" s="93">
        <f t="shared" si="10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base0!Q117</f>
        <v>14</v>
      </c>
      <c r="C8" s="93">
        <f>base0!R117</f>
        <v>16</v>
      </c>
      <c r="D8" s="93">
        <f>base0!S85</f>
        <v>17</v>
      </c>
      <c r="E8" s="93">
        <f>base0!T120</f>
        <v>18</v>
      </c>
      <c r="F8" s="93">
        <f t="shared" si="0"/>
        <v>13</v>
      </c>
      <c r="G8" s="93">
        <f t="shared" si="15"/>
        <v>14</v>
      </c>
      <c r="H8" s="93">
        <f t="shared" si="1"/>
        <v>17</v>
      </c>
      <c r="I8" s="93">
        <f t="shared" si="2"/>
        <v>18</v>
      </c>
      <c r="J8" s="93">
        <f t="shared" si="11"/>
        <v>9</v>
      </c>
      <c r="K8" s="93">
        <f t="shared" si="12"/>
        <v>1</v>
      </c>
      <c r="L8" s="93">
        <f t="shared" si="13"/>
        <v>20</v>
      </c>
      <c r="M8" s="93">
        <f t="shared" si="14"/>
        <v>19</v>
      </c>
      <c r="N8" s="93">
        <f t="shared" si="3"/>
        <v>1</v>
      </c>
      <c r="O8" s="93">
        <f t="shared" si="4"/>
        <v>13</v>
      </c>
      <c r="P8" s="93">
        <f t="shared" si="5"/>
        <v>18</v>
      </c>
      <c r="Q8" s="93">
        <f t="shared" si="6"/>
        <v>18</v>
      </c>
      <c r="R8" s="93">
        <f t="shared" si="7"/>
        <v>13</v>
      </c>
      <c r="S8" s="93">
        <f t="shared" si="8"/>
        <v>16</v>
      </c>
      <c r="T8" s="93">
        <f t="shared" si="9"/>
        <v>17</v>
      </c>
      <c r="U8" s="93">
        <f t="shared" si="10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base0!Q118</f>
        <v>14</v>
      </c>
      <c r="C9" s="93">
        <f>base0!R118</f>
        <v>13</v>
      </c>
      <c r="D9" s="93">
        <f>base0!S86</f>
        <v>17</v>
      </c>
      <c r="E9" s="93">
        <f>base0!T121</f>
        <v>18</v>
      </c>
      <c r="F9" s="93">
        <f t="shared" si="0"/>
        <v>1</v>
      </c>
      <c r="G9" s="93">
        <f t="shared" si="15"/>
        <v>7</v>
      </c>
      <c r="H9" s="93">
        <f t="shared" si="1"/>
        <v>17</v>
      </c>
      <c r="I9" s="93">
        <f t="shared" si="2"/>
        <v>18</v>
      </c>
      <c r="J9" s="93">
        <f t="shared" si="11"/>
        <v>1</v>
      </c>
      <c r="K9" s="93">
        <f t="shared" si="12"/>
        <v>16</v>
      </c>
      <c r="L9" s="93">
        <f t="shared" si="13"/>
        <v>20</v>
      </c>
      <c r="M9" s="93">
        <f t="shared" si="14"/>
        <v>19</v>
      </c>
      <c r="N9" s="93">
        <f t="shared" si="3"/>
        <v>1</v>
      </c>
      <c r="O9" s="93">
        <f t="shared" si="4"/>
        <v>13</v>
      </c>
      <c r="P9" s="93">
        <f t="shared" si="5"/>
        <v>18</v>
      </c>
      <c r="Q9" s="93">
        <f t="shared" si="6"/>
        <v>18</v>
      </c>
      <c r="R9" s="93">
        <f t="shared" si="7"/>
        <v>13</v>
      </c>
      <c r="S9" s="93">
        <f t="shared" si="8"/>
        <v>16</v>
      </c>
      <c r="T9" s="93">
        <f t="shared" si="9"/>
        <v>17</v>
      </c>
      <c r="U9" s="93">
        <f t="shared" si="10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base0!Q119</f>
        <v>16</v>
      </c>
      <c r="C10" s="93">
        <f>base0!R119</f>
        <v>17</v>
      </c>
      <c r="D10" s="93">
        <f>base0!S87</f>
        <v>17</v>
      </c>
      <c r="E10" s="93">
        <f>base0!T122</f>
        <v>18</v>
      </c>
      <c r="F10" s="93">
        <f t="shared" si="0"/>
        <v>1</v>
      </c>
      <c r="G10" s="93">
        <f t="shared" si="15"/>
        <v>7</v>
      </c>
      <c r="H10" s="93">
        <f t="shared" si="1"/>
        <v>17</v>
      </c>
      <c r="I10" s="93">
        <f>E2</f>
        <v>18</v>
      </c>
      <c r="J10" s="93">
        <f t="shared" si="11"/>
        <v>16</v>
      </c>
      <c r="K10" s="93">
        <f t="shared" si="12"/>
        <v>4</v>
      </c>
      <c r="L10" s="93">
        <f t="shared" si="13"/>
        <v>17</v>
      </c>
      <c r="M10" s="93">
        <f t="shared" si="14"/>
        <v>18</v>
      </c>
      <c r="N10" s="93">
        <f t="shared" si="3"/>
        <v>9</v>
      </c>
      <c r="O10" s="93">
        <f t="shared" si="4"/>
        <v>16</v>
      </c>
      <c r="P10" s="93">
        <f t="shared" si="5"/>
        <v>18</v>
      </c>
      <c r="Q10" s="93">
        <f t="shared" si="6"/>
        <v>18</v>
      </c>
      <c r="R10" s="93">
        <f t="shared" si="7"/>
        <v>11</v>
      </c>
      <c r="S10" s="93">
        <f t="shared" si="8"/>
        <v>13</v>
      </c>
      <c r="T10" s="93">
        <f t="shared" si="9"/>
        <v>17</v>
      </c>
      <c r="U10" s="93">
        <f>E2</f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base0!Q120</f>
        <v>14</v>
      </c>
      <c r="C11" s="93">
        <f>base0!R120</f>
        <v>13</v>
      </c>
      <c r="D11" s="93">
        <f>base0!S88</f>
        <v>19</v>
      </c>
      <c r="E11" s="93">
        <f>base0!T123</f>
        <v>18</v>
      </c>
      <c r="F11" s="93">
        <f t="shared" si="0"/>
        <v>9</v>
      </c>
      <c r="G11" s="93">
        <f t="shared" si="15"/>
        <v>16</v>
      </c>
      <c r="H11" s="93">
        <f t="shared" si="1"/>
        <v>17</v>
      </c>
      <c r="I11" s="93">
        <f>E3</f>
        <v>18</v>
      </c>
      <c r="J11" s="93">
        <f t="shared" si="11"/>
        <v>1</v>
      </c>
      <c r="K11" s="93">
        <f t="shared" si="12"/>
        <v>4</v>
      </c>
      <c r="L11" s="93">
        <f t="shared" si="13"/>
        <v>17</v>
      </c>
      <c r="M11" s="93">
        <f t="shared" si="14"/>
        <v>18</v>
      </c>
      <c r="N11" s="93">
        <f t="shared" si="3"/>
        <v>13</v>
      </c>
      <c r="O11" s="93">
        <f t="shared" si="4"/>
        <v>3</v>
      </c>
      <c r="P11" s="93">
        <f t="shared" si="5"/>
        <v>17</v>
      </c>
      <c r="Q11" s="93">
        <f t="shared" si="6"/>
        <v>18</v>
      </c>
      <c r="R11" s="93">
        <f t="shared" si="7"/>
        <v>2</v>
      </c>
      <c r="S11" s="93">
        <f t="shared" si="8"/>
        <v>13</v>
      </c>
      <c r="T11" s="93">
        <f t="shared" si="9"/>
        <v>17</v>
      </c>
      <c r="U11" s="93">
        <f>E3</f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base0!Q121</f>
        <v>13</v>
      </c>
      <c r="C12" s="93">
        <f>base0!R121</f>
        <v>16</v>
      </c>
      <c r="D12" s="93">
        <f>base0!S89</f>
        <v>20</v>
      </c>
      <c r="E12" s="93">
        <f>base0!T124</f>
        <v>18</v>
      </c>
      <c r="F12" s="93">
        <f t="shared" si="0"/>
        <v>13</v>
      </c>
      <c r="G12" s="93">
        <f t="shared" si="15"/>
        <v>16</v>
      </c>
      <c r="H12" s="93">
        <f t="shared" si="1"/>
        <v>17</v>
      </c>
      <c r="I12" s="93">
        <f>E4</f>
        <v>18</v>
      </c>
      <c r="J12" s="93">
        <f t="shared" si="11"/>
        <v>10</v>
      </c>
      <c r="K12" s="93">
        <f t="shared" si="12"/>
        <v>16</v>
      </c>
      <c r="L12" s="93">
        <f t="shared" si="13"/>
        <v>17</v>
      </c>
      <c r="M12" s="93">
        <f t="shared" si="14"/>
        <v>18</v>
      </c>
      <c r="N12" s="93">
        <f t="shared" si="3"/>
        <v>1</v>
      </c>
      <c r="O12" s="93">
        <f t="shared" si="4"/>
        <v>20</v>
      </c>
      <c r="P12" s="93">
        <f t="shared" si="5"/>
        <v>17</v>
      </c>
      <c r="Q12" s="93">
        <f t="shared" si="6"/>
        <v>18</v>
      </c>
      <c r="R12" s="93">
        <f t="shared" si="7"/>
        <v>11</v>
      </c>
      <c r="S12" s="93">
        <f t="shared" si="8"/>
        <v>13</v>
      </c>
      <c r="T12" s="93">
        <f t="shared" si="9"/>
        <v>17</v>
      </c>
      <c r="U12" s="93">
        <f>E4</f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base0!Q122</f>
        <v>13</v>
      </c>
      <c r="C13" s="93">
        <f>base0!R122</f>
        <v>16</v>
      </c>
      <c r="D13" s="93">
        <f>base0!S90</f>
        <v>20</v>
      </c>
      <c r="E13" s="93">
        <f>base0!T125</f>
        <v>18</v>
      </c>
      <c r="F13" s="93">
        <f t="shared" si="0"/>
        <v>1</v>
      </c>
      <c r="G13" s="93">
        <f t="shared" si="15"/>
        <v>16</v>
      </c>
      <c r="H13" s="93">
        <f t="shared" si="1"/>
        <v>17</v>
      </c>
      <c r="I13" s="93">
        <f>E5</f>
        <v>18</v>
      </c>
      <c r="J13" s="93">
        <f t="shared" si="11"/>
        <v>2</v>
      </c>
      <c r="K13" s="93">
        <f t="shared" si="12"/>
        <v>3</v>
      </c>
      <c r="L13" s="93">
        <f t="shared" si="13"/>
        <v>17</v>
      </c>
      <c r="M13" s="93">
        <f t="shared" si="14"/>
        <v>18</v>
      </c>
      <c r="N13" s="93">
        <f t="shared" si="3"/>
        <v>9</v>
      </c>
      <c r="O13" s="93">
        <f t="shared" si="4"/>
        <v>1</v>
      </c>
      <c r="P13" s="93">
        <f t="shared" si="5"/>
        <v>17</v>
      </c>
      <c r="Q13" s="93">
        <f t="shared" si="6"/>
        <v>18</v>
      </c>
      <c r="R13" s="93">
        <f t="shared" si="7"/>
        <v>15</v>
      </c>
      <c r="S13" s="93">
        <f t="shared" si="8"/>
        <v>16</v>
      </c>
      <c r="T13" s="93">
        <f t="shared" si="9"/>
        <v>17</v>
      </c>
      <c r="U13" s="93">
        <f>E5</f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base0!Q123</f>
        <v>13</v>
      </c>
      <c r="C14" s="93">
        <f>base0!R123</f>
        <v>16</v>
      </c>
      <c r="D14" s="93">
        <f>base0!S91</f>
        <v>17</v>
      </c>
      <c r="E14" s="93">
        <f>base0!T126</f>
        <v>18</v>
      </c>
      <c r="F14" s="93">
        <f t="shared" si="0"/>
        <v>9</v>
      </c>
      <c r="G14" s="93">
        <f t="shared" si="15"/>
        <v>13</v>
      </c>
      <c r="H14" s="93">
        <f t="shared" si="1"/>
        <v>17</v>
      </c>
      <c r="I14" s="93">
        <f>E35</f>
        <v>18</v>
      </c>
      <c r="J14" s="93">
        <f t="shared" si="11"/>
        <v>9</v>
      </c>
      <c r="K14" s="93">
        <f t="shared" si="12"/>
        <v>4</v>
      </c>
      <c r="L14" s="93">
        <f t="shared" si="13"/>
        <v>17</v>
      </c>
      <c r="M14" s="93">
        <f t="shared" si="14"/>
        <v>18</v>
      </c>
      <c r="N14" s="93">
        <f t="shared" si="3"/>
        <v>1</v>
      </c>
      <c r="O14" s="93">
        <f t="shared" si="4"/>
        <v>16</v>
      </c>
      <c r="P14" s="93">
        <f t="shared" si="5"/>
        <v>17</v>
      </c>
      <c r="Q14" s="93">
        <f t="shared" si="6"/>
        <v>18</v>
      </c>
      <c r="R14" s="93">
        <f t="shared" si="7"/>
        <v>15</v>
      </c>
      <c r="S14" s="93">
        <f t="shared" si="8"/>
        <v>16</v>
      </c>
      <c r="T14" s="93">
        <f t="shared" si="9"/>
        <v>17</v>
      </c>
      <c r="U14" s="93">
        <f t="shared" ref="U14:U19" si="16">E35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base0!Q124</f>
        <v>11</v>
      </c>
      <c r="C15" s="93">
        <f>base0!R124</f>
        <v>13</v>
      </c>
      <c r="D15" s="93">
        <f>base0!S92</f>
        <v>17</v>
      </c>
      <c r="E15" s="93">
        <f>base0!T77</f>
        <v>18</v>
      </c>
      <c r="F15" s="93">
        <f t="shared" si="0"/>
        <v>1</v>
      </c>
      <c r="G15" s="93">
        <f t="shared" si="15"/>
        <v>17</v>
      </c>
      <c r="H15" s="93">
        <f t="shared" si="1"/>
        <v>17</v>
      </c>
      <c r="I15" s="93">
        <f>E36</f>
        <v>18</v>
      </c>
      <c r="J15" s="93">
        <f t="shared" si="11"/>
        <v>10</v>
      </c>
      <c r="K15" s="93">
        <f t="shared" si="12"/>
        <v>14</v>
      </c>
      <c r="L15" s="93">
        <f t="shared" si="13"/>
        <v>17</v>
      </c>
      <c r="M15" s="93">
        <f t="shared" si="14"/>
        <v>18</v>
      </c>
      <c r="N15" s="93">
        <f t="shared" si="3"/>
        <v>16</v>
      </c>
      <c r="O15" s="93">
        <f t="shared" si="4"/>
        <v>4</v>
      </c>
      <c r="P15" s="93">
        <f t="shared" si="5"/>
        <v>17</v>
      </c>
      <c r="Q15" s="93">
        <f t="shared" si="6"/>
        <v>18</v>
      </c>
      <c r="R15" s="93">
        <f t="shared" si="7"/>
        <v>15</v>
      </c>
      <c r="S15" s="93">
        <f t="shared" si="8"/>
        <v>16</v>
      </c>
      <c r="T15" s="93">
        <f t="shared" ref="T15:T51" si="17">D2</f>
        <v>17</v>
      </c>
      <c r="U15" s="93">
        <f t="shared" si="16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base0!Q125</f>
        <v>2</v>
      </c>
      <c r="C16" s="93">
        <f>base0!R125</f>
        <v>13</v>
      </c>
      <c r="D16" s="93">
        <f>base0!S93</f>
        <v>17</v>
      </c>
      <c r="E16" s="93">
        <f>base0!T78</f>
        <v>18</v>
      </c>
      <c r="F16" s="93">
        <f t="shared" si="0"/>
        <v>16</v>
      </c>
      <c r="G16" s="93">
        <f t="shared" si="15"/>
        <v>13</v>
      </c>
      <c r="H16" s="93">
        <f t="shared" si="1"/>
        <v>17</v>
      </c>
      <c r="I16" s="93">
        <f>E37</f>
        <v>18</v>
      </c>
      <c r="J16" s="93">
        <f t="shared" si="11"/>
        <v>13</v>
      </c>
      <c r="K16" s="93">
        <f t="shared" si="12"/>
        <v>1</v>
      </c>
      <c r="L16" s="93">
        <f t="shared" si="13"/>
        <v>17</v>
      </c>
      <c r="M16" s="93">
        <f t="shared" ref="M16:M22" si="18">E41</f>
        <v>18</v>
      </c>
      <c r="N16" s="93">
        <f t="shared" si="3"/>
        <v>1</v>
      </c>
      <c r="O16" s="93">
        <f t="shared" si="4"/>
        <v>4</v>
      </c>
      <c r="P16" s="93">
        <f t="shared" si="5"/>
        <v>17</v>
      </c>
      <c r="Q16" s="93">
        <f t="shared" si="6"/>
        <v>18</v>
      </c>
      <c r="R16" s="93">
        <f t="shared" si="7"/>
        <v>11</v>
      </c>
      <c r="S16" s="93">
        <f t="shared" si="8"/>
        <v>13</v>
      </c>
      <c r="T16" s="93">
        <f t="shared" si="17"/>
        <v>17</v>
      </c>
      <c r="U16" s="93">
        <f t="shared" si="16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base0!Q126</f>
        <v>11</v>
      </c>
      <c r="C17" s="93">
        <f>base0!R126</f>
        <v>13</v>
      </c>
      <c r="D17" s="93">
        <f>base0!S94</f>
        <v>17</v>
      </c>
      <c r="E17" s="93">
        <f>base0!T79</f>
        <v>18</v>
      </c>
      <c r="F17" s="93">
        <f t="shared" si="0"/>
        <v>1</v>
      </c>
      <c r="G17" s="93">
        <f t="shared" si="15"/>
        <v>16</v>
      </c>
      <c r="H17" s="93">
        <f t="shared" si="1"/>
        <v>17</v>
      </c>
      <c r="I17" s="93">
        <f>E38</f>
        <v>18</v>
      </c>
      <c r="J17" s="93">
        <f t="shared" si="11"/>
        <v>13</v>
      </c>
      <c r="K17" s="93">
        <f t="shared" si="12"/>
        <v>1</v>
      </c>
      <c r="L17" s="93">
        <f t="shared" si="13"/>
        <v>17</v>
      </c>
      <c r="M17" s="93">
        <f t="shared" si="18"/>
        <v>18</v>
      </c>
      <c r="N17" s="93">
        <f t="shared" si="3"/>
        <v>10</v>
      </c>
      <c r="O17" s="93">
        <f t="shared" si="4"/>
        <v>16</v>
      </c>
      <c r="P17" s="93">
        <f t="shared" si="5"/>
        <v>17</v>
      </c>
      <c r="Q17" s="93">
        <f t="shared" si="6"/>
        <v>18</v>
      </c>
      <c r="R17" s="93">
        <f t="shared" si="7"/>
        <v>11</v>
      </c>
      <c r="S17" s="93">
        <f t="shared" si="8"/>
        <v>16</v>
      </c>
      <c r="T17" s="93">
        <f t="shared" si="17"/>
        <v>17</v>
      </c>
      <c r="U17" s="93">
        <f t="shared" si="16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base0!Q77</f>
        <v>15</v>
      </c>
      <c r="C18" s="93">
        <f>base0!R77</f>
        <v>16</v>
      </c>
      <c r="D18" s="93">
        <f>base0!S95</f>
        <v>17</v>
      </c>
      <c r="E18" s="93">
        <f>base0!T80</f>
        <v>18</v>
      </c>
      <c r="F18" s="93">
        <f t="shared" si="0"/>
        <v>10</v>
      </c>
      <c r="G18" s="93">
        <f t="shared" si="15"/>
        <v>16</v>
      </c>
      <c r="H18" s="93">
        <f t="shared" si="1"/>
        <v>17</v>
      </c>
      <c r="I18" s="93">
        <f>E39</f>
        <v>18</v>
      </c>
      <c r="J18" s="93">
        <f t="shared" si="11"/>
        <v>13</v>
      </c>
      <c r="K18" s="93">
        <f t="shared" si="12"/>
        <v>1</v>
      </c>
      <c r="L18" s="93">
        <f t="shared" si="13"/>
        <v>17</v>
      </c>
      <c r="M18" s="93">
        <f t="shared" si="18"/>
        <v>18</v>
      </c>
      <c r="N18" s="93">
        <f t="shared" si="3"/>
        <v>2</v>
      </c>
      <c r="O18" s="93">
        <f t="shared" si="4"/>
        <v>3</v>
      </c>
      <c r="P18" s="93">
        <f t="shared" si="5"/>
        <v>17</v>
      </c>
      <c r="Q18" s="93">
        <f t="shared" si="6"/>
        <v>19</v>
      </c>
      <c r="R18" s="93">
        <f t="shared" si="7"/>
        <v>11</v>
      </c>
      <c r="S18" s="93">
        <f t="shared" si="8"/>
        <v>16</v>
      </c>
      <c r="T18" s="93">
        <f t="shared" si="17"/>
        <v>17</v>
      </c>
      <c r="U18" s="93">
        <f t="shared" si="16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base0!Q78</f>
        <v>15</v>
      </c>
      <c r="C19" s="93">
        <f>base0!R78</f>
        <v>16</v>
      </c>
      <c r="D19" s="93">
        <f>base0!S96</f>
        <v>17</v>
      </c>
      <c r="E19" s="93">
        <f>base0!T81</f>
        <v>18</v>
      </c>
      <c r="F19" s="93">
        <f>B50</f>
        <v>13</v>
      </c>
      <c r="G19" s="93">
        <f>C15</f>
        <v>13</v>
      </c>
      <c r="H19" s="93">
        <f>D41</f>
        <v>17</v>
      </c>
      <c r="I19" s="93">
        <f>E6</f>
        <v>18</v>
      </c>
      <c r="J19" s="93">
        <f t="shared" si="11"/>
        <v>6</v>
      </c>
      <c r="K19" s="93">
        <f t="shared" si="12"/>
        <v>16</v>
      </c>
      <c r="L19" s="93">
        <f t="shared" si="13"/>
        <v>18</v>
      </c>
      <c r="M19" s="93">
        <f t="shared" si="18"/>
        <v>19</v>
      </c>
      <c r="N19" s="93">
        <f t="shared" si="3"/>
        <v>9</v>
      </c>
      <c r="O19" s="93">
        <f t="shared" si="4"/>
        <v>4</v>
      </c>
      <c r="P19" s="93">
        <f t="shared" si="5"/>
        <v>17</v>
      </c>
      <c r="Q19" s="93">
        <f t="shared" si="6"/>
        <v>19</v>
      </c>
      <c r="R19" s="93">
        <f t="shared" si="7"/>
        <v>13</v>
      </c>
      <c r="S19" s="93">
        <f t="shared" si="8"/>
        <v>16</v>
      </c>
      <c r="T19" s="93">
        <f t="shared" si="17"/>
        <v>17</v>
      </c>
      <c r="U19" s="93">
        <f t="shared" si="16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base0!Q79</f>
        <v>15</v>
      </c>
      <c r="C20" s="93">
        <f>base0!R79</f>
        <v>16</v>
      </c>
      <c r="D20" s="93">
        <f>base0!S97</f>
        <v>17</v>
      </c>
      <c r="E20" s="93">
        <f>base0!T82</f>
        <v>18</v>
      </c>
      <c r="F20" s="93">
        <f>B51</f>
        <v>13</v>
      </c>
      <c r="G20" s="93">
        <f>C41</f>
        <v>16</v>
      </c>
      <c r="H20" s="93">
        <f>D17</f>
        <v>17</v>
      </c>
      <c r="I20" s="93">
        <f>E32</f>
        <v>18</v>
      </c>
      <c r="J20" s="93">
        <f t="shared" si="11"/>
        <v>6</v>
      </c>
      <c r="K20" s="93">
        <f t="shared" si="12"/>
        <v>16</v>
      </c>
      <c r="L20" s="93">
        <f t="shared" si="13"/>
        <v>18</v>
      </c>
      <c r="M20" s="93">
        <f t="shared" si="18"/>
        <v>19</v>
      </c>
      <c r="N20" s="93">
        <f t="shared" ref="N20:O23" si="19">B48</f>
        <v>1</v>
      </c>
      <c r="O20" s="93">
        <f t="shared" si="19"/>
        <v>13</v>
      </c>
      <c r="P20" s="93">
        <f t="shared" ref="P20:P25" si="20">D46</f>
        <v>17</v>
      </c>
      <c r="Q20" s="93">
        <f t="shared" si="6"/>
        <v>18</v>
      </c>
      <c r="R20" s="93">
        <f t="shared" si="7"/>
        <v>1</v>
      </c>
      <c r="S20" s="93">
        <f t="shared" si="8"/>
        <v>13</v>
      </c>
      <c r="T20" s="93">
        <f t="shared" si="17"/>
        <v>17</v>
      </c>
      <c r="U20" s="93">
        <f t="shared" ref="U20:U48" si="21">E6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base0!Q80</f>
        <v>11</v>
      </c>
      <c r="C21" s="93">
        <f>base0!R80</f>
        <v>13</v>
      </c>
      <c r="D21" s="93">
        <f>base0!S98</f>
        <v>17</v>
      </c>
      <c r="E21" s="93">
        <f>base0!T83</f>
        <v>18</v>
      </c>
      <c r="F21" s="93">
        <f>B2</f>
        <v>16</v>
      </c>
      <c r="G21" s="93">
        <f>C42</f>
        <v>16</v>
      </c>
      <c r="H21" s="93">
        <f>D18</f>
        <v>17</v>
      </c>
      <c r="I21" s="93">
        <f>E33</f>
        <v>18</v>
      </c>
      <c r="J21" s="93">
        <f t="shared" si="11"/>
        <v>14</v>
      </c>
      <c r="K21" s="93">
        <f t="shared" si="12"/>
        <v>16</v>
      </c>
      <c r="L21" s="93">
        <f t="shared" si="13"/>
        <v>18</v>
      </c>
      <c r="M21" s="93">
        <f t="shared" si="18"/>
        <v>19</v>
      </c>
      <c r="N21" s="93">
        <f t="shared" si="19"/>
        <v>1</v>
      </c>
      <c r="O21" s="93">
        <f t="shared" si="19"/>
        <v>13</v>
      </c>
      <c r="P21" s="93">
        <f t="shared" si="20"/>
        <v>17</v>
      </c>
      <c r="Q21" s="93">
        <f t="shared" si="6"/>
        <v>18</v>
      </c>
      <c r="R21" s="93">
        <f t="shared" si="7"/>
        <v>1</v>
      </c>
      <c r="S21" s="93">
        <f t="shared" si="8"/>
        <v>13</v>
      </c>
      <c r="T21" s="93">
        <f t="shared" si="17"/>
        <v>17</v>
      </c>
      <c r="U21" s="93">
        <f t="shared" si="21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base0!Q81</f>
        <v>11</v>
      </c>
      <c r="C22" s="93">
        <f>base0!R81</f>
        <v>16</v>
      </c>
      <c r="D22" s="93">
        <f>base0!S99</f>
        <v>17</v>
      </c>
      <c r="E22" s="93">
        <f>base0!T84</f>
        <v>18</v>
      </c>
      <c r="F22" s="93">
        <f>B3</f>
        <v>10</v>
      </c>
      <c r="G22" s="93">
        <f>C43</f>
        <v>16</v>
      </c>
      <c r="H22" s="93">
        <f>D19</f>
        <v>17</v>
      </c>
      <c r="I22" s="93">
        <f>E34</f>
        <v>18</v>
      </c>
      <c r="J22" s="93">
        <f t="shared" si="11"/>
        <v>6</v>
      </c>
      <c r="K22" s="93">
        <f t="shared" si="12"/>
        <v>7</v>
      </c>
      <c r="L22" s="93">
        <f t="shared" si="13"/>
        <v>17</v>
      </c>
      <c r="M22" s="93">
        <f t="shared" si="18"/>
        <v>18</v>
      </c>
      <c r="N22" s="93">
        <f t="shared" si="19"/>
        <v>13</v>
      </c>
      <c r="O22" s="93">
        <f t="shared" si="19"/>
        <v>1</v>
      </c>
      <c r="P22" s="93">
        <f t="shared" si="20"/>
        <v>17</v>
      </c>
      <c r="Q22" s="93">
        <f t="shared" si="6"/>
        <v>18</v>
      </c>
      <c r="R22" s="93">
        <f t="shared" si="7"/>
        <v>9</v>
      </c>
      <c r="S22" s="93">
        <f t="shared" si="8"/>
        <v>16</v>
      </c>
      <c r="T22" s="93">
        <f t="shared" si="17"/>
        <v>17</v>
      </c>
      <c r="U22" s="93">
        <f t="shared" si="21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base0!Q82</f>
        <v>11</v>
      </c>
      <c r="C23" s="93">
        <f>base0!R82</f>
        <v>16</v>
      </c>
      <c r="D23" s="93">
        <f>base0!S100</f>
        <v>18</v>
      </c>
      <c r="E23" s="93">
        <f>base0!T85</f>
        <v>18</v>
      </c>
      <c r="F23" s="93">
        <f>B4</f>
        <v>14</v>
      </c>
      <c r="G23" s="93">
        <f>C44</f>
        <v>7</v>
      </c>
      <c r="H23" s="93">
        <f>D20</f>
        <v>17</v>
      </c>
      <c r="I23" s="93">
        <f>E41</f>
        <v>18</v>
      </c>
      <c r="J23" s="93">
        <f t="shared" ref="J23:K28" si="22">B46</f>
        <v>6</v>
      </c>
      <c r="K23" s="93">
        <f t="shared" si="22"/>
        <v>7</v>
      </c>
      <c r="L23" s="93">
        <f t="shared" ref="L23:L36" si="23">D28</f>
        <v>17</v>
      </c>
      <c r="M23" s="93">
        <f>E49</f>
        <v>18</v>
      </c>
      <c r="N23" s="93">
        <f t="shared" si="19"/>
        <v>13</v>
      </c>
      <c r="O23" s="93">
        <f t="shared" si="19"/>
        <v>1</v>
      </c>
      <c r="P23" s="93">
        <f t="shared" si="20"/>
        <v>17</v>
      </c>
      <c r="Q23" s="93">
        <f t="shared" si="6"/>
        <v>18</v>
      </c>
      <c r="R23" s="93">
        <f t="shared" si="7"/>
        <v>13</v>
      </c>
      <c r="S23" s="93">
        <f t="shared" si="8"/>
        <v>3</v>
      </c>
      <c r="T23" s="93">
        <f t="shared" si="17"/>
        <v>17</v>
      </c>
      <c r="U23" s="93">
        <f t="shared" si="21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base0!Q83</f>
        <v>13</v>
      </c>
      <c r="C24" s="93">
        <f>base0!R83</f>
        <v>16</v>
      </c>
      <c r="D24" s="93">
        <f>base0!S101</f>
        <v>18</v>
      </c>
      <c r="E24" s="93">
        <f>base0!T86</f>
        <v>18</v>
      </c>
      <c r="F24" s="93">
        <f>B5</f>
        <v>14</v>
      </c>
      <c r="G24" s="93">
        <f>C45</f>
        <v>7</v>
      </c>
      <c r="H24" s="93">
        <f>D21</f>
        <v>17</v>
      </c>
      <c r="I24" s="93">
        <f>E42</f>
        <v>18</v>
      </c>
      <c r="J24" s="93">
        <f t="shared" si="22"/>
        <v>1</v>
      </c>
      <c r="K24" s="93">
        <f t="shared" si="22"/>
        <v>13</v>
      </c>
      <c r="L24" s="93">
        <f t="shared" si="23"/>
        <v>17</v>
      </c>
      <c r="M24" s="93">
        <f>E50</f>
        <v>18</v>
      </c>
      <c r="N24" s="93">
        <f>B2</f>
        <v>16</v>
      </c>
      <c r="O24" s="93">
        <f>C2</f>
        <v>1</v>
      </c>
      <c r="P24" s="93">
        <f t="shared" si="20"/>
        <v>17</v>
      </c>
      <c r="Q24" s="93">
        <f t="shared" si="6"/>
        <v>18</v>
      </c>
      <c r="R24" s="93">
        <f t="shared" si="7"/>
        <v>1</v>
      </c>
      <c r="S24" s="93">
        <f t="shared" si="8"/>
        <v>20</v>
      </c>
      <c r="T24" s="93">
        <f t="shared" si="17"/>
        <v>19</v>
      </c>
      <c r="U24" s="93">
        <f t="shared" si="21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base0!Q84</f>
        <v>1</v>
      </c>
      <c r="C25" s="93">
        <f>base0!R84</f>
        <v>13</v>
      </c>
      <c r="D25" s="93">
        <f>base0!S102</f>
        <v>18</v>
      </c>
      <c r="E25" s="93">
        <f>base0!T87</f>
        <v>18</v>
      </c>
      <c r="F25" s="93">
        <f t="shared" ref="F25:F39" si="24">B35</f>
        <v>2</v>
      </c>
      <c r="G25" s="93">
        <f>C14</f>
        <v>16</v>
      </c>
      <c r="H25" s="93">
        <f>D40</f>
        <v>17</v>
      </c>
      <c r="I25" s="93">
        <f>E40</f>
        <v>18</v>
      </c>
      <c r="J25" s="93">
        <f t="shared" si="22"/>
        <v>1</v>
      </c>
      <c r="K25" s="93">
        <f t="shared" si="22"/>
        <v>13</v>
      </c>
      <c r="L25" s="93">
        <f t="shared" si="23"/>
        <v>17</v>
      </c>
      <c r="M25" s="93">
        <f>E51</f>
        <v>18</v>
      </c>
      <c r="N25" s="93">
        <f>B3</f>
        <v>10</v>
      </c>
      <c r="O25" s="93">
        <f>C3</f>
        <v>14</v>
      </c>
      <c r="P25" s="93">
        <f t="shared" si="20"/>
        <v>17</v>
      </c>
      <c r="Q25" s="93">
        <f t="shared" si="6"/>
        <v>18</v>
      </c>
      <c r="R25" s="93">
        <f t="shared" si="7"/>
        <v>9</v>
      </c>
      <c r="S25" s="93">
        <f t="shared" si="8"/>
        <v>1</v>
      </c>
      <c r="T25" s="93">
        <f t="shared" si="17"/>
        <v>20</v>
      </c>
      <c r="U25" s="93">
        <f t="shared" si="21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base0!Q85</f>
        <v>1</v>
      </c>
      <c r="C26" s="93">
        <f>base0!R85</f>
        <v>13</v>
      </c>
      <c r="D26" s="93">
        <f>base0!S103</f>
        <v>17</v>
      </c>
      <c r="E26" s="93">
        <f>base0!T88</f>
        <v>18</v>
      </c>
      <c r="F26" s="93">
        <f t="shared" si="24"/>
        <v>9</v>
      </c>
      <c r="G26" s="93">
        <f t="shared" ref="G26:G50" si="25">C16</f>
        <v>13</v>
      </c>
      <c r="H26" s="93">
        <f t="shared" ref="H26:H35" si="26">D42</f>
        <v>18</v>
      </c>
      <c r="I26" s="93">
        <f t="shared" ref="I26:I50" si="27">E7</f>
        <v>19</v>
      </c>
      <c r="J26" s="93">
        <f t="shared" si="22"/>
        <v>1</v>
      </c>
      <c r="K26" s="93">
        <f t="shared" si="22"/>
        <v>13</v>
      </c>
      <c r="L26" s="93">
        <f t="shared" si="23"/>
        <v>17</v>
      </c>
      <c r="M26" s="93">
        <f>E2</f>
        <v>18</v>
      </c>
      <c r="N26" s="93">
        <f t="shared" ref="N26:N36" si="28">B37</f>
        <v>10</v>
      </c>
      <c r="O26" s="93">
        <f t="shared" ref="O26:O36" si="29">C37</f>
        <v>14</v>
      </c>
      <c r="P26" s="93">
        <f t="shared" ref="P26:P36" si="30">D35</f>
        <v>17</v>
      </c>
      <c r="Q26" s="93">
        <f t="shared" ref="Q26:Q36" si="31">E41</f>
        <v>18</v>
      </c>
      <c r="R26" s="93">
        <f t="shared" si="7"/>
        <v>1</v>
      </c>
      <c r="S26" s="93">
        <f t="shared" si="8"/>
        <v>16</v>
      </c>
      <c r="T26" s="93">
        <f t="shared" si="17"/>
        <v>20</v>
      </c>
      <c r="U26" s="93">
        <f t="shared" si="21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base0!Q86</f>
        <v>9</v>
      </c>
      <c r="C27" s="93">
        <f>base0!R86</f>
        <v>16</v>
      </c>
      <c r="D27" s="93">
        <f>base0!S104</f>
        <v>17</v>
      </c>
      <c r="E27" s="93">
        <f>base0!T89</f>
        <v>19</v>
      </c>
      <c r="F27" s="93">
        <f t="shared" si="24"/>
        <v>10</v>
      </c>
      <c r="G27" s="93">
        <f t="shared" si="25"/>
        <v>13</v>
      </c>
      <c r="H27" s="93">
        <f t="shared" si="26"/>
        <v>17</v>
      </c>
      <c r="I27" s="93">
        <f t="shared" si="27"/>
        <v>18</v>
      </c>
      <c r="J27" s="93">
        <f t="shared" si="22"/>
        <v>13</v>
      </c>
      <c r="K27" s="93">
        <f t="shared" si="22"/>
        <v>1</v>
      </c>
      <c r="L27" s="93">
        <f t="shared" si="23"/>
        <v>17</v>
      </c>
      <c r="M27" s="93">
        <f>E3</f>
        <v>18</v>
      </c>
      <c r="N27" s="93">
        <f t="shared" si="28"/>
        <v>13</v>
      </c>
      <c r="O27" s="93">
        <f t="shared" si="29"/>
        <v>1</v>
      </c>
      <c r="P27" s="93">
        <f t="shared" si="30"/>
        <v>17</v>
      </c>
      <c r="Q27" s="93">
        <f t="shared" si="31"/>
        <v>18</v>
      </c>
      <c r="R27" s="93">
        <f t="shared" si="7"/>
        <v>16</v>
      </c>
      <c r="S27" s="93">
        <f t="shared" si="8"/>
        <v>4</v>
      </c>
      <c r="T27" s="93">
        <f t="shared" si="17"/>
        <v>17</v>
      </c>
      <c r="U27" s="93">
        <f t="shared" si="21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base0!Q87</f>
        <v>13</v>
      </c>
      <c r="C28" s="93">
        <f>base0!R87</f>
        <v>3</v>
      </c>
      <c r="D28" s="93">
        <f>base0!S105</f>
        <v>17</v>
      </c>
      <c r="E28" s="93">
        <f>base0!T90</f>
        <v>19</v>
      </c>
      <c r="F28" s="93">
        <f t="shared" si="24"/>
        <v>13</v>
      </c>
      <c r="G28" s="93">
        <f t="shared" si="25"/>
        <v>16</v>
      </c>
      <c r="H28" s="93">
        <f t="shared" si="26"/>
        <v>17</v>
      </c>
      <c r="I28" s="93">
        <f t="shared" si="27"/>
        <v>18</v>
      </c>
      <c r="J28" s="93">
        <f t="shared" si="22"/>
        <v>13</v>
      </c>
      <c r="K28" s="93">
        <f t="shared" si="22"/>
        <v>1</v>
      </c>
      <c r="L28" s="93">
        <f t="shared" si="23"/>
        <v>17</v>
      </c>
      <c r="M28" s="93">
        <f>E4</f>
        <v>18</v>
      </c>
      <c r="N28" s="93">
        <f t="shared" si="28"/>
        <v>13</v>
      </c>
      <c r="O28" s="93">
        <f t="shared" si="29"/>
        <v>1</v>
      </c>
      <c r="P28" s="93">
        <f t="shared" si="30"/>
        <v>17</v>
      </c>
      <c r="Q28" s="93">
        <f t="shared" si="31"/>
        <v>18</v>
      </c>
      <c r="R28" s="93">
        <f t="shared" si="7"/>
        <v>1</v>
      </c>
      <c r="S28" s="93">
        <f t="shared" si="8"/>
        <v>4</v>
      </c>
      <c r="T28" s="93">
        <f t="shared" si="17"/>
        <v>17</v>
      </c>
      <c r="U28" s="93">
        <f t="shared" si="21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base0!Q88</f>
        <v>1</v>
      </c>
      <c r="C29" s="93">
        <f>base0!R88</f>
        <v>20</v>
      </c>
      <c r="D29" s="93">
        <f>base0!S106</f>
        <v>17</v>
      </c>
      <c r="E29" s="93">
        <f>base0!T91</f>
        <v>18</v>
      </c>
      <c r="F29" s="93">
        <f t="shared" si="24"/>
        <v>13</v>
      </c>
      <c r="G29" s="93">
        <f t="shared" si="25"/>
        <v>16</v>
      </c>
      <c r="H29" s="93">
        <f t="shared" si="26"/>
        <v>17</v>
      </c>
      <c r="I29" s="93">
        <f t="shared" si="27"/>
        <v>18</v>
      </c>
      <c r="J29" s="93">
        <f t="shared" ref="J29:K36" si="32">B2</f>
        <v>16</v>
      </c>
      <c r="K29" s="93">
        <f t="shared" si="32"/>
        <v>1</v>
      </c>
      <c r="L29" s="93">
        <f t="shared" si="23"/>
        <v>17</v>
      </c>
      <c r="M29" s="93">
        <f>E5</f>
        <v>18</v>
      </c>
      <c r="N29" s="93">
        <f t="shared" si="28"/>
        <v>13</v>
      </c>
      <c r="O29" s="93">
        <f t="shared" si="29"/>
        <v>1</v>
      </c>
      <c r="P29" s="93">
        <f t="shared" si="30"/>
        <v>17</v>
      </c>
      <c r="Q29" s="93">
        <f t="shared" si="31"/>
        <v>19</v>
      </c>
      <c r="R29" s="93">
        <f t="shared" si="7"/>
        <v>10</v>
      </c>
      <c r="S29" s="93">
        <f t="shared" si="8"/>
        <v>16</v>
      </c>
      <c r="T29" s="93">
        <f t="shared" si="17"/>
        <v>17</v>
      </c>
      <c r="U29" s="93">
        <f t="shared" si="21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base0!Q89</f>
        <v>9</v>
      </c>
      <c r="C30" s="93">
        <f>base0!R89</f>
        <v>1</v>
      </c>
      <c r="D30" s="93">
        <f>base0!S107</f>
        <v>17</v>
      </c>
      <c r="E30" s="93">
        <f>base0!T92</f>
        <v>18</v>
      </c>
      <c r="F30" s="93">
        <f t="shared" si="24"/>
        <v>13</v>
      </c>
      <c r="G30" s="93">
        <f t="shared" si="25"/>
        <v>16</v>
      </c>
      <c r="H30" s="93">
        <f t="shared" si="26"/>
        <v>17</v>
      </c>
      <c r="I30" s="93">
        <f t="shared" si="27"/>
        <v>18</v>
      </c>
      <c r="J30" s="93">
        <f t="shared" si="32"/>
        <v>10</v>
      </c>
      <c r="K30" s="93">
        <f t="shared" si="32"/>
        <v>14</v>
      </c>
      <c r="L30" s="93">
        <f t="shared" si="23"/>
        <v>17</v>
      </c>
      <c r="M30" s="93">
        <f t="shared" ref="M30:M35" si="33">E35</f>
        <v>18</v>
      </c>
      <c r="N30" s="93">
        <f t="shared" si="28"/>
        <v>6</v>
      </c>
      <c r="O30" s="93">
        <f t="shared" si="29"/>
        <v>16</v>
      </c>
      <c r="P30" s="93">
        <f t="shared" si="30"/>
        <v>17</v>
      </c>
      <c r="Q30" s="93">
        <f t="shared" si="31"/>
        <v>19</v>
      </c>
      <c r="R30" s="93">
        <f t="shared" si="7"/>
        <v>2</v>
      </c>
      <c r="S30" s="93">
        <f t="shared" si="8"/>
        <v>3</v>
      </c>
      <c r="T30" s="93">
        <f t="shared" si="17"/>
        <v>17</v>
      </c>
      <c r="U30" s="93">
        <f t="shared" si="21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base0!Q90</f>
        <v>1</v>
      </c>
      <c r="C31" s="93">
        <f>base0!R90</f>
        <v>16</v>
      </c>
      <c r="D31" s="93">
        <f>base0!S108</f>
        <v>17</v>
      </c>
      <c r="E31" s="93">
        <f>base0!T93</f>
        <v>18</v>
      </c>
      <c r="F31" s="93">
        <f t="shared" si="24"/>
        <v>6</v>
      </c>
      <c r="G31" s="93">
        <f t="shared" si="25"/>
        <v>13</v>
      </c>
      <c r="H31" s="93">
        <f t="shared" si="26"/>
        <v>17</v>
      </c>
      <c r="I31" s="93">
        <f t="shared" si="27"/>
        <v>18</v>
      </c>
      <c r="J31" s="93">
        <f t="shared" si="32"/>
        <v>14</v>
      </c>
      <c r="K31" s="93">
        <f t="shared" si="32"/>
        <v>7</v>
      </c>
      <c r="L31" s="93">
        <f t="shared" si="23"/>
        <v>17</v>
      </c>
      <c r="M31" s="93">
        <f t="shared" si="33"/>
        <v>18</v>
      </c>
      <c r="N31" s="93">
        <f t="shared" si="28"/>
        <v>6</v>
      </c>
      <c r="O31" s="93">
        <f t="shared" si="29"/>
        <v>16</v>
      </c>
      <c r="P31" s="93">
        <f t="shared" si="30"/>
        <v>17</v>
      </c>
      <c r="Q31" s="93">
        <f t="shared" si="31"/>
        <v>19</v>
      </c>
      <c r="R31" s="93">
        <f t="shared" si="7"/>
        <v>9</v>
      </c>
      <c r="S31" s="93">
        <f t="shared" si="8"/>
        <v>4</v>
      </c>
      <c r="T31" s="93">
        <f t="shared" si="17"/>
        <v>17</v>
      </c>
      <c r="U31" s="93">
        <f t="shared" si="21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base0!Q91</f>
        <v>16</v>
      </c>
      <c r="C32" s="93">
        <f>base0!R91</f>
        <v>4</v>
      </c>
      <c r="D32" s="93">
        <f>base0!S109</f>
        <v>17</v>
      </c>
      <c r="E32" s="93">
        <f>base0!T94</f>
        <v>18</v>
      </c>
      <c r="F32" s="93">
        <f t="shared" si="24"/>
        <v>6</v>
      </c>
      <c r="G32" s="93">
        <f t="shared" si="25"/>
        <v>16</v>
      </c>
      <c r="H32" s="93">
        <f t="shared" si="26"/>
        <v>17</v>
      </c>
      <c r="I32" s="93">
        <f t="shared" si="27"/>
        <v>18</v>
      </c>
      <c r="J32" s="93">
        <f t="shared" si="32"/>
        <v>14</v>
      </c>
      <c r="K32" s="93">
        <f t="shared" si="32"/>
        <v>7</v>
      </c>
      <c r="L32" s="93">
        <f t="shared" si="23"/>
        <v>17</v>
      </c>
      <c r="M32" s="93">
        <f t="shared" si="33"/>
        <v>18</v>
      </c>
      <c r="N32" s="93">
        <f t="shared" si="28"/>
        <v>14</v>
      </c>
      <c r="O32" s="93">
        <f t="shared" si="29"/>
        <v>16</v>
      </c>
      <c r="P32" s="93">
        <f t="shared" si="30"/>
        <v>17</v>
      </c>
      <c r="Q32" s="93">
        <f t="shared" si="31"/>
        <v>18</v>
      </c>
      <c r="R32" s="93">
        <f t="shared" si="7"/>
        <v>10</v>
      </c>
      <c r="S32" s="93">
        <f t="shared" si="8"/>
        <v>14</v>
      </c>
      <c r="T32" s="93">
        <f t="shared" si="17"/>
        <v>17</v>
      </c>
      <c r="U32" s="93">
        <f t="shared" si="21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base0!Q92</f>
        <v>1</v>
      </c>
      <c r="C33" s="93">
        <f>base0!R92</f>
        <v>4</v>
      </c>
      <c r="D33" s="93">
        <f>base0!S110</f>
        <v>17</v>
      </c>
      <c r="E33" s="93">
        <f>base0!T95</f>
        <v>18</v>
      </c>
      <c r="F33" s="93">
        <f t="shared" si="24"/>
        <v>14</v>
      </c>
      <c r="G33" s="93">
        <f t="shared" si="25"/>
        <v>16</v>
      </c>
      <c r="H33" s="93">
        <f t="shared" si="26"/>
        <v>17</v>
      </c>
      <c r="I33" s="93">
        <f t="shared" si="27"/>
        <v>18</v>
      </c>
      <c r="J33" s="93">
        <f t="shared" si="32"/>
        <v>4</v>
      </c>
      <c r="K33" s="93">
        <f t="shared" si="32"/>
        <v>16</v>
      </c>
      <c r="L33" s="93">
        <f t="shared" si="23"/>
        <v>17</v>
      </c>
      <c r="M33" s="93">
        <f t="shared" si="33"/>
        <v>18</v>
      </c>
      <c r="N33" s="93">
        <f t="shared" si="28"/>
        <v>6</v>
      </c>
      <c r="O33" s="93">
        <f t="shared" si="29"/>
        <v>7</v>
      </c>
      <c r="P33" s="93">
        <f t="shared" si="30"/>
        <v>18</v>
      </c>
      <c r="Q33" s="93">
        <f t="shared" si="31"/>
        <v>18</v>
      </c>
      <c r="R33" s="93">
        <f t="shared" si="7"/>
        <v>13</v>
      </c>
      <c r="S33" s="93">
        <f t="shared" si="8"/>
        <v>1</v>
      </c>
      <c r="T33" s="93">
        <f t="shared" si="17"/>
        <v>17</v>
      </c>
      <c r="U33" s="93">
        <f t="shared" si="21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base0!Q93</f>
        <v>10</v>
      </c>
      <c r="C34" s="93">
        <f>base0!R93</f>
        <v>16</v>
      </c>
      <c r="D34" s="93">
        <f>base0!S111</f>
        <v>17</v>
      </c>
      <c r="E34" s="93">
        <f>base0!T96</f>
        <v>18</v>
      </c>
      <c r="F34" s="93">
        <f t="shared" si="24"/>
        <v>6</v>
      </c>
      <c r="G34" s="93">
        <f t="shared" si="25"/>
        <v>16</v>
      </c>
      <c r="H34" s="93">
        <f t="shared" si="26"/>
        <v>17</v>
      </c>
      <c r="I34" s="93">
        <f t="shared" si="27"/>
        <v>18</v>
      </c>
      <c r="J34" s="93">
        <f t="shared" si="32"/>
        <v>14</v>
      </c>
      <c r="K34" s="93">
        <f t="shared" si="32"/>
        <v>16</v>
      </c>
      <c r="L34" s="93">
        <f t="shared" si="23"/>
        <v>17</v>
      </c>
      <c r="M34" s="93">
        <f t="shared" si="33"/>
        <v>18</v>
      </c>
      <c r="N34" s="93">
        <f t="shared" si="28"/>
        <v>6</v>
      </c>
      <c r="O34" s="93">
        <f t="shared" si="29"/>
        <v>7</v>
      </c>
      <c r="P34" s="93">
        <f t="shared" si="30"/>
        <v>17</v>
      </c>
      <c r="Q34" s="93">
        <f t="shared" si="31"/>
        <v>18</v>
      </c>
      <c r="R34" s="93">
        <f t="shared" si="7"/>
        <v>13</v>
      </c>
      <c r="S34" s="93">
        <f t="shared" si="8"/>
        <v>1</v>
      </c>
      <c r="T34" s="93">
        <f t="shared" si="17"/>
        <v>17</v>
      </c>
      <c r="U34" s="93">
        <f t="shared" si="21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base0!Q94</f>
        <v>2</v>
      </c>
      <c r="C35" s="93">
        <f>base0!R94</f>
        <v>3</v>
      </c>
      <c r="D35" s="93">
        <f>base0!S112</f>
        <v>17</v>
      </c>
      <c r="E35" s="93">
        <f>base0!T112</f>
        <v>18</v>
      </c>
      <c r="F35" s="93">
        <f t="shared" si="24"/>
        <v>6</v>
      </c>
      <c r="G35" s="93">
        <f t="shared" si="25"/>
        <v>13</v>
      </c>
      <c r="H35" s="93">
        <f t="shared" si="26"/>
        <v>17</v>
      </c>
      <c r="I35" s="93">
        <f t="shared" si="27"/>
        <v>18</v>
      </c>
      <c r="J35" s="93">
        <f t="shared" si="32"/>
        <v>14</v>
      </c>
      <c r="K35" s="93">
        <f t="shared" si="32"/>
        <v>16</v>
      </c>
      <c r="L35" s="93">
        <f t="shared" si="23"/>
        <v>17</v>
      </c>
      <c r="M35" s="93">
        <f t="shared" si="33"/>
        <v>18</v>
      </c>
      <c r="N35" s="93">
        <f t="shared" si="28"/>
        <v>6</v>
      </c>
      <c r="O35" s="93">
        <f t="shared" si="29"/>
        <v>7</v>
      </c>
      <c r="P35" s="93">
        <f t="shared" si="30"/>
        <v>17</v>
      </c>
      <c r="Q35" s="93">
        <f t="shared" si="31"/>
        <v>18</v>
      </c>
      <c r="R35" s="93">
        <f t="shared" si="7"/>
        <v>13</v>
      </c>
      <c r="S35" s="93">
        <f t="shared" si="8"/>
        <v>1</v>
      </c>
      <c r="T35" s="93">
        <f t="shared" si="17"/>
        <v>17</v>
      </c>
      <c r="U35" s="93">
        <f t="shared" si="21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base0!Q95</f>
        <v>9</v>
      </c>
      <c r="C36" s="93">
        <f>base0!R95</f>
        <v>4</v>
      </c>
      <c r="D36" s="93">
        <f>base0!S113</f>
        <v>17</v>
      </c>
      <c r="E36" s="93">
        <f>base0!T113</f>
        <v>18</v>
      </c>
      <c r="F36" s="93">
        <f t="shared" si="24"/>
        <v>6</v>
      </c>
      <c r="G36" s="93">
        <f t="shared" si="25"/>
        <v>13</v>
      </c>
      <c r="H36" s="93">
        <f t="shared" ref="H36:H50" si="34">D2</f>
        <v>17</v>
      </c>
      <c r="I36" s="93">
        <f t="shared" si="27"/>
        <v>18</v>
      </c>
      <c r="J36" s="93">
        <f t="shared" si="32"/>
        <v>14</v>
      </c>
      <c r="K36" s="93">
        <f t="shared" si="32"/>
        <v>13</v>
      </c>
      <c r="L36" s="93">
        <f t="shared" si="23"/>
        <v>17</v>
      </c>
      <c r="M36" s="93">
        <f>E6</f>
        <v>18</v>
      </c>
      <c r="N36" s="93">
        <f t="shared" si="28"/>
        <v>1</v>
      </c>
      <c r="O36" s="93">
        <f t="shared" si="29"/>
        <v>13</v>
      </c>
      <c r="P36" s="93">
        <f t="shared" si="30"/>
        <v>17</v>
      </c>
      <c r="Q36" s="93">
        <f t="shared" si="31"/>
        <v>18</v>
      </c>
      <c r="R36" s="93">
        <f t="shared" si="7"/>
        <v>6</v>
      </c>
      <c r="S36" s="93">
        <f t="shared" si="8"/>
        <v>16</v>
      </c>
      <c r="T36" s="93">
        <f t="shared" si="17"/>
        <v>18</v>
      </c>
      <c r="U36" s="93">
        <f t="shared" si="21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base0!Q96</f>
        <v>10</v>
      </c>
      <c r="C37" s="93">
        <f>base0!R96</f>
        <v>14</v>
      </c>
      <c r="D37" s="93">
        <f>base0!S114</f>
        <v>17</v>
      </c>
      <c r="E37" s="93">
        <f>base0!T114</f>
        <v>18</v>
      </c>
      <c r="F37" s="93">
        <f t="shared" si="24"/>
        <v>1</v>
      </c>
      <c r="G37" s="93">
        <f t="shared" si="25"/>
        <v>16</v>
      </c>
      <c r="H37" s="93">
        <f t="shared" si="34"/>
        <v>17</v>
      </c>
      <c r="I37" s="93">
        <f t="shared" si="27"/>
        <v>18</v>
      </c>
      <c r="J37" s="93">
        <f>B45</f>
        <v>6</v>
      </c>
      <c r="K37" s="93">
        <f>C45</f>
        <v>7</v>
      </c>
      <c r="L37" s="93">
        <f>D27</f>
        <v>17</v>
      </c>
      <c r="M37" s="93">
        <f>E48</f>
        <v>18</v>
      </c>
      <c r="N37" s="93">
        <f t="shared" ref="N37:N51" si="35">B4</f>
        <v>14</v>
      </c>
      <c r="O37" s="93">
        <f t="shared" ref="O37:O51" si="36">C4</f>
        <v>7</v>
      </c>
      <c r="P37" s="93">
        <f t="shared" ref="P37:Q40" si="37">D2</f>
        <v>17</v>
      </c>
      <c r="Q37" s="93">
        <f t="shared" si="37"/>
        <v>18</v>
      </c>
      <c r="R37" s="93">
        <f t="shared" si="7"/>
        <v>6</v>
      </c>
      <c r="S37" s="93">
        <f t="shared" si="8"/>
        <v>16</v>
      </c>
      <c r="T37" s="93">
        <f t="shared" si="17"/>
        <v>18</v>
      </c>
      <c r="U37" s="93">
        <f t="shared" si="21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base0!Q97</f>
        <v>13</v>
      </c>
      <c r="C38" s="93">
        <f>base0!R97</f>
        <v>1</v>
      </c>
      <c r="D38" s="93">
        <f>base0!S115</f>
        <v>17</v>
      </c>
      <c r="E38" s="93">
        <f>base0!T115</f>
        <v>18</v>
      </c>
      <c r="F38" s="93">
        <f t="shared" si="24"/>
        <v>1</v>
      </c>
      <c r="G38" s="93">
        <f t="shared" si="25"/>
        <v>3</v>
      </c>
      <c r="H38" s="93">
        <f t="shared" si="34"/>
        <v>17</v>
      </c>
      <c r="I38" s="93">
        <f t="shared" si="27"/>
        <v>18</v>
      </c>
      <c r="J38" s="93">
        <f t="shared" ref="J38:K42" si="38">B21</f>
        <v>11</v>
      </c>
      <c r="K38" s="93">
        <f t="shared" si="38"/>
        <v>13</v>
      </c>
      <c r="L38" s="93">
        <f>D3</f>
        <v>17</v>
      </c>
      <c r="M38" s="93">
        <f>E18</f>
        <v>18</v>
      </c>
      <c r="N38" s="93">
        <f t="shared" si="35"/>
        <v>14</v>
      </c>
      <c r="O38" s="93">
        <f t="shared" si="36"/>
        <v>7</v>
      </c>
      <c r="P38" s="93">
        <f t="shared" si="37"/>
        <v>17</v>
      </c>
      <c r="Q38" s="93">
        <f t="shared" si="37"/>
        <v>18</v>
      </c>
      <c r="R38" s="93">
        <f t="shared" si="7"/>
        <v>14</v>
      </c>
      <c r="S38" s="93">
        <f t="shared" si="8"/>
        <v>16</v>
      </c>
      <c r="T38" s="93">
        <f t="shared" si="17"/>
        <v>18</v>
      </c>
      <c r="U38" s="93">
        <f t="shared" si="21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base0!Q98</f>
        <v>13</v>
      </c>
      <c r="C39" s="93">
        <f>base0!R98</f>
        <v>1</v>
      </c>
      <c r="D39" s="93">
        <f>base0!S116</f>
        <v>17</v>
      </c>
      <c r="E39" s="93">
        <f>base0!T116</f>
        <v>18</v>
      </c>
      <c r="F39" s="93">
        <f t="shared" si="24"/>
        <v>1</v>
      </c>
      <c r="G39" s="93">
        <f t="shared" si="25"/>
        <v>20</v>
      </c>
      <c r="H39" s="93">
        <f t="shared" si="34"/>
        <v>17</v>
      </c>
      <c r="I39" s="93">
        <f t="shared" si="27"/>
        <v>18</v>
      </c>
      <c r="J39" s="93">
        <f t="shared" si="38"/>
        <v>11</v>
      </c>
      <c r="K39" s="93">
        <f t="shared" si="38"/>
        <v>16</v>
      </c>
      <c r="L39" s="93">
        <f>D4</f>
        <v>17</v>
      </c>
      <c r="M39" s="93">
        <f>E19</f>
        <v>18</v>
      </c>
      <c r="N39" s="93">
        <f t="shared" si="35"/>
        <v>4</v>
      </c>
      <c r="O39" s="93">
        <f t="shared" si="36"/>
        <v>16</v>
      </c>
      <c r="P39" s="93">
        <f t="shared" si="37"/>
        <v>17</v>
      </c>
      <c r="Q39" s="93">
        <f t="shared" si="37"/>
        <v>18</v>
      </c>
      <c r="R39" s="93">
        <f t="shared" si="7"/>
        <v>6</v>
      </c>
      <c r="S39" s="93">
        <f t="shared" si="8"/>
        <v>7</v>
      </c>
      <c r="T39" s="93">
        <f t="shared" si="17"/>
        <v>17</v>
      </c>
      <c r="U39" s="93">
        <f t="shared" si="21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base0!Q99</f>
        <v>13</v>
      </c>
      <c r="C40" s="93">
        <f>base0!R99</f>
        <v>1</v>
      </c>
      <c r="D40" s="93">
        <f>base0!S117</f>
        <v>17</v>
      </c>
      <c r="E40" s="93">
        <f>base0!T117</f>
        <v>18</v>
      </c>
      <c r="F40" s="93">
        <f t="shared" ref="F40:F51" si="39">B6</f>
        <v>4</v>
      </c>
      <c r="G40" s="93">
        <f t="shared" si="25"/>
        <v>1</v>
      </c>
      <c r="H40" s="93">
        <f t="shared" si="34"/>
        <v>17</v>
      </c>
      <c r="I40" s="93">
        <f t="shared" si="27"/>
        <v>18</v>
      </c>
      <c r="J40" s="93">
        <f t="shared" si="38"/>
        <v>11</v>
      </c>
      <c r="K40" s="93">
        <f t="shared" si="38"/>
        <v>16</v>
      </c>
      <c r="L40" s="93">
        <f>D5</f>
        <v>17</v>
      </c>
      <c r="M40" s="93">
        <f>E20</f>
        <v>18</v>
      </c>
      <c r="N40" s="93">
        <f t="shared" si="35"/>
        <v>14</v>
      </c>
      <c r="O40" s="93">
        <f t="shared" si="36"/>
        <v>16</v>
      </c>
      <c r="P40" s="93">
        <f t="shared" si="37"/>
        <v>17</v>
      </c>
      <c r="Q40" s="93">
        <f t="shared" si="37"/>
        <v>18</v>
      </c>
      <c r="R40" s="93">
        <f t="shared" si="7"/>
        <v>6</v>
      </c>
      <c r="S40" s="93">
        <f t="shared" si="8"/>
        <v>7</v>
      </c>
      <c r="T40" s="93">
        <f t="shared" si="17"/>
        <v>17</v>
      </c>
      <c r="U40" s="93">
        <f t="shared" si="21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base0!Q100</f>
        <v>6</v>
      </c>
      <c r="C41" s="93">
        <f>base0!R100</f>
        <v>16</v>
      </c>
      <c r="D41" s="93">
        <f>base0!S118</f>
        <v>17</v>
      </c>
      <c r="E41" s="93">
        <f>base0!T97</f>
        <v>18</v>
      </c>
      <c r="F41" s="93">
        <f t="shared" si="39"/>
        <v>14</v>
      </c>
      <c r="G41" s="93">
        <f t="shared" si="25"/>
        <v>16</v>
      </c>
      <c r="H41" s="93">
        <f t="shared" si="34"/>
        <v>17</v>
      </c>
      <c r="I41" s="93">
        <f t="shared" si="27"/>
        <v>18</v>
      </c>
      <c r="J41" s="93">
        <f t="shared" si="38"/>
        <v>13</v>
      </c>
      <c r="K41" s="93">
        <f t="shared" si="38"/>
        <v>16</v>
      </c>
      <c r="L41" s="93">
        <f>D6</f>
        <v>17</v>
      </c>
      <c r="M41" s="93">
        <f>E21</f>
        <v>18</v>
      </c>
      <c r="N41" s="93">
        <f t="shared" si="35"/>
        <v>14</v>
      </c>
      <c r="O41" s="93">
        <f t="shared" si="36"/>
        <v>16</v>
      </c>
      <c r="P41" s="93">
        <f t="shared" ref="P41:P51" si="40">D6</f>
        <v>17</v>
      </c>
      <c r="Q41" s="93">
        <f t="shared" ref="Q41:Q46" si="41">E35</f>
        <v>18</v>
      </c>
      <c r="R41" s="93">
        <f t="shared" si="7"/>
        <v>6</v>
      </c>
      <c r="S41" s="93">
        <f t="shared" si="8"/>
        <v>7</v>
      </c>
      <c r="T41" s="93">
        <f t="shared" si="17"/>
        <v>17</v>
      </c>
      <c r="U41" s="93">
        <f t="shared" si="21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base0!Q101</f>
        <v>6</v>
      </c>
      <c r="C42" s="93">
        <f>base0!R101</f>
        <v>16</v>
      </c>
      <c r="D42" s="93">
        <f>base0!S119</f>
        <v>18</v>
      </c>
      <c r="E42" s="93">
        <f>base0!T98</f>
        <v>18</v>
      </c>
      <c r="F42" s="93">
        <f t="shared" si="39"/>
        <v>14</v>
      </c>
      <c r="G42" s="93">
        <f t="shared" si="25"/>
        <v>4</v>
      </c>
      <c r="H42" s="93">
        <f t="shared" si="34"/>
        <v>17</v>
      </c>
      <c r="I42" s="93">
        <f t="shared" si="27"/>
        <v>18</v>
      </c>
      <c r="J42" s="93">
        <f t="shared" si="38"/>
        <v>1</v>
      </c>
      <c r="K42" s="93">
        <f t="shared" si="38"/>
        <v>13</v>
      </c>
      <c r="L42" s="93">
        <f>D7</f>
        <v>17</v>
      </c>
      <c r="M42" s="93">
        <f>E22</f>
        <v>18</v>
      </c>
      <c r="N42" s="93">
        <f t="shared" si="35"/>
        <v>14</v>
      </c>
      <c r="O42" s="93">
        <f t="shared" si="36"/>
        <v>13</v>
      </c>
      <c r="P42" s="93">
        <f t="shared" si="40"/>
        <v>17</v>
      </c>
      <c r="Q42" s="93">
        <f t="shared" si="41"/>
        <v>18</v>
      </c>
      <c r="R42" s="93">
        <f t="shared" si="7"/>
        <v>1</v>
      </c>
      <c r="S42" s="93">
        <f t="shared" si="8"/>
        <v>13</v>
      </c>
      <c r="T42" s="93">
        <f t="shared" si="17"/>
        <v>17</v>
      </c>
      <c r="U42" s="93">
        <f t="shared" si="21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base0!Q102</f>
        <v>14</v>
      </c>
      <c r="C43" s="93">
        <f>base0!R102</f>
        <v>16</v>
      </c>
      <c r="D43" s="93">
        <f>base0!S120</f>
        <v>17</v>
      </c>
      <c r="E43" s="93">
        <f>base0!T99</f>
        <v>18</v>
      </c>
      <c r="F43" s="93">
        <f t="shared" si="39"/>
        <v>14</v>
      </c>
      <c r="G43" s="93">
        <f t="shared" si="25"/>
        <v>4</v>
      </c>
      <c r="H43" s="93">
        <f t="shared" si="34"/>
        <v>17</v>
      </c>
      <c r="I43" s="93">
        <f t="shared" si="27"/>
        <v>18</v>
      </c>
      <c r="J43" s="93">
        <f t="shared" ref="J43:J51" si="42">B10</f>
        <v>16</v>
      </c>
      <c r="K43" s="93">
        <f t="shared" ref="K43:K51" si="43">C10</f>
        <v>17</v>
      </c>
      <c r="L43" s="93">
        <f t="shared" ref="L43:L51" si="44">D42</f>
        <v>18</v>
      </c>
      <c r="M43" s="93">
        <f t="shared" ref="M43:M51" si="45">E7</f>
        <v>19</v>
      </c>
      <c r="N43" s="93">
        <f t="shared" si="35"/>
        <v>16</v>
      </c>
      <c r="O43" s="93">
        <f t="shared" si="36"/>
        <v>17</v>
      </c>
      <c r="P43" s="93">
        <f t="shared" si="40"/>
        <v>17</v>
      </c>
      <c r="Q43" s="93">
        <f t="shared" si="41"/>
        <v>18</v>
      </c>
      <c r="R43" s="93">
        <f t="shared" si="7"/>
        <v>1</v>
      </c>
      <c r="S43" s="93">
        <f t="shared" si="8"/>
        <v>13</v>
      </c>
      <c r="T43" s="93">
        <f t="shared" si="17"/>
        <v>17</v>
      </c>
      <c r="U43" s="93">
        <f t="shared" si="21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base0!Q103</f>
        <v>6</v>
      </c>
      <c r="C44" s="93">
        <f>base0!R103</f>
        <v>7</v>
      </c>
      <c r="D44" s="93">
        <f>base0!S121</f>
        <v>17</v>
      </c>
      <c r="E44" s="93">
        <f>base0!T100</f>
        <v>19</v>
      </c>
      <c r="F44" s="93">
        <f t="shared" si="39"/>
        <v>16</v>
      </c>
      <c r="G44" s="93">
        <f t="shared" si="25"/>
        <v>16</v>
      </c>
      <c r="H44" s="93">
        <f t="shared" si="34"/>
        <v>17</v>
      </c>
      <c r="I44" s="93">
        <f t="shared" si="27"/>
        <v>18</v>
      </c>
      <c r="J44" s="93">
        <f t="shared" si="42"/>
        <v>14</v>
      </c>
      <c r="K44" s="93">
        <f t="shared" si="43"/>
        <v>13</v>
      </c>
      <c r="L44" s="93">
        <f t="shared" si="44"/>
        <v>17</v>
      </c>
      <c r="M44" s="93">
        <f t="shared" si="45"/>
        <v>18</v>
      </c>
      <c r="N44" s="93">
        <f t="shared" si="35"/>
        <v>14</v>
      </c>
      <c r="O44" s="93">
        <f t="shared" si="36"/>
        <v>13</v>
      </c>
      <c r="P44" s="93">
        <f t="shared" si="40"/>
        <v>17</v>
      </c>
      <c r="Q44" s="93">
        <f t="shared" si="41"/>
        <v>18</v>
      </c>
      <c r="R44" s="93">
        <f t="shared" si="7"/>
        <v>1</v>
      </c>
      <c r="S44" s="93">
        <f t="shared" si="8"/>
        <v>13</v>
      </c>
      <c r="T44" s="93">
        <f t="shared" si="17"/>
        <v>17</v>
      </c>
      <c r="U44" s="93">
        <f t="shared" si="21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base0!Q104</f>
        <v>6</v>
      </c>
      <c r="C45" s="93">
        <f>base0!R104</f>
        <v>7</v>
      </c>
      <c r="D45" s="93">
        <f>base0!S122</f>
        <v>17</v>
      </c>
      <c r="E45" s="93">
        <f>base0!T101</f>
        <v>19</v>
      </c>
      <c r="F45" s="93">
        <f t="shared" si="39"/>
        <v>14</v>
      </c>
      <c r="G45" s="93">
        <f t="shared" si="25"/>
        <v>3</v>
      </c>
      <c r="H45" s="93">
        <f t="shared" si="34"/>
        <v>19</v>
      </c>
      <c r="I45" s="93">
        <f t="shared" si="27"/>
        <v>18</v>
      </c>
      <c r="J45" s="93">
        <f t="shared" si="42"/>
        <v>13</v>
      </c>
      <c r="K45" s="93">
        <f t="shared" si="43"/>
        <v>16</v>
      </c>
      <c r="L45" s="93">
        <f t="shared" si="44"/>
        <v>17</v>
      </c>
      <c r="M45" s="93">
        <f t="shared" si="45"/>
        <v>18</v>
      </c>
      <c r="N45" s="93">
        <f t="shared" si="35"/>
        <v>13</v>
      </c>
      <c r="O45" s="93">
        <f t="shared" si="36"/>
        <v>16</v>
      </c>
      <c r="P45" s="93">
        <f t="shared" si="40"/>
        <v>17</v>
      </c>
      <c r="Q45" s="93">
        <f t="shared" si="41"/>
        <v>18</v>
      </c>
      <c r="R45" s="93">
        <f t="shared" si="7"/>
        <v>13</v>
      </c>
      <c r="S45" s="93">
        <f t="shared" si="8"/>
        <v>1</v>
      </c>
      <c r="T45" s="93">
        <f t="shared" si="17"/>
        <v>17</v>
      </c>
      <c r="U45" s="93">
        <f t="shared" si="21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base0!Q105</f>
        <v>6</v>
      </c>
      <c r="C46" s="93">
        <f>base0!R105</f>
        <v>7</v>
      </c>
      <c r="D46" s="93">
        <f>base0!S123</f>
        <v>17</v>
      </c>
      <c r="E46" s="93">
        <f>base0!T102</f>
        <v>19</v>
      </c>
      <c r="F46" s="93">
        <f t="shared" si="39"/>
        <v>13</v>
      </c>
      <c r="G46" s="93">
        <f t="shared" si="25"/>
        <v>4</v>
      </c>
      <c r="H46" s="93">
        <f t="shared" si="34"/>
        <v>20</v>
      </c>
      <c r="I46" s="93">
        <f t="shared" si="27"/>
        <v>19</v>
      </c>
      <c r="J46" s="93">
        <f t="shared" si="42"/>
        <v>13</v>
      </c>
      <c r="K46" s="93">
        <f t="shared" si="43"/>
        <v>16</v>
      </c>
      <c r="L46" s="93">
        <f t="shared" si="44"/>
        <v>17</v>
      </c>
      <c r="M46" s="93">
        <f t="shared" si="45"/>
        <v>18</v>
      </c>
      <c r="N46" s="93">
        <f t="shared" si="35"/>
        <v>13</v>
      </c>
      <c r="O46" s="93">
        <f t="shared" si="36"/>
        <v>16</v>
      </c>
      <c r="P46" s="93">
        <f t="shared" si="40"/>
        <v>19</v>
      </c>
      <c r="Q46" s="93">
        <f t="shared" si="41"/>
        <v>18</v>
      </c>
      <c r="R46" s="93">
        <f t="shared" si="7"/>
        <v>13</v>
      </c>
      <c r="S46" s="93">
        <f t="shared" si="8"/>
        <v>1</v>
      </c>
      <c r="T46" s="93">
        <f t="shared" si="17"/>
        <v>17</v>
      </c>
      <c r="U46" s="93">
        <f t="shared" si="21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base0!Q106</f>
        <v>1</v>
      </c>
      <c r="C47" s="93">
        <f>base0!R106</f>
        <v>13</v>
      </c>
      <c r="D47" s="93">
        <f>base0!S124</f>
        <v>17</v>
      </c>
      <c r="E47" s="93">
        <f>base0!T103</f>
        <v>18</v>
      </c>
      <c r="F47" s="93">
        <f t="shared" si="39"/>
        <v>13</v>
      </c>
      <c r="G47" s="93">
        <f t="shared" si="25"/>
        <v>14</v>
      </c>
      <c r="H47" s="93">
        <f t="shared" si="34"/>
        <v>20</v>
      </c>
      <c r="I47" s="93">
        <f t="shared" si="27"/>
        <v>19</v>
      </c>
      <c r="J47" s="93">
        <f t="shared" si="42"/>
        <v>13</v>
      </c>
      <c r="K47" s="93">
        <f t="shared" si="43"/>
        <v>16</v>
      </c>
      <c r="L47" s="93">
        <f t="shared" si="44"/>
        <v>17</v>
      </c>
      <c r="M47" s="93">
        <f t="shared" si="45"/>
        <v>18</v>
      </c>
      <c r="N47" s="93">
        <f t="shared" si="35"/>
        <v>13</v>
      </c>
      <c r="O47" s="93">
        <f t="shared" si="36"/>
        <v>16</v>
      </c>
      <c r="P47" s="93">
        <f t="shared" si="40"/>
        <v>20</v>
      </c>
      <c r="Q47" s="93">
        <f>E6</f>
        <v>18</v>
      </c>
      <c r="R47" s="93">
        <f t="shared" ref="R47:S51" si="46">B2</f>
        <v>16</v>
      </c>
      <c r="S47" s="93">
        <f t="shared" si="46"/>
        <v>1</v>
      </c>
      <c r="T47" s="93">
        <f t="shared" si="17"/>
        <v>17</v>
      </c>
      <c r="U47" s="93">
        <f t="shared" si="21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base0!Q107</f>
        <v>1</v>
      </c>
      <c r="C48" s="93">
        <f>base0!R107</f>
        <v>13</v>
      </c>
      <c r="D48" s="93">
        <f>base0!S125</f>
        <v>17</v>
      </c>
      <c r="E48" s="93">
        <f>base0!T104</f>
        <v>18</v>
      </c>
      <c r="F48" s="93">
        <f t="shared" si="39"/>
        <v>13</v>
      </c>
      <c r="G48" s="93">
        <f t="shared" si="25"/>
        <v>1</v>
      </c>
      <c r="H48" s="93">
        <f t="shared" si="34"/>
        <v>17</v>
      </c>
      <c r="I48" s="93">
        <f t="shared" si="27"/>
        <v>18</v>
      </c>
      <c r="J48" s="93">
        <f t="shared" si="42"/>
        <v>11</v>
      </c>
      <c r="K48" s="93">
        <f t="shared" si="43"/>
        <v>13</v>
      </c>
      <c r="L48" s="93">
        <f t="shared" si="44"/>
        <v>17</v>
      </c>
      <c r="M48" s="93">
        <f t="shared" si="45"/>
        <v>18</v>
      </c>
      <c r="N48" s="93">
        <f t="shared" si="35"/>
        <v>11</v>
      </c>
      <c r="O48" s="93">
        <f t="shared" si="36"/>
        <v>13</v>
      </c>
      <c r="P48" s="93">
        <f t="shared" si="40"/>
        <v>20</v>
      </c>
      <c r="Q48" s="93">
        <f>E7</f>
        <v>19</v>
      </c>
      <c r="R48" s="93">
        <f t="shared" si="46"/>
        <v>10</v>
      </c>
      <c r="S48" s="93">
        <f t="shared" si="46"/>
        <v>14</v>
      </c>
      <c r="T48" s="93">
        <f t="shared" si="17"/>
        <v>17</v>
      </c>
      <c r="U48" s="93">
        <f t="shared" si="21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base0!Q108</f>
        <v>1</v>
      </c>
      <c r="C49" s="93">
        <f>base0!R108</f>
        <v>13</v>
      </c>
      <c r="D49" s="93">
        <f>base0!S126</f>
        <v>17</v>
      </c>
      <c r="E49" s="93">
        <f>base0!T105</f>
        <v>18</v>
      </c>
      <c r="F49" s="93">
        <f t="shared" si="39"/>
        <v>11</v>
      </c>
      <c r="G49" s="93">
        <f t="shared" si="25"/>
        <v>1</v>
      </c>
      <c r="H49" s="93">
        <f t="shared" si="34"/>
        <v>17</v>
      </c>
      <c r="I49" s="93">
        <f t="shared" si="27"/>
        <v>18</v>
      </c>
      <c r="J49" s="93">
        <f t="shared" si="42"/>
        <v>2</v>
      </c>
      <c r="K49" s="93">
        <f t="shared" si="43"/>
        <v>13</v>
      </c>
      <c r="L49" s="93">
        <f t="shared" si="44"/>
        <v>17</v>
      </c>
      <c r="M49" s="93">
        <f t="shared" si="45"/>
        <v>18</v>
      </c>
      <c r="N49" s="93">
        <f t="shared" si="35"/>
        <v>2</v>
      </c>
      <c r="O49" s="93">
        <f t="shared" si="36"/>
        <v>13</v>
      </c>
      <c r="P49" s="93">
        <f t="shared" si="40"/>
        <v>17</v>
      </c>
      <c r="Q49" s="93">
        <f>E8</f>
        <v>18</v>
      </c>
      <c r="R49" s="93">
        <f t="shared" si="46"/>
        <v>14</v>
      </c>
      <c r="S49" s="93">
        <f t="shared" si="46"/>
        <v>7</v>
      </c>
      <c r="T49" s="93">
        <f t="shared" si="17"/>
        <v>17</v>
      </c>
      <c r="U49" s="93">
        <f>E41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base0!Q109</f>
        <v>13</v>
      </c>
      <c r="C50" s="93">
        <f>base0!R109</f>
        <v>1</v>
      </c>
      <c r="D50" s="93">
        <f>base0!S77</f>
        <v>17</v>
      </c>
      <c r="E50" s="93">
        <f>base0!T106</f>
        <v>18</v>
      </c>
      <c r="F50" s="93">
        <f t="shared" si="39"/>
        <v>2</v>
      </c>
      <c r="G50" s="93">
        <f t="shared" si="25"/>
        <v>1</v>
      </c>
      <c r="H50" s="93">
        <f t="shared" si="34"/>
        <v>17</v>
      </c>
      <c r="I50" s="93">
        <f t="shared" si="27"/>
        <v>18</v>
      </c>
      <c r="J50" s="93">
        <f t="shared" si="42"/>
        <v>11</v>
      </c>
      <c r="K50" s="93">
        <f t="shared" si="43"/>
        <v>13</v>
      </c>
      <c r="L50" s="93">
        <f t="shared" si="44"/>
        <v>17</v>
      </c>
      <c r="M50" s="93">
        <f t="shared" si="45"/>
        <v>18</v>
      </c>
      <c r="N50" s="93">
        <f t="shared" si="35"/>
        <v>11</v>
      </c>
      <c r="O50" s="93">
        <f t="shared" si="36"/>
        <v>13</v>
      </c>
      <c r="P50" s="93">
        <f t="shared" si="40"/>
        <v>17</v>
      </c>
      <c r="Q50" s="93">
        <f>E9</f>
        <v>18</v>
      </c>
      <c r="R50" s="93">
        <f t="shared" si="46"/>
        <v>14</v>
      </c>
      <c r="S50" s="93">
        <f t="shared" si="46"/>
        <v>7</v>
      </c>
      <c r="T50" s="93">
        <f t="shared" si="17"/>
        <v>17</v>
      </c>
      <c r="U50" s="93">
        <f>E42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base0!Q110</f>
        <v>13</v>
      </c>
      <c r="C51" s="93">
        <f>base0!R110</f>
        <v>1</v>
      </c>
      <c r="D51" s="93">
        <f>base0!S78</f>
        <v>17</v>
      </c>
      <c r="E51" s="93">
        <f>base0!T107</f>
        <v>18</v>
      </c>
      <c r="F51" s="93">
        <f t="shared" si="39"/>
        <v>11</v>
      </c>
      <c r="G51" s="93">
        <f>C46</f>
        <v>7</v>
      </c>
      <c r="H51" s="93">
        <f>D22</f>
        <v>17</v>
      </c>
      <c r="I51" s="93">
        <f>E43</f>
        <v>18</v>
      </c>
      <c r="J51" s="93">
        <f t="shared" si="42"/>
        <v>15</v>
      </c>
      <c r="K51" s="93">
        <f t="shared" si="43"/>
        <v>16</v>
      </c>
      <c r="L51" s="93">
        <f t="shared" si="44"/>
        <v>17</v>
      </c>
      <c r="M51" s="93">
        <f t="shared" si="45"/>
        <v>18</v>
      </c>
      <c r="N51" s="93">
        <f t="shared" si="35"/>
        <v>15</v>
      </c>
      <c r="O51" s="93">
        <f t="shared" si="36"/>
        <v>16</v>
      </c>
      <c r="P51" s="93">
        <f t="shared" si="40"/>
        <v>17</v>
      </c>
      <c r="Q51" s="93">
        <f>E10</f>
        <v>18</v>
      </c>
      <c r="R51" s="93">
        <f t="shared" si="46"/>
        <v>4</v>
      </c>
      <c r="S51" s="93">
        <f t="shared" si="46"/>
        <v>16</v>
      </c>
      <c r="T51" s="93">
        <f t="shared" si="17"/>
        <v>17</v>
      </c>
      <c r="U51" s="93">
        <f>E43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89" priority="6" operator="equal">
      <formula>#REF!</formula>
    </cfRule>
    <cfRule type="cellIs" dxfId="188" priority="7" operator="equal">
      <formula>#REF!</formula>
    </cfRule>
    <cfRule type="cellIs" dxfId="187" priority="8" operator="equal">
      <formula>#REF!</formula>
    </cfRule>
    <cfRule type="cellIs" dxfId="186" priority="9" operator="equal">
      <formula>#REF!</formula>
    </cfRule>
    <cfRule type="cellIs" dxfId="185" priority="10" operator="equal">
      <formula>#REF!</formula>
    </cfRule>
  </conditionalFormatting>
  <conditionalFormatting sqref="B1:P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280B7F-07E5-4147-9F15-F0B5BFF9E0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4BF7188-FB1E-416E-8082-5A4CF13BCE6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47F35-2D06-4BB4-A315-8C47FADFF01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A4178E-D76B-4A1A-AEBD-059416A2991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2D10B9-6F9D-419C-8318-4462502EEE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base0!R104</f>
        <v>7</v>
      </c>
      <c r="D2" s="93">
        <f>base0!S89</f>
        <v>20</v>
      </c>
      <c r="E2" s="93">
        <f>base0!T124</f>
        <v>18</v>
      </c>
      <c r="F2" s="93">
        <f t="shared" ref="F2:F7" si="0">B34</f>
        <v>13</v>
      </c>
      <c r="G2" s="93">
        <f>C22</f>
        <v>13</v>
      </c>
      <c r="H2" s="93">
        <f>D31</f>
        <v>17</v>
      </c>
      <c r="I2" s="93">
        <f>E46</f>
        <v>18</v>
      </c>
      <c r="J2" s="93">
        <f>B5</f>
        <v>11</v>
      </c>
      <c r="K2" s="93">
        <f>C28</f>
        <v>13</v>
      </c>
      <c r="L2" s="93">
        <f>D43</f>
        <v>17</v>
      </c>
      <c r="M2" s="93">
        <f>E24</f>
        <v>18</v>
      </c>
      <c r="N2" s="93">
        <f>B49</f>
        <v>11</v>
      </c>
      <c r="O2" s="93">
        <f t="shared" ref="O2:O7" si="1">C5</f>
        <v>13</v>
      </c>
      <c r="P2" s="93">
        <f t="shared" ref="P2:P7" si="2">D36</f>
        <v>17</v>
      </c>
      <c r="Q2" s="93">
        <f>E51</f>
        <v>18</v>
      </c>
      <c r="R2" s="93">
        <f t="shared" ref="R2:R28" si="3">B25</f>
        <v>6</v>
      </c>
      <c r="S2" s="93">
        <f>C48</f>
        <v>16</v>
      </c>
      <c r="T2" s="93">
        <f t="shared" ref="T2:T24" si="4">D29</f>
        <v>17</v>
      </c>
      <c r="U2" s="93">
        <f t="shared" ref="U2:U13" si="5">E34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base0!R105</f>
        <v>7</v>
      </c>
      <c r="D3" s="93">
        <f>base0!S90</f>
        <v>20</v>
      </c>
      <c r="E3" s="93">
        <f>base0!T125</f>
        <v>18</v>
      </c>
      <c r="F3" s="93">
        <f t="shared" si="0"/>
        <v>13</v>
      </c>
      <c r="G3" s="93">
        <f>C48</f>
        <v>16</v>
      </c>
      <c r="H3" s="93">
        <f>D7</f>
        <v>17</v>
      </c>
      <c r="I3" s="93">
        <f>E22</f>
        <v>18</v>
      </c>
      <c r="J3" s="93">
        <f>B6</f>
        <v>11</v>
      </c>
      <c r="K3" s="93">
        <f>C29</f>
        <v>16</v>
      </c>
      <c r="L3" s="93">
        <f>D44</f>
        <v>17</v>
      </c>
      <c r="M3" s="93">
        <f t="shared" ref="M3:M9" si="6">E31</f>
        <v>18</v>
      </c>
      <c r="N3" s="93">
        <f>B50</f>
        <v>2</v>
      </c>
      <c r="O3" s="93">
        <f t="shared" si="1"/>
        <v>13</v>
      </c>
      <c r="P3" s="93">
        <f t="shared" si="2"/>
        <v>17</v>
      </c>
      <c r="Q3" s="93">
        <f t="shared" ref="Q3:Q25" si="7">E2</f>
        <v>18</v>
      </c>
      <c r="R3" s="93">
        <f t="shared" si="3"/>
        <v>6</v>
      </c>
      <c r="S3" s="93">
        <f>C49</f>
        <v>16</v>
      </c>
      <c r="T3" s="93">
        <f t="shared" si="4"/>
        <v>17</v>
      </c>
      <c r="U3" s="93">
        <f t="shared" si="5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base0!R106</f>
        <v>13</v>
      </c>
      <c r="D4" s="93">
        <f>base0!S91</f>
        <v>17</v>
      </c>
      <c r="E4" s="93">
        <f>base0!T126</f>
        <v>18</v>
      </c>
      <c r="F4" s="93">
        <f t="shared" si="0"/>
        <v>16</v>
      </c>
      <c r="G4" s="93">
        <f>C49</f>
        <v>16</v>
      </c>
      <c r="H4" s="93">
        <f>D8</f>
        <v>17</v>
      </c>
      <c r="I4" s="93">
        <f>E23</f>
        <v>18</v>
      </c>
      <c r="J4" s="93">
        <f>B7</f>
        <v>11</v>
      </c>
      <c r="K4" s="93">
        <f>C30</f>
        <v>16</v>
      </c>
      <c r="L4" s="93">
        <f>D45</f>
        <v>17</v>
      </c>
      <c r="M4" s="93">
        <f t="shared" si="6"/>
        <v>18</v>
      </c>
      <c r="N4" s="93">
        <f>B51</f>
        <v>11</v>
      </c>
      <c r="O4" s="93">
        <f t="shared" si="1"/>
        <v>1</v>
      </c>
      <c r="P4" s="93">
        <f t="shared" si="2"/>
        <v>17</v>
      </c>
      <c r="Q4" s="93">
        <f t="shared" si="7"/>
        <v>18</v>
      </c>
      <c r="R4" s="93">
        <f t="shared" si="3"/>
        <v>14</v>
      </c>
      <c r="S4" s="93">
        <f>C50</f>
        <v>16</v>
      </c>
      <c r="T4" s="93">
        <f t="shared" si="4"/>
        <v>17</v>
      </c>
      <c r="U4" s="93">
        <f t="shared" si="5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base0!R107</f>
        <v>13</v>
      </c>
      <c r="D5" s="93">
        <f>base0!S92</f>
        <v>17</v>
      </c>
      <c r="E5" s="93">
        <f>base0!T77</f>
        <v>18</v>
      </c>
      <c r="F5" s="93">
        <f t="shared" si="0"/>
        <v>10</v>
      </c>
      <c r="G5" s="93">
        <f>C50</f>
        <v>16</v>
      </c>
      <c r="H5" s="93">
        <f>D9</f>
        <v>17</v>
      </c>
      <c r="I5" s="93">
        <f>E24</f>
        <v>18</v>
      </c>
      <c r="J5" s="93">
        <f>B8</f>
        <v>13</v>
      </c>
      <c r="K5" s="93">
        <f>C31</f>
        <v>16</v>
      </c>
      <c r="L5" s="93">
        <f>D46</f>
        <v>17</v>
      </c>
      <c r="M5" s="93">
        <f t="shared" si="6"/>
        <v>18</v>
      </c>
      <c r="N5" s="93">
        <f t="shared" ref="N5:N23" si="8">B2</f>
        <v>15</v>
      </c>
      <c r="O5" s="93">
        <f t="shared" si="1"/>
        <v>1</v>
      </c>
      <c r="P5" s="93">
        <f t="shared" si="2"/>
        <v>17</v>
      </c>
      <c r="Q5" s="93">
        <f t="shared" si="7"/>
        <v>18</v>
      </c>
      <c r="R5" s="93">
        <f t="shared" si="3"/>
        <v>6</v>
      </c>
      <c r="S5" s="93">
        <f>C51</f>
        <v>7</v>
      </c>
      <c r="T5" s="93">
        <f t="shared" si="4"/>
        <v>18</v>
      </c>
      <c r="U5" s="93">
        <f t="shared" si="5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base0!R108</f>
        <v>13</v>
      </c>
      <c r="D6" s="93">
        <f>base0!S93</f>
        <v>17</v>
      </c>
      <c r="E6" s="93">
        <f>base0!T78</f>
        <v>18</v>
      </c>
      <c r="F6" s="93">
        <f t="shared" si="0"/>
        <v>14</v>
      </c>
      <c r="G6" s="93">
        <f>C51</f>
        <v>7</v>
      </c>
      <c r="H6" s="93">
        <f>D10</f>
        <v>17</v>
      </c>
      <c r="I6" s="93">
        <f>E31</f>
        <v>18</v>
      </c>
      <c r="J6" s="93">
        <f>B9</f>
        <v>1</v>
      </c>
      <c r="K6" s="93">
        <f>C32</f>
        <v>13</v>
      </c>
      <c r="L6" s="93">
        <f>D47</f>
        <v>17</v>
      </c>
      <c r="M6" s="93">
        <f t="shared" si="6"/>
        <v>19</v>
      </c>
      <c r="N6" s="93">
        <f t="shared" si="8"/>
        <v>15</v>
      </c>
      <c r="O6" s="93">
        <f t="shared" si="1"/>
        <v>1</v>
      </c>
      <c r="P6" s="93">
        <f t="shared" si="2"/>
        <v>17</v>
      </c>
      <c r="Q6" s="93">
        <f t="shared" si="7"/>
        <v>18</v>
      </c>
      <c r="R6" s="93">
        <f t="shared" si="3"/>
        <v>6</v>
      </c>
      <c r="S6" s="93">
        <f t="shared" ref="S6:S51" si="9">C2</f>
        <v>7</v>
      </c>
      <c r="T6" s="93">
        <f t="shared" si="4"/>
        <v>17</v>
      </c>
      <c r="U6" s="93">
        <f t="shared" si="5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base0!R109</f>
        <v>1</v>
      </c>
      <c r="D7" s="93">
        <f>base0!S94</f>
        <v>17</v>
      </c>
      <c r="E7" s="93">
        <f>base0!T79</f>
        <v>18</v>
      </c>
      <c r="F7" s="93">
        <f t="shared" si="0"/>
        <v>14</v>
      </c>
      <c r="G7" s="93">
        <f>C2</f>
        <v>7</v>
      </c>
      <c r="H7" s="93">
        <f>D11</f>
        <v>17</v>
      </c>
      <c r="I7" s="93">
        <f>E32</f>
        <v>18</v>
      </c>
      <c r="J7" s="93">
        <f t="shared" ref="J7:J14" si="10">B44</f>
        <v>16</v>
      </c>
      <c r="K7" s="93">
        <f t="shared" ref="K7:K17" si="11">C17</f>
        <v>17</v>
      </c>
      <c r="L7" s="93">
        <f t="shared" ref="L7:L17" si="12">D32</f>
        <v>18</v>
      </c>
      <c r="M7" s="93">
        <f t="shared" si="6"/>
        <v>19</v>
      </c>
      <c r="N7" s="93">
        <f t="shared" si="8"/>
        <v>15</v>
      </c>
      <c r="O7" s="93">
        <f t="shared" si="1"/>
        <v>14</v>
      </c>
      <c r="P7" s="93">
        <f t="shared" si="2"/>
        <v>17</v>
      </c>
      <c r="Q7" s="93">
        <f t="shared" si="7"/>
        <v>18</v>
      </c>
      <c r="R7" s="93">
        <f t="shared" si="3"/>
        <v>6</v>
      </c>
      <c r="S7" s="93">
        <f t="shared" si="9"/>
        <v>7</v>
      </c>
      <c r="T7" s="93">
        <f t="shared" si="4"/>
        <v>17</v>
      </c>
      <c r="U7" s="93">
        <f t="shared" si="5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base0!R110</f>
        <v>1</v>
      </c>
      <c r="D8" s="93">
        <f>base0!S95</f>
        <v>17</v>
      </c>
      <c r="E8" s="93">
        <f>base0!T80</f>
        <v>18</v>
      </c>
      <c r="F8" s="93">
        <f t="shared" ref="F8:F22" si="13">B19</f>
        <v>2</v>
      </c>
      <c r="G8" s="93">
        <f>C21</f>
        <v>16</v>
      </c>
      <c r="H8" s="93">
        <f>D30</f>
        <v>17</v>
      </c>
      <c r="I8" s="93">
        <f>E30</f>
        <v>18</v>
      </c>
      <c r="J8" s="93">
        <f t="shared" si="10"/>
        <v>14</v>
      </c>
      <c r="K8" s="93">
        <f t="shared" si="11"/>
        <v>13</v>
      </c>
      <c r="L8" s="93">
        <f t="shared" si="12"/>
        <v>17</v>
      </c>
      <c r="M8" s="93">
        <f t="shared" si="6"/>
        <v>19</v>
      </c>
      <c r="N8" s="93">
        <f t="shared" si="8"/>
        <v>11</v>
      </c>
      <c r="O8" s="93">
        <f t="shared" ref="O8:O15" si="14">C44</f>
        <v>14</v>
      </c>
      <c r="P8" s="93">
        <f t="shared" ref="P8:P18" si="15">D25</f>
        <v>17</v>
      </c>
      <c r="Q8" s="93">
        <f t="shared" si="7"/>
        <v>18</v>
      </c>
      <c r="R8" s="93">
        <f t="shared" si="3"/>
        <v>1</v>
      </c>
      <c r="S8" s="93">
        <f t="shared" si="9"/>
        <v>13</v>
      </c>
      <c r="T8" s="93">
        <f t="shared" si="4"/>
        <v>17</v>
      </c>
      <c r="U8" s="93">
        <f t="shared" si="5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base0!R111</f>
        <v>1</v>
      </c>
      <c r="D9" s="93">
        <f>base0!S96</f>
        <v>17</v>
      </c>
      <c r="E9" s="93">
        <f>base0!T81</f>
        <v>18</v>
      </c>
      <c r="F9" s="93">
        <f t="shared" si="13"/>
        <v>9</v>
      </c>
      <c r="G9" s="93">
        <f t="shared" ref="G9:G33" si="16">C23</f>
        <v>13</v>
      </c>
      <c r="H9" s="93">
        <f t="shared" ref="H9:H28" si="17">D32</f>
        <v>18</v>
      </c>
      <c r="I9" s="93">
        <f>E47</f>
        <v>19</v>
      </c>
      <c r="J9" s="93">
        <f t="shared" si="10"/>
        <v>13</v>
      </c>
      <c r="K9" s="93">
        <f t="shared" si="11"/>
        <v>16</v>
      </c>
      <c r="L9" s="93">
        <f t="shared" si="12"/>
        <v>17</v>
      </c>
      <c r="M9" s="93">
        <f t="shared" si="6"/>
        <v>18</v>
      </c>
      <c r="N9" s="93">
        <f t="shared" si="8"/>
        <v>11</v>
      </c>
      <c r="O9" s="93">
        <f t="shared" si="14"/>
        <v>1</v>
      </c>
      <c r="P9" s="93">
        <f t="shared" si="15"/>
        <v>17</v>
      </c>
      <c r="Q9" s="93">
        <f t="shared" si="7"/>
        <v>18</v>
      </c>
      <c r="R9" s="93">
        <f t="shared" si="3"/>
        <v>1</v>
      </c>
      <c r="S9" s="93">
        <f t="shared" si="9"/>
        <v>13</v>
      </c>
      <c r="T9" s="93">
        <f t="shared" si="4"/>
        <v>17</v>
      </c>
      <c r="U9" s="93">
        <f t="shared" si="5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base0!R112</f>
        <v>14</v>
      </c>
      <c r="D10" s="93">
        <f>base0!S97</f>
        <v>17</v>
      </c>
      <c r="E10" s="93">
        <f>base0!T82</f>
        <v>18</v>
      </c>
      <c r="F10" s="93">
        <f t="shared" si="13"/>
        <v>10</v>
      </c>
      <c r="G10" s="93">
        <f t="shared" si="16"/>
        <v>13</v>
      </c>
      <c r="H10" s="93">
        <f t="shared" si="17"/>
        <v>17</v>
      </c>
      <c r="I10" s="93">
        <f>E48</f>
        <v>18</v>
      </c>
      <c r="J10" s="93">
        <f t="shared" si="10"/>
        <v>13</v>
      </c>
      <c r="K10" s="93">
        <f t="shared" si="11"/>
        <v>16</v>
      </c>
      <c r="L10" s="93">
        <f t="shared" si="12"/>
        <v>17</v>
      </c>
      <c r="M10" s="93">
        <f t="shared" ref="M10:M16" si="18">E39</f>
        <v>18</v>
      </c>
      <c r="N10" s="93">
        <f t="shared" si="8"/>
        <v>11</v>
      </c>
      <c r="O10" s="93">
        <f t="shared" si="14"/>
        <v>1</v>
      </c>
      <c r="P10" s="93">
        <f t="shared" si="15"/>
        <v>17</v>
      </c>
      <c r="Q10" s="93">
        <f t="shared" si="7"/>
        <v>18</v>
      </c>
      <c r="R10" s="93">
        <f t="shared" si="3"/>
        <v>1</v>
      </c>
      <c r="S10" s="93">
        <f t="shared" si="9"/>
        <v>13</v>
      </c>
      <c r="T10" s="93">
        <f t="shared" si="4"/>
        <v>17</v>
      </c>
      <c r="U10" s="93">
        <f t="shared" si="5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base0!R113</f>
        <v>7</v>
      </c>
      <c r="D11" s="93">
        <f>base0!S98</f>
        <v>17</v>
      </c>
      <c r="E11" s="93">
        <f>base0!T83</f>
        <v>18</v>
      </c>
      <c r="F11" s="93">
        <f t="shared" si="13"/>
        <v>13</v>
      </c>
      <c r="G11" s="93">
        <f t="shared" si="16"/>
        <v>16</v>
      </c>
      <c r="H11" s="93">
        <f t="shared" si="17"/>
        <v>17</v>
      </c>
      <c r="I11" s="93">
        <f>E49</f>
        <v>18</v>
      </c>
      <c r="J11" s="93">
        <f t="shared" si="10"/>
        <v>13</v>
      </c>
      <c r="K11" s="93">
        <f t="shared" si="11"/>
        <v>16</v>
      </c>
      <c r="L11" s="93">
        <f t="shared" si="12"/>
        <v>17</v>
      </c>
      <c r="M11" s="93">
        <f t="shared" si="18"/>
        <v>18</v>
      </c>
      <c r="N11" s="93">
        <f t="shared" si="8"/>
        <v>13</v>
      </c>
      <c r="O11" s="93">
        <f t="shared" si="14"/>
        <v>1</v>
      </c>
      <c r="P11" s="93">
        <f t="shared" si="15"/>
        <v>17</v>
      </c>
      <c r="Q11" s="93">
        <f t="shared" si="7"/>
        <v>18</v>
      </c>
      <c r="R11" s="93">
        <f t="shared" si="3"/>
        <v>13</v>
      </c>
      <c r="S11" s="93">
        <f t="shared" si="9"/>
        <v>1</v>
      </c>
      <c r="T11" s="93">
        <f t="shared" si="4"/>
        <v>17</v>
      </c>
      <c r="U11" s="93">
        <f t="shared" si="5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base0!R114</f>
        <v>7</v>
      </c>
      <c r="D12" s="93">
        <f>base0!S99</f>
        <v>17</v>
      </c>
      <c r="E12" s="93">
        <f>base0!T84</f>
        <v>18</v>
      </c>
      <c r="F12" s="93">
        <f t="shared" si="13"/>
        <v>13</v>
      </c>
      <c r="G12" s="93">
        <f t="shared" si="16"/>
        <v>16</v>
      </c>
      <c r="H12" s="93">
        <f t="shared" si="17"/>
        <v>17</v>
      </c>
      <c r="I12" s="93">
        <f>E50</f>
        <v>18</v>
      </c>
      <c r="J12" s="93">
        <f t="shared" si="10"/>
        <v>11</v>
      </c>
      <c r="K12" s="93">
        <f t="shared" si="11"/>
        <v>13</v>
      </c>
      <c r="L12" s="93">
        <f t="shared" si="12"/>
        <v>17</v>
      </c>
      <c r="M12" s="93">
        <f t="shared" si="18"/>
        <v>18</v>
      </c>
      <c r="N12" s="93">
        <f t="shared" si="8"/>
        <v>1</v>
      </c>
      <c r="O12" s="93">
        <f t="shared" si="14"/>
        <v>16</v>
      </c>
      <c r="P12" s="93">
        <f t="shared" si="15"/>
        <v>17</v>
      </c>
      <c r="Q12" s="93">
        <f t="shared" si="7"/>
        <v>18</v>
      </c>
      <c r="R12" s="93">
        <f t="shared" si="3"/>
        <v>13</v>
      </c>
      <c r="S12" s="93">
        <f t="shared" si="9"/>
        <v>1</v>
      </c>
      <c r="T12" s="93">
        <f t="shared" si="4"/>
        <v>17</v>
      </c>
      <c r="U12" s="93">
        <f t="shared" si="5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base0!R115</f>
        <v>16</v>
      </c>
      <c r="D13" s="93">
        <f>base0!S100</f>
        <v>18</v>
      </c>
      <c r="E13" s="93">
        <f>base0!T85</f>
        <v>18</v>
      </c>
      <c r="F13" s="93">
        <f t="shared" si="13"/>
        <v>13</v>
      </c>
      <c r="G13" s="93">
        <f t="shared" si="16"/>
        <v>16</v>
      </c>
      <c r="H13" s="93">
        <f t="shared" si="17"/>
        <v>17</v>
      </c>
      <c r="I13" s="93">
        <f>E51</f>
        <v>18</v>
      </c>
      <c r="J13" s="93">
        <f t="shared" si="10"/>
        <v>2</v>
      </c>
      <c r="K13" s="93">
        <f t="shared" si="11"/>
        <v>13</v>
      </c>
      <c r="L13" s="93">
        <f t="shared" si="12"/>
        <v>17</v>
      </c>
      <c r="M13" s="93">
        <f t="shared" si="18"/>
        <v>18</v>
      </c>
      <c r="N13" s="93">
        <f t="shared" si="8"/>
        <v>1</v>
      </c>
      <c r="O13" s="93">
        <f t="shared" si="14"/>
        <v>16</v>
      </c>
      <c r="P13" s="93">
        <f t="shared" si="15"/>
        <v>17</v>
      </c>
      <c r="Q13" s="93">
        <f t="shared" si="7"/>
        <v>18</v>
      </c>
      <c r="R13" s="93">
        <f t="shared" si="3"/>
        <v>16</v>
      </c>
      <c r="S13" s="93">
        <f t="shared" si="9"/>
        <v>1</v>
      </c>
      <c r="T13" s="93">
        <f t="shared" si="4"/>
        <v>17</v>
      </c>
      <c r="U13" s="93">
        <f t="shared" si="5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base0!R116</f>
        <v>16</v>
      </c>
      <c r="D14" s="93">
        <f>base0!S101</f>
        <v>18</v>
      </c>
      <c r="E14" s="93">
        <f>base0!T86</f>
        <v>18</v>
      </c>
      <c r="F14" s="93">
        <f t="shared" si="13"/>
        <v>6</v>
      </c>
      <c r="G14" s="93">
        <f t="shared" si="16"/>
        <v>13</v>
      </c>
      <c r="H14" s="93">
        <f t="shared" si="17"/>
        <v>17</v>
      </c>
      <c r="I14" s="93">
        <f t="shared" ref="I14:I33" si="19">E2</f>
        <v>18</v>
      </c>
      <c r="J14" s="93">
        <f t="shared" si="10"/>
        <v>11</v>
      </c>
      <c r="K14" s="93">
        <f t="shared" si="11"/>
        <v>13</v>
      </c>
      <c r="L14" s="93">
        <f t="shared" si="12"/>
        <v>17</v>
      </c>
      <c r="M14" s="93">
        <f t="shared" si="18"/>
        <v>18</v>
      </c>
      <c r="N14" s="93">
        <f t="shared" si="8"/>
        <v>9</v>
      </c>
      <c r="O14" s="93">
        <f t="shared" si="14"/>
        <v>16</v>
      </c>
      <c r="P14" s="93">
        <f t="shared" si="15"/>
        <v>17</v>
      </c>
      <c r="Q14" s="93">
        <f t="shared" si="7"/>
        <v>18</v>
      </c>
      <c r="R14" s="93">
        <f t="shared" si="3"/>
        <v>10</v>
      </c>
      <c r="S14" s="93">
        <f t="shared" si="9"/>
        <v>14</v>
      </c>
      <c r="T14" s="93">
        <f t="shared" si="4"/>
        <v>17</v>
      </c>
      <c r="U14" s="93">
        <f t="shared" ref="U14:U19" si="20">E25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base0!R117</f>
        <v>16</v>
      </c>
      <c r="D15" s="93">
        <f>base0!S102</f>
        <v>18</v>
      </c>
      <c r="E15" s="93">
        <f>base0!T87</f>
        <v>18</v>
      </c>
      <c r="F15" s="93">
        <f t="shared" si="13"/>
        <v>6</v>
      </c>
      <c r="G15" s="93">
        <f t="shared" si="16"/>
        <v>16</v>
      </c>
      <c r="H15" s="93">
        <f t="shared" si="17"/>
        <v>17</v>
      </c>
      <c r="I15" s="93">
        <f t="shared" si="19"/>
        <v>18</v>
      </c>
      <c r="J15" s="93">
        <f>B2</f>
        <v>15</v>
      </c>
      <c r="K15" s="93">
        <f t="shared" si="11"/>
        <v>16</v>
      </c>
      <c r="L15" s="93">
        <f t="shared" si="12"/>
        <v>17</v>
      </c>
      <c r="M15" s="93">
        <f t="shared" si="18"/>
        <v>18</v>
      </c>
      <c r="N15" s="93">
        <f t="shared" si="8"/>
        <v>13</v>
      </c>
      <c r="O15" s="93">
        <f t="shared" si="14"/>
        <v>7</v>
      </c>
      <c r="P15" s="93">
        <f t="shared" si="15"/>
        <v>18</v>
      </c>
      <c r="Q15" s="93">
        <f t="shared" si="7"/>
        <v>18</v>
      </c>
      <c r="R15" s="93">
        <f t="shared" si="3"/>
        <v>14</v>
      </c>
      <c r="S15" s="93">
        <f t="shared" si="9"/>
        <v>7</v>
      </c>
      <c r="T15" s="93">
        <f t="shared" si="4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base0!R118</f>
        <v>13</v>
      </c>
      <c r="D16" s="93">
        <f>base0!S103</f>
        <v>17</v>
      </c>
      <c r="E16" s="93">
        <f>base0!T88</f>
        <v>18</v>
      </c>
      <c r="F16" s="93">
        <f t="shared" si="13"/>
        <v>14</v>
      </c>
      <c r="G16" s="93">
        <f t="shared" si="16"/>
        <v>16</v>
      </c>
      <c r="H16" s="93">
        <f t="shared" si="17"/>
        <v>17</v>
      </c>
      <c r="I16" s="93">
        <f t="shared" si="19"/>
        <v>18</v>
      </c>
      <c r="J16" s="93">
        <f>B3</f>
        <v>15</v>
      </c>
      <c r="K16" s="93">
        <f t="shared" si="11"/>
        <v>16</v>
      </c>
      <c r="L16" s="93">
        <f t="shared" si="12"/>
        <v>17</v>
      </c>
      <c r="M16" s="93">
        <f t="shared" si="18"/>
        <v>18</v>
      </c>
      <c r="N16" s="93">
        <f t="shared" si="8"/>
        <v>1</v>
      </c>
      <c r="O16" s="93">
        <f>C2</f>
        <v>7</v>
      </c>
      <c r="P16" s="93">
        <f t="shared" si="15"/>
        <v>17</v>
      </c>
      <c r="Q16" s="93">
        <f t="shared" si="7"/>
        <v>18</v>
      </c>
      <c r="R16" s="93">
        <f t="shared" si="3"/>
        <v>14</v>
      </c>
      <c r="S16" s="93">
        <f t="shared" si="9"/>
        <v>7</v>
      </c>
      <c r="T16" s="93">
        <f t="shared" si="4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base0!R119</f>
        <v>17</v>
      </c>
      <c r="D17" s="93">
        <f>base0!S104</f>
        <v>17</v>
      </c>
      <c r="E17" s="93">
        <f>base0!T89</f>
        <v>19</v>
      </c>
      <c r="F17" s="93">
        <f t="shared" si="13"/>
        <v>6</v>
      </c>
      <c r="G17" s="93">
        <f t="shared" si="16"/>
        <v>16</v>
      </c>
      <c r="H17" s="93">
        <f t="shared" si="17"/>
        <v>17</v>
      </c>
      <c r="I17" s="93">
        <f t="shared" si="19"/>
        <v>18</v>
      </c>
      <c r="J17" s="93">
        <f>B4</f>
        <v>15</v>
      </c>
      <c r="K17" s="93">
        <f t="shared" si="11"/>
        <v>16</v>
      </c>
      <c r="L17" s="93">
        <f t="shared" si="12"/>
        <v>17</v>
      </c>
      <c r="M17" s="93">
        <f t="shared" ref="M17:M22" si="21">E25</f>
        <v>18</v>
      </c>
      <c r="N17" s="93">
        <f t="shared" si="8"/>
        <v>9</v>
      </c>
      <c r="O17" s="93">
        <f>C3</f>
        <v>7</v>
      </c>
      <c r="P17" s="93">
        <f t="shared" si="15"/>
        <v>17</v>
      </c>
      <c r="Q17" s="93">
        <f t="shared" si="7"/>
        <v>18</v>
      </c>
      <c r="R17" s="93">
        <f t="shared" si="3"/>
        <v>4</v>
      </c>
      <c r="S17" s="93">
        <f t="shared" si="9"/>
        <v>16</v>
      </c>
      <c r="T17" s="93">
        <f t="shared" si="4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base0!R120</f>
        <v>13</v>
      </c>
      <c r="D18" s="93">
        <f>base0!S105</f>
        <v>17</v>
      </c>
      <c r="E18" s="93">
        <f>base0!T90</f>
        <v>19</v>
      </c>
      <c r="F18" s="93">
        <f t="shared" si="13"/>
        <v>6</v>
      </c>
      <c r="G18" s="93">
        <f t="shared" si="16"/>
        <v>13</v>
      </c>
      <c r="H18" s="93">
        <f t="shared" si="17"/>
        <v>17</v>
      </c>
      <c r="I18" s="93">
        <f t="shared" si="19"/>
        <v>18</v>
      </c>
      <c r="J18" s="93">
        <f t="shared" ref="J18:J36" si="22">B10</f>
        <v>1</v>
      </c>
      <c r="K18" s="93">
        <f t="shared" ref="K18:K36" si="23">C33</f>
        <v>13</v>
      </c>
      <c r="L18" s="93">
        <f>D48</f>
        <v>17</v>
      </c>
      <c r="M18" s="93">
        <f t="shared" si="21"/>
        <v>18</v>
      </c>
      <c r="N18" s="93">
        <f t="shared" si="8"/>
        <v>1</v>
      </c>
      <c r="O18" s="93">
        <f>C4</f>
        <v>13</v>
      </c>
      <c r="P18" s="93">
        <f t="shared" si="15"/>
        <v>17</v>
      </c>
      <c r="Q18" s="93">
        <f t="shared" si="7"/>
        <v>19</v>
      </c>
      <c r="R18" s="93">
        <f t="shared" si="3"/>
        <v>14</v>
      </c>
      <c r="S18" s="93">
        <f t="shared" si="9"/>
        <v>16</v>
      </c>
      <c r="T18" s="93">
        <f t="shared" si="4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base0!R121</f>
        <v>16</v>
      </c>
      <c r="D19" s="93">
        <f>base0!S106</f>
        <v>17</v>
      </c>
      <c r="E19" s="93">
        <f>base0!T91</f>
        <v>18</v>
      </c>
      <c r="F19" s="93">
        <f t="shared" si="13"/>
        <v>6</v>
      </c>
      <c r="G19" s="93">
        <f t="shared" si="16"/>
        <v>13</v>
      </c>
      <c r="H19" s="93">
        <f t="shared" si="17"/>
        <v>17</v>
      </c>
      <c r="I19" s="93">
        <f t="shared" si="19"/>
        <v>18</v>
      </c>
      <c r="J19" s="93">
        <f t="shared" si="22"/>
        <v>9</v>
      </c>
      <c r="K19" s="93">
        <f t="shared" si="23"/>
        <v>16</v>
      </c>
      <c r="L19" s="93">
        <f>D49</f>
        <v>17</v>
      </c>
      <c r="M19" s="93">
        <f t="shared" si="21"/>
        <v>18</v>
      </c>
      <c r="N19" s="93">
        <f t="shared" si="8"/>
        <v>16</v>
      </c>
      <c r="O19" s="93">
        <f t="shared" ref="O19:O51" si="24">C11</f>
        <v>7</v>
      </c>
      <c r="P19" s="93">
        <f t="shared" ref="P19:P28" si="25">D42</f>
        <v>17</v>
      </c>
      <c r="Q19" s="93">
        <f t="shared" si="7"/>
        <v>19</v>
      </c>
      <c r="R19" s="93">
        <f t="shared" si="3"/>
        <v>14</v>
      </c>
      <c r="S19" s="93">
        <f t="shared" si="9"/>
        <v>16</v>
      </c>
      <c r="T19" s="93">
        <f t="shared" si="4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base0!R122</f>
        <v>16</v>
      </c>
      <c r="D20" s="93">
        <f>base0!S107</f>
        <v>17</v>
      </c>
      <c r="E20" s="93">
        <f>base0!T92</f>
        <v>18</v>
      </c>
      <c r="F20" s="93">
        <f t="shared" si="13"/>
        <v>1</v>
      </c>
      <c r="G20" s="93">
        <f t="shared" si="16"/>
        <v>16</v>
      </c>
      <c r="H20" s="93">
        <f t="shared" si="17"/>
        <v>17</v>
      </c>
      <c r="I20" s="93">
        <f t="shared" si="19"/>
        <v>18</v>
      </c>
      <c r="J20" s="93">
        <f t="shared" si="22"/>
        <v>13</v>
      </c>
      <c r="K20" s="93">
        <f t="shared" si="23"/>
        <v>3</v>
      </c>
      <c r="L20" s="93">
        <f>D50</f>
        <v>17</v>
      </c>
      <c r="M20" s="93">
        <f t="shared" si="21"/>
        <v>18</v>
      </c>
      <c r="N20" s="93">
        <f t="shared" si="8"/>
        <v>1</v>
      </c>
      <c r="O20" s="93">
        <f t="shared" si="24"/>
        <v>7</v>
      </c>
      <c r="P20" s="93">
        <f t="shared" si="25"/>
        <v>17</v>
      </c>
      <c r="Q20" s="93">
        <f t="shared" si="7"/>
        <v>18</v>
      </c>
      <c r="R20" s="93">
        <f t="shared" si="3"/>
        <v>14</v>
      </c>
      <c r="S20" s="93">
        <f t="shared" si="9"/>
        <v>13</v>
      </c>
      <c r="T20" s="93">
        <f t="shared" si="4"/>
        <v>17</v>
      </c>
      <c r="U20" s="93">
        <f t="shared" ref="U20:U25" si="26">E46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base0!R123</f>
        <v>16</v>
      </c>
      <c r="D21" s="93">
        <f>base0!S108</f>
        <v>17</v>
      </c>
      <c r="E21" s="93">
        <f>base0!T93</f>
        <v>18</v>
      </c>
      <c r="F21" s="93">
        <f t="shared" si="13"/>
        <v>1</v>
      </c>
      <c r="G21" s="93">
        <f t="shared" si="16"/>
        <v>3</v>
      </c>
      <c r="H21" s="93">
        <f t="shared" si="17"/>
        <v>17</v>
      </c>
      <c r="I21" s="93">
        <f t="shared" si="19"/>
        <v>18</v>
      </c>
      <c r="J21" s="93">
        <f t="shared" si="22"/>
        <v>1</v>
      </c>
      <c r="K21" s="93">
        <f t="shared" si="23"/>
        <v>20</v>
      </c>
      <c r="L21" s="93">
        <f>D51</f>
        <v>19</v>
      </c>
      <c r="M21" s="93">
        <f t="shared" si="21"/>
        <v>18</v>
      </c>
      <c r="N21" s="93">
        <f t="shared" si="8"/>
        <v>10</v>
      </c>
      <c r="O21" s="93">
        <f t="shared" si="24"/>
        <v>16</v>
      </c>
      <c r="P21" s="93">
        <f t="shared" si="25"/>
        <v>17</v>
      </c>
      <c r="Q21" s="93">
        <f t="shared" si="7"/>
        <v>18</v>
      </c>
      <c r="R21" s="93">
        <f t="shared" si="3"/>
        <v>16</v>
      </c>
      <c r="S21" s="93">
        <f t="shared" si="9"/>
        <v>17</v>
      </c>
      <c r="T21" s="93">
        <f t="shared" si="4"/>
        <v>17</v>
      </c>
      <c r="U21" s="93">
        <f t="shared" si="26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base0!R124</f>
        <v>13</v>
      </c>
      <c r="D22" s="93">
        <f>base0!S109</f>
        <v>17</v>
      </c>
      <c r="E22" s="93">
        <f>base0!T94</f>
        <v>18</v>
      </c>
      <c r="F22" s="93">
        <f t="shared" si="13"/>
        <v>1</v>
      </c>
      <c r="G22" s="93">
        <f t="shared" si="16"/>
        <v>20</v>
      </c>
      <c r="H22" s="93">
        <f t="shared" si="17"/>
        <v>17</v>
      </c>
      <c r="I22" s="93">
        <f t="shared" si="19"/>
        <v>18</v>
      </c>
      <c r="J22" s="93">
        <f t="shared" si="22"/>
        <v>9</v>
      </c>
      <c r="K22" s="93">
        <f t="shared" si="23"/>
        <v>1</v>
      </c>
      <c r="L22" s="93">
        <f t="shared" ref="L22:L36" si="27">D2</f>
        <v>20</v>
      </c>
      <c r="M22" s="93">
        <f t="shared" si="21"/>
        <v>18</v>
      </c>
      <c r="N22" s="93">
        <f t="shared" si="8"/>
        <v>2</v>
      </c>
      <c r="O22" s="93">
        <f t="shared" si="24"/>
        <v>16</v>
      </c>
      <c r="P22" s="93">
        <f t="shared" si="25"/>
        <v>17</v>
      </c>
      <c r="Q22" s="93">
        <f t="shared" si="7"/>
        <v>18</v>
      </c>
      <c r="R22" s="93">
        <f t="shared" si="3"/>
        <v>14</v>
      </c>
      <c r="S22" s="93">
        <f t="shared" si="9"/>
        <v>13</v>
      </c>
      <c r="T22" s="93">
        <f t="shared" si="4"/>
        <v>17</v>
      </c>
      <c r="U22" s="93">
        <f t="shared" si="26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base0!R125</f>
        <v>13</v>
      </c>
      <c r="D23" s="93">
        <f>base0!S110</f>
        <v>17</v>
      </c>
      <c r="E23" s="93">
        <f>base0!T95</f>
        <v>18</v>
      </c>
      <c r="F23" s="93">
        <f t="shared" ref="F23:F34" si="28">B40</f>
        <v>4</v>
      </c>
      <c r="G23" s="93">
        <f t="shared" si="16"/>
        <v>1</v>
      </c>
      <c r="H23" s="93">
        <f t="shared" si="17"/>
        <v>17</v>
      </c>
      <c r="I23" s="93">
        <f t="shared" si="19"/>
        <v>18</v>
      </c>
      <c r="J23" s="93">
        <f t="shared" si="22"/>
        <v>1</v>
      </c>
      <c r="K23" s="93">
        <f t="shared" si="23"/>
        <v>16</v>
      </c>
      <c r="L23" s="93">
        <f t="shared" si="27"/>
        <v>20</v>
      </c>
      <c r="M23" s="93">
        <f>E46</f>
        <v>18</v>
      </c>
      <c r="N23" s="93">
        <f t="shared" si="8"/>
        <v>9</v>
      </c>
      <c r="O23" s="93">
        <f t="shared" si="24"/>
        <v>16</v>
      </c>
      <c r="P23" s="93">
        <f t="shared" si="25"/>
        <v>17</v>
      </c>
      <c r="Q23" s="93">
        <f t="shared" si="7"/>
        <v>18</v>
      </c>
      <c r="R23" s="93">
        <f t="shared" si="3"/>
        <v>13</v>
      </c>
      <c r="S23" s="93">
        <f t="shared" si="9"/>
        <v>16</v>
      </c>
      <c r="T23" s="93">
        <f t="shared" si="4"/>
        <v>17</v>
      </c>
      <c r="U23" s="93">
        <f t="shared" si="26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base0!R126</f>
        <v>13</v>
      </c>
      <c r="D24" s="93">
        <f>base0!S111</f>
        <v>17</v>
      </c>
      <c r="E24" s="93">
        <f>base0!T96</f>
        <v>18</v>
      </c>
      <c r="F24" s="93">
        <f t="shared" si="28"/>
        <v>14</v>
      </c>
      <c r="G24" s="93">
        <f t="shared" si="16"/>
        <v>16</v>
      </c>
      <c r="H24" s="93">
        <f t="shared" si="17"/>
        <v>17</v>
      </c>
      <c r="I24" s="93">
        <f t="shared" si="19"/>
        <v>18</v>
      </c>
      <c r="J24" s="93">
        <f t="shared" si="22"/>
        <v>16</v>
      </c>
      <c r="K24" s="93">
        <f t="shared" si="23"/>
        <v>4</v>
      </c>
      <c r="L24" s="93">
        <f t="shared" si="27"/>
        <v>17</v>
      </c>
      <c r="M24" s="93">
        <f>E38</f>
        <v>18</v>
      </c>
      <c r="N24" s="93">
        <f t="shared" ref="N24:N29" si="29">B32</f>
        <v>1</v>
      </c>
      <c r="O24" s="93">
        <f t="shared" si="24"/>
        <v>13</v>
      </c>
      <c r="P24" s="93">
        <f t="shared" si="25"/>
        <v>17</v>
      </c>
      <c r="Q24" s="93">
        <f t="shared" si="7"/>
        <v>18</v>
      </c>
      <c r="R24" s="93">
        <f t="shared" si="3"/>
        <v>13</v>
      </c>
      <c r="S24" s="93">
        <f t="shared" si="9"/>
        <v>16</v>
      </c>
      <c r="T24" s="93">
        <f t="shared" si="4"/>
        <v>19</v>
      </c>
      <c r="U24" s="93">
        <f t="shared" si="26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base0!R77</f>
        <v>16</v>
      </c>
      <c r="D25" s="93">
        <f>base0!S112</f>
        <v>17</v>
      </c>
      <c r="E25" s="93">
        <f>base0!T112</f>
        <v>18</v>
      </c>
      <c r="F25" s="93">
        <f t="shared" si="28"/>
        <v>14</v>
      </c>
      <c r="G25" s="93">
        <f t="shared" si="16"/>
        <v>4</v>
      </c>
      <c r="H25" s="93">
        <f t="shared" si="17"/>
        <v>17</v>
      </c>
      <c r="I25" s="93">
        <f t="shared" si="19"/>
        <v>18</v>
      </c>
      <c r="J25" s="93">
        <f t="shared" si="22"/>
        <v>1</v>
      </c>
      <c r="K25" s="93">
        <f t="shared" si="23"/>
        <v>4</v>
      </c>
      <c r="L25" s="93">
        <f t="shared" si="27"/>
        <v>17</v>
      </c>
      <c r="M25" s="93">
        <f>E8</f>
        <v>18</v>
      </c>
      <c r="N25" s="93">
        <f t="shared" si="29"/>
        <v>1</v>
      </c>
      <c r="O25" s="93">
        <f t="shared" si="24"/>
        <v>17</v>
      </c>
      <c r="P25" s="93">
        <f t="shared" si="25"/>
        <v>17</v>
      </c>
      <c r="Q25" s="93">
        <f t="shared" si="7"/>
        <v>18</v>
      </c>
      <c r="R25" s="93">
        <f t="shared" si="3"/>
        <v>13</v>
      </c>
      <c r="S25" s="93">
        <f t="shared" si="9"/>
        <v>16</v>
      </c>
      <c r="T25" s="93">
        <f t="shared" ref="T25:T51" si="30">D2</f>
        <v>20</v>
      </c>
      <c r="U25" s="93">
        <f t="shared" si="26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base0!R78</f>
        <v>16</v>
      </c>
      <c r="D26" s="93">
        <f>base0!S113</f>
        <v>17</v>
      </c>
      <c r="E26" s="93">
        <f>base0!T113</f>
        <v>18</v>
      </c>
      <c r="F26" s="93">
        <f t="shared" si="28"/>
        <v>14</v>
      </c>
      <c r="G26" s="93">
        <f t="shared" si="16"/>
        <v>4</v>
      </c>
      <c r="H26" s="93">
        <f t="shared" si="17"/>
        <v>17</v>
      </c>
      <c r="I26" s="93">
        <f t="shared" si="19"/>
        <v>18</v>
      </c>
      <c r="J26" s="93">
        <f t="shared" si="22"/>
        <v>10</v>
      </c>
      <c r="K26" s="93">
        <f t="shared" si="23"/>
        <v>16</v>
      </c>
      <c r="L26" s="93">
        <f t="shared" si="27"/>
        <v>17</v>
      </c>
      <c r="M26" s="93">
        <f>E9</f>
        <v>18</v>
      </c>
      <c r="N26" s="93">
        <f t="shared" si="29"/>
        <v>13</v>
      </c>
      <c r="O26" s="93">
        <f t="shared" si="24"/>
        <v>13</v>
      </c>
      <c r="P26" s="93">
        <f t="shared" si="25"/>
        <v>17</v>
      </c>
      <c r="Q26" s="93">
        <f t="shared" ref="Q26:Q40" si="31">E31</f>
        <v>18</v>
      </c>
      <c r="R26" s="93">
        <f t="shared" si="3"/>
        <v>11</v>
      </c>
      <c r="S26" s="93">
        <f t="shared" si="9"/>
        <v>13</v>
      </c>
      <c r="T26" s="93">
        <f t="shared" si="30"/>
        <v>20</v>
      </c>
      <c r="U26" s="93">
        <f t="shared" ref="U26:U48" si="32">E2</f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base0!R79</f>
        <v>16</v>
      </c>
      <c r="D27" s="93">
        <f>base0!S114</f>
        <v>17</v>
      </c>
      <c r="E27" s="93">
        <f>base0!T114</f>
        <v>18</v>
      </c>
      <c r="F27" s="93">
        <f t="shared" si="28"/>
        <v>16</v>
      </c>
      <c r="G27" s="93">
        <f t="shared" si="16"/>
        <v>16</v>
      </c>
      <c r="H27" s="93">
        <f t="shared" si="17"/>
        <v>17</v>
      </c>
      <c r="I27" s="93">
        <f t="shared" si="19"/>
        <v>18</v>
      </c>
      <c r="J27" s="93">
        <f t="shared" si="22"/>
        <v>2</v>
      </c>
      <c r="K27" s="93">
        <f t="shared" si="23"/>
        <v>3</v>
      </c>
      <c r="L27" s="93">
        <f t="shared" si="27"/>
        <v>17</v>
      </c>
      <c r="M27" s="93">
        <f>E10</f>
        <v>18</v>
      </c>
      <c r="N27" s="93">
        <f t="shared" si="29"/>
        <v>13</v>
      </c>
      <c r="O27" s="93">
        <f t="shared" si="24"/>
        <v>16</v>
      </c>
      <c r="P27" s="93">
        <f t="shared" si="25"/>
        <v>17</v>
      </c>
      <c r="Q27" s="93">
        <f t="shared" si="31"/>
        <v>18</v>
      </c>
      <c r="R27" s="93">
        <f t="shared" si="3"/>
        <v>2</v>
      </c>
      <c r="S27" s="93">
        <f t="shared" si="9"/>
        <v>13</v>
      </c>
      <c r="T27" s="93">
        <f t="shared" si="30"/>
        <v>17</v>
      </c>
      <c r="U27" s="93">
        <f t="shared" si="32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base0!R80</f>
        <v>13</v>
      </c>
      <c r="D28" s="93">
        <f>base0!S115</f>
        <v>17</v>
      </c>
      <c r="E28" s="93">
        <f>base0!T115</f>
        <v>18</v>
      </c>
      <c r="F28" s="93">
        <f t="shared" si="28"/>
        <v>14</v>
      </c>
      <c r="G28" s="93">
        <f t="shared" si="16"/>
        <v>3</v>
      </c>
      <c r="H28" s="93">
        <f t="shared" si="17"/>
        <v>19</v>
      </c>
      <c r="I28" s="93">
        <f t="shared" si="19"/>
        <v>18</v>
      </c>
      <c r="J28" s="93">
        <f t="shared" si="22"/>
        <v>9</v>
      </c>
      <c r="K28" s="93">
        <f t="shared" si="23"/>
        <v>4</v>
      </c>
      <c r="L28" s="93">
        <f t="shared" si="27"/>
        <v>17</v>
      </c>
      <c r="M28" s="93">
        <f>E11</f>
        <v>18</v>
      </c>
      <c r="N28" s="93">
        <f t="shared" si="29"/>
        <v>16</v>
      </c>
      <c r="O28" s="93">
        <f t="shared" si="24"/>
        <v>16</v>
      </c>
      <c r="P28" s="93">
        <f t="shared" si="25"/>
        <v>19</v>
      </c>
      <c r="Q28" s="93">
        <f t="shared" si="31"/>
        <v>18</v>
      </c>
      <c r="R28" s="93">
        <f t="shared" si="3"/>
        <v>11</v>
      </c>
      <c r="S28" s="93">
        <f t="shared" si="9"/>
        <v>13</v>
      </c>
      <c r="T28" s="93">
        <f t="shared" si="30"/>
        <v>17</v>
      </c>
      <c r="U28" s="93">
        <f t="shared" si="32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base0!R81</f>
        <v>16</v>
      </c>
      <c r="D29" s="93">
        <f>base0!S116</f>
        <v>17</v>
      </c>
      <c r="E29" s="93">
        <f>base0!T116</f>
        <v>18</v>
      </c>
      <c r="F29" s="93">
        <f t="shared" si="28"/>
        <v>13</v>
      </c>
      <c r="G29" s="93">
        <f t="shared" si="16"/>
        <v>4</v>
      </c>
      <c r="H29" s="93">
        <f>D2</f>
        <v>20</v>
      </c>
      <c r="I29" s="93">
        <f t="shared" si="19"/>
        <v>19</v>
      </c>
      <c r="J29" s="93">
        <f t="shared" si="22"/>
        <v>10</v>
      </c>
      <c r="K29" s="93">
        <f t="shared" si="23"/>
        <v>14</v>
      </c>
      <c r="L29" s="93">
        <f t="shared" si="27"/>
        <v>17</v>
      </c>
      <c r="M29" s="93">
        <f>E12</f>
        <v>18</v>
      </c>
      <c r="N29" s="93">
        <f t="shared" si="29"/>
        <v>10</v>
      </c>
      <c r="O29" s="93">
        <f t="shared" si="24"/>
        <v>16</v>
      </c>
      <c r="P29" s="93">
        <f t="shared" ref="P29:P51" si="33">D2</f>
        <v>20</v>
      </c>
      <c r="Q29" s="93">
        <f t="shared" si="31"/>
        <v>19</v>
      </c>
      <c r="R29" s="93">
        <f t="shared" ref="R29:R51" si="34">B2</f>
        <v>15</v>
      </c>
      <c r="S29" s="93">
        <f t="shared" si="9"/>
        <v>16</v>
      </c>
      <c r="T29" s="93">
        <f t="shared" si="30"/>
        <v>17</v>
      </c>
      <c r="U29" s="93">
        <f t="shared" si="32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base0!R82</f>
        <v>16</v>
      </c>
      <c r="D30" s="93">
        <f>base0!S117</f>
        <v>17</v>
      </c>
      <c r="E30" s="93">
        <f>base0!T117</f>
        <v>18</v>
      </c>
      <c r="F30" s="93">
        <f t="shared" si="28"/>
        <v>13</v>
      </c>
      <c r="G30" s="93">
        <f t="shared" si="16"/>
        <v>14</v>
      </c>
      <c r="H30" s="93">
        <f>D3</f>
        <v>20</v>
      </c>
      <c r="I30" s="93">
        <f t="shared" si="19"/>
        <v>19</v>
      </c>
      <c r="J30" s="93">
        <f t="shared" si="22"/>
        <v>13</v>
      </c>
      <c r="K30" s="93">
        <f t="shared" si="23"/>
        <v>1</v>
      </c>
      <c r="L30" s="93">
        <f t="shared" si="27"/>
        <v>17</v>
      </c>
      <c r="M30" s="93">
        <f>E47</f>
        <v>19</v>
      </c>
      <c r="N30" s="93">
        <f t="shared" ref="N30:N40" si="35">B21</f>
        <v>10</v>
      </c>
      <c r="O30" s="93">
        <f t="shared" si="24"/>
        <v>13</v>
      </c>
      <c r="P30" s="93">
        <f t="shared" si="33"/>
        <v>20</v>
      </c>
      <c r="Q30" s="93">
        <f t="shared" si="31"/>
        <v>19</v>
      </c>
      <c r="R30" s="93">
        <f t="shared" si="34"/>
        <v>15</v>
      </c>
      <c r="S30" s="93">
        <f t="shared" si="9"/>
        <v>16</v>
      </c>
      <c r="T30" s="93">
        <f t="shared" si="30"/>
        <v>17</v>
      </c>
      <c r="U30" s="93">
        <f t="shared" si="32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base0!R83</f>
        <v>16</v>
      </c>
      <c r="D31" s="93">
        <f>base0!S118</f>
        <v>17</v>
      </c>
      <c r="E31" s="93">
        <f>base0!T97</f>
        <v>18</v>
      </c>
      <c r="F31" s="93">
        <f t="shared" si="28"/>
        <v>13</v>
      </c>
      <c r="G31" s="93">
        <f t="shared" si="16"/>
        <v>1</v>
      </c>
      <c r="H31" s="93">
        <f>D4</f>
        <v>17</v>
      </c>
      <c r="I31" s="93">
        <f t="shared" si="19"/>
        <v>18</v>
      </c>
      <c r="J31" s="93">
        <f t="shared" si="22"/>
        <v>13</v>
      </c>
      <c r="K31" s="93">
        <f t="shared" si="23"/>
        <v>1</v>
      </c>
      <c r="L31" s="93">
        <f t="shared" si="27"/>
        <v>17</v>
      </c>
      <c r="M31" s="93">
        <f>E48</f>
        <v>18</v>
      </c>
      <c r="N31" s="93">
        <f t="shared" si="35"/>
        <v>13</v>
      </c>
      <c r="O31" s="93">
        <f t="shared" si="24"/>
        <v>13</v>
      </c>
      <c r="P31" s="93">
        <f t="shared" si="33"/>
        <v>17</v>
      </c>
      <c r="Q31" s="93">
        <f t="shared" si="31"/>
        <v>19</v>
      </c>
      <c r="R31" s="93">
        <f t="shared" si="34"/>
        <v>15</v>
      </c>
      <c r="S31" s="93">
        <f t="shared" si="9"/>
        <v>16</v>
      </c>
      <c r="T31" s="93">
        <f t="shared" si="30"/>
        <v>17</v>
      </c>
      <c r="U31" s="93">
        <f t="shared" si="32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base0!R84</f>
        <v>13</v>
      </c>
      <c r="D32" s="93">
        <f>base0!S119</f>
        <v>18</v>
      </c>
      <c r="E32" s="93">
        <f>base0!T98</f>
        <v>18</v>
      </c>
      <c r="F32" s="93">
        <f t="shared" si="28"/>
        <v>11</v>
      </c>
      <c r="G32" s="93">
        <f t="shared" si="16"/>
        <v>1</v>
      </c>
      <c r="H32" s="93">
        <f>D5</f>
        <v>17</v>
      </c>
      <c r="I32" s="93">
        <f t="shared" si="19"/>
        <v>18</v>
      </c>
      <c r="J32" s="93">
        <f t="shared" si="22"/>
        <v>13</v>
      </c>
      <c r="K32" s="93">
        <f t="shared" si="23"/>
        <v>1</v>
      </c>
      <c r="L32" s="93">
        <f t="shared" si="27"/>
        <v>17</v>
      </c>
      <c r="M32" s="93">
        <f>E49</f>
        <v>18</v>
      </c>
      <c r="N32" s="93">
        <f t="shared" si="35"/>
        <v>13</v>
      </c>
      <c r="O32" s="93">
        <f t="shared" si="24"/>
        <v>13</v>
      </c>
      <c r="P32" s="93">
        <f t="shared" si="33"/>
        <v>17</v>
      </c>
      <c r="Q32" s="93">
        <f t="shared" si="31"/>
        <v>18</v>
      </c>
      <c r="R32" s="93">
        <f t="shared" si="34"/>
        <v>11</v>
      </c>
      <c r="S32" s="93">
        <f t="shared" si="9"/>
        <v>13</v>
      </c>
      <c r="T32" s="93">
        <f t="shared" si="30"/>
        <v>17</v>
      </c>
      <c r="U32" s="93">
        <f t="shared" si="32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base0!R85</f>
        <v>13</v>
      </c>
      <c r="D33" s="93">
        <f>base0!S120</f>
        <v>17</v>
      </c>
      <c r="E33" s="93">
        <f>base0!T99</f>
        <v>18</v>
      </c>
      <c r="F33" s="93">
        <f t="shared" si="28"/>
        <v>2</v>
      </c>
      <c r="G33" s="93">
        <f t="shared" si="16"/>
        <v>1</v>
      </c>
      <c r="H33" s="93">
        <f>D6</f>
        <v>17</v>
      </c>
      <c r="I33" s="93">
        <f t="shared" si="19"/>
        <v>18</v>
      </c>
      <c r="J33" s="93">
        <f t="shared" si="22"/>
        <v>6</v>
      </c>
      <c r="K33" s="93">
        <f t="shared" si="23"/>
        <v>16</v>
      </c>
      <c r="L33" s="93">
        <f t="shared" si="27"/>
        <v>18</v>
      </c>
      <c r="M33" s="93">
        <f>E50</f>
        <v>18</v>
      </c>
      <c r="N33" s="93">
        <f t="shared" si="35"/>
        <v>13</v>
      </c>
      <c r="O33" s="93">
        <f t="shared" si="24"/>
        <v>16</v>
      </c>
      <c r="P33" s="93">
        <f t="shared" si="33"/>
        <v>17</v>
      </c>
      <c r="Q33" s="93">
        <f t="shared" si="31"/>
        <v>18</v>
      </c>
      <c r="R33" s="93">
        <f t="shared" si="34"/>
        <v>11</v>
      </c>
      <c r="S33" s="93">
        <f t="shared" si="9"/>
        <v>16</v>
      </c>
      <c r="T33" s="93">
        <f t="shared" si="30"/>
        <v>17</v>
      </c>
      <c r="U33" s="93">
        <f t="shared" si="32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base0!R86</f>
        <v>16</v>
      </c>
      <c r="D34" s="93">
        <f>base0!S121</f>
        <v>17</v>
      </c>
      <c r="E34" s="93">
        <f>base0!T100</f>
        <v>19</v>
      </c>
      <c r="F34" s="93">
        <f t="shared" si="28"/>
        <v>11</v>
      </c>
      <c r="G34" s="93">
        <f t="shared" ref="G34:G51" si="36">C3</f>
        <v>7</v>
      </c>
      <c r="H34" s="93">
        <f t="shared" ref="H34:H51" si="37">D12</f>
        <v>17</v>
      </c>
      <c r="I34" s="93">
        <f t="shared" ref="I34:I46" si="38">E33</f>
        <v>18</v>
      </c>
      <c r="J34" s="93">
        <f t="shared" si="22"/>
        <v>6</v>
      </c>
      <c r="K34" s="93">
        <f t="shared" si="23"/>
        <v>16</v>
      </c>
      <c r="L34" s="93">
        <f t="shared" si="27"/>
        <v>18</v>
      </c>
      <c r="M34" s="93">
        <f>E51</f>
        <v>18</v>
      </c>
      <c r="N34" s="93">
        <f t="shared" si="35"/>
        <v>6</v>
      </c>
      <c r="O34" s="93">
        <f t="shared" si="24"/>
        <v>16</v>
      </c>
      <c r="P34" s="93">
        <f t="shared" si="33"/>
        <v>17</v>
      </c>
      <c r="Q34" s="93">
        <f t="shared" si="31"/>
        <v>18</v>
      </c>
      <c r="R34" s="93">
        <f t="shared" si="34"/>
        <v>11</v>
      </c>
      <c r="S34" s="93">
        <f t="shared" si="9"/>
        <v>16</v>
      </c>
      <c r="T34" s="93">
        <f t="shared" si="30"/>
        <v>17</v>
      </c>
      <c r="U34" s="93">
        <f t="shared" si="32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base0!R87</f>
        <v>3</v>
      </c>
      <c r="D35" s="93">
        <f>base0!S122</f>
        <v>17</v>
      </c>
      <c r="E35" s="93">
        <f>base0!T101</f>
        <v>19</v>
      </c>
      <c r="F35" s="93">
        <f t="shared" ref="F35:F51" si="39">B2</f>
        <v>15</v>
      </c>
      <c r="G35" s="93">
        <f t="shared" si="36"/>
        <v>13</v>
      </c>
      <c r="H35" s="93">
        <f t="shared" si="37"/>
        <v>18</v>
      </c>
      <c r="I35" s="93">
        <f t="shared" si="38"/>
        <v>19</v>
      </c>
      <c r="J35" s="93">
        <f t="shared" si="22"/>
        <v>14</v>
      </c>
      <c r="K35" s="93">
        <f t="shared" si="23"/>
        <v>16</v>
      </c>
      <c r="L35" s="93">
        <f t="shared" si="27"/>
        <v>18</v>
      </c>
      <c r="M35" s="93">
        <f t="shared" ref="M35:M40" si="40">E2</f>
        <v>18</v>
      </c>
      <c r="N35" s="93">
        <f t="shared" si="35"/>
        <v>6</v>
      </c>
      <c r="O35" s="93">
        <f t="shared" si="24"/>
        <v>16</v>
      </c>
      <c r="P35" s="93">
        <f t="shared" si="33"/>
        <v>17</v>
      </c>
      <c r="Q35" s="93">
        <f t="shared" si="31"/>
        <v>18</v>
      </c>
      <c r="R35" s="93">
        <f t="shared" si="34"/>
        <v>13</v>
      </c>
      <c r="S35" s="93">
        <f t="shared" si="9"/>
        <v>16</v>
      </c>
      <c r="T35" s="93">
        <f t="shared" si="30"/>
        <v>17</v>
      </c>
      <c r="U35" s="93">
        <f t="shared" si="32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base0!R88</f>
        <v>20</v>
      </c>
      <c r="D36" s="93">
        <f>base0!S123</f>
        <v>17</v>
      </c>
      <c r="E36" s="93">
        <f>base0!T102</f>
        <v>19</v>
      </c>
      <c r="F36" s="93">
        <f t="shared" si="39"/>
        <v>15</v>
      </c>
      <c r="G36" s="93">
        <f t="shared" si="36"/>
        <v>13</v>
      </c>
      <c r="H36" s="93">
        <f t="shared" si="37"/>
        <v>18</v>
      </c>
      <c r="I36" s="93">
        <f t="shared" si="38"/>
        <v>19</v>
      </c>
      <c r="J36" s="93">
        <f t="shared" si="22"/>
        <v>6</v>
      </c>
      <c r="K36" s="93">
        <f t="shared" si="23"/>
        <v>7</v>
      </c>
      <c r="L36" s="93">
        <f t="shared" si="27"/>
        <v>17</v>
      </c>
      <c r="M36" s="93">
        <f t="shared" si="40"/>
        <v>18</v>
      </c>
      <c r="N36" s="93">
        <f t="shared" si="35"/>
        <v>14</v>
      </c>
      <c r="O36" s="93">
        <f t="shared" si="24"/>
        <v>13</v>
      </c>
      <c r="P36" s="93">
        <f t="shared" si="33"/>
        <v>17</v>
      </c>
      <c r="Q36" s="93">
        <f t="shared" si="31"/>
        <v>18</v>
      </c>
      <c r="R36" s="93">
        <f t="shared" si="34"/>
        <v>1</v>
      </c>
      <c r="S36" s="93">
        <f t="shared" si="9"/>
        <v>13</v>
      </c>
      <c r="T36" s="93">
        <f t="shared" si="30"/>
        <v>18</v>
      </c>
      <c r="U36" s="93">
        <f t="shared" si="32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base0!R89</f>
        <v>1</v>
      </c>
      <c r="D37" s="93">
        <f>base0!S124</f>
        <v>17</v>
      </c>
      <c r="E37" s="93">
        <f>base0!T103</f>
        <v>18</v>
      </c>
      <c r="F37" s="93">
        <f t="shared" si="39"/>
        <v>15</v>
      </c>
      <c r="G37" s="93">
        <f t="shared" si="36"/>
        <v>13</v>
      </c>
      <c r="H37" s="93">
        <f t="shared" si="37"/>
        <v>18</v>
      </c>
      <c r="I37" s="93">
        <f t="shared" si="38"/>
        <v>19</v>
      </c>
      <c r="J37" s="93">
        <f t="shared" ref="J37:J50" si="41">B30</f>
        <v>6</v>
      </c>
      <c r="K37" s="93">
        <f t="shared" ref="K37:K50" si="42">C3</f>
        <v>7</v>
      </c>
      <c r="L37" s="93">
        <f t="shared" ref="L37:L50" si="43">D18</f>
        <v>17</v>
      </c>
      <c r="M37" s="93">
        <f t="shared" si="40"/>
        <v>18</v>
      </c>
      <c r="N37" s="93">
        <f t="shared" si="35"/>
        <v>6</v>
      </c>
      <c r="O37" s="93">
        <f t="shared" si="24"/>
        <v>16</v>
      </c>
      <c r="P37" s="93">
        <f t="shared" si="33"/>
        <v>17</v>
      </c>
      <c r="Q37" s="93">
        <f t="shared" si="31"/>
        <v>18</v>
      </c>
      <c r="R37" s="93">
        <f t="shared" si="34"/>
        <v>1</v>
      </c>
      <c r="S37" s="93">
        <f t="shared" si="9"/>
        <v>13</v>
      </c>
      <c r="T37" s="93">
        <f t="shared" si="30"/>
        <v>18</v>
      </c>
      <c r="U37" s="93">
        <f t="shared" si="32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base0!R90</f>
        <v>16</v>
      </c>
      <c r="D38" s="93">
        <f>base0!S125</f>
        <v>17</v>
      </c>
      <c r="E38" s="93">
        <f>base0!T104</f>
        <v>18</v>
      </c>
      <c r="F38" s="93">
        <f t="shared" si="39"/>
        <v>11</v>
      </c>
      <c r="G38" s="93">
        <f t="shared" si="36"/>
        <v>1</v>
      </c>
      <c r="H38" s="93">
        <f t="shared" si="37"/>
        <v>17</v>
      </c>
      <c r="I38" s="93">
        <f t="shared" si="38"/>
        <v>18</v>
      </c>
      <c r="J38" s="93">
        <f t="shared" si="41"/>
        <v>1</v>
      </c>
      <c r="K38" s="93">
        <f t="shared" si="42"/>
        <v>13</v>
      </c>
      <c r="L38" s="93">
        <f t="shared" si="43"/>
        <v>17</v>
      </c>
      <c r="M38" s="93">
        <f t="shared" si="40"/>
        <v>18</v>
      </c>
      <c r="N38" s="93">
        <f t="shared" si="35"/>
        <v>6</v>
      </c>
      <c r="O38" s="93">
        <f t="shared" si="24"/>
        <v>16</v>
      </c>
      <c r="P38" s="93">
        <f t="shared" si="33"/>
        <v>17</v>
      </c>
      <c r="Q38" s="93">
        <f t="shared" si="31"/>
        <v>18</v>
      </c>
      <c r="R38" s="93">
        <f t="shared" si="34"/>
        <v>9</v>
      </c>
      <c r="S38" s="93">
        <f t="shared" si="9"/>
        <v>16</v>
      </c>
      <c r="T38" s="93">
        <f t="shared" si="30"/>
        <v>18</v>
      </c>
      <c r="U38" s="93">
        <f t="shared" si="32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base0!R91</f>
        <v>4</v>
      </c>
      <c r="D39" s="93">
        <f>base0!S126</f>
        <v>17</v>
      </c>
      <c r="E39" s="93">
        <f>base0!T105</f>
        <v>18</v>
      </c>
      <c r="F39" s="93">
        <f t="shared" si="39"/>
        <v>11</v>
      </c>
      <c r="G39" s="93">
        <f t="shared" si="36"/>
        <v>1</v>
      </c>
      <c r="H39" s="93">
        <f t="shared" si="37"/>
        <v>17</v>
      </c>
      <c r="I39" s="93">
        <f t="shared" si="38"/>
        <v>18</v>
      </c>
      <c r="J39" s="93">
        <f t="shared" si="41"/>
        <v>1</v>
      </c>
      <c r="K39" s="93">
        <f t="shared" si="42"/>
        <v>13</v>
      </c>
      <c r="L39" s="93">
        <f t="shared" si="43"/>
        <v>17</v>
      </c>
      <c r="M39" s="93">
        <f t="shared" si="40"/>
        <v>18</v>
      </c>
      <c r="N39" s="93">
        <f t="shared" si="35"/>
        <v>6</v>
      </c>
      <c r="O39" s="93">
        <f t="shared" si="24"/>
        <v>16</v>
      </c>
      <c r="P39" s="93">
        <f t="shared" si="33"/>
        <v>17</v>
      </c>
      <c r="Q39" s="93">
        <f t="shared" si="31"/>
        <v>18</v>
      </c>
      <c r="R39" s="93">
        <f t="shared" si="34"/>
        <v>13</v>
      </c>
      <c r="S39" s="93">
        <f t="shared" si="9"/>
        <v>3</v>
      </c>
      <c r="T39" s="93">
        <f t="shared" si="30"/>
        <v>17</v>
      </c>
      <c r="U39" s="93">
        <f t="shared" si="32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base0!R92</f>
        <v>4</v>
      </c>
      <c r="D40" s="93">
        <f>base0!S77</f>
        <v>17</v>
      </c>
      <c r="E40" s="93">
        <f>base0!T106</f>
        <v>18</v>
      </c>
      <c r="F40" s="93">
        <f t="shared" si="39"/>
        <v>11</v>
      </c>
      <c r="G40" s="93">
        <f t="shared" si="36"/>
        <v>1</v>
      </c>
      <c r="H40" s="93">
        <f t="shared" si="37"/>
        <v>17</v>
      </c>
      <c r="I40" s="93">
        <f t="shared" si="38"/>
        <v>18</v>
      </c>
      <c r="J40" s="93">
        <f t="shared" si="41"/>
        <v>1</v>
      </c>
      <c r="K40" s="93">
        <f t="shared" si="42"/>
        <v>13</v>
      </c>
      <c r="L40" s="93">
        <f t="shared" si="43"/>
        <v>17</v>
      </c>
      <c r="M40" s="93">
        <f t="shared" si="40"/>
        <v>18</v>
      </c>
      <c r="N40" s="93">
        <f t="shared" si="35"/>
        <v>1</v>
      </c>
      <c r="O40" s="93">
        <f t="shared" si="24"/>
        <v>13</v>
      </c>
      <c r="P40" s="93">
        <f t="shared" si="33"/>
        <v>18</v>
      </c>
      <c r="Q40" s="93">
        <f t="shared" si="31"/>
        <v>18</v>
      </c>
      <c r="R40" s="93">
        <f t="shared" si="34"/>
        <v>1</v>
      </c>
      <c r="S40" s="93">
        <f t="shared" si="9"/>
        <v>20</v>
      </c>
      <c r="T40" s="93">
        <f t="shared" si="30"/>
        <v>17</v>
      </c>
      <c r="U40" s="93">
        <f t="shared" si="32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base0!R93</f>
        <v>16</v>
      </c>
      <c r="D41" s="93">
        <f>base0!S78</f>
        <v>17</v>
      </c>
      <c r="E41" s="93">
        <f>base0!T107</f>
        <v>18</v>
      </c>
      <c r="F41" s="93">
        <f t="shared" si="39"/>
        <v>13</v>
      </c>
      <c r="G41" s="93">
        <f t="shared" si="36"/>
        <v>14</v>
      </c>
      <c r="H41" s="93">
        <f t="shared" si="37"/>
        <v>17</v>
      </c>
      <c r="I41" s="93">
        <f t="shared" si="38"/>
        <v>18</v>
      </c>
      <c r="J41" s="93">
        <f t="shared" si="41"/>
        <v>13</v>
      </c>
      <c r="K41" s="93">
        <f t="shared" si="42"/>
        <v>1</v>
      </c>
      <c r="L41" s="93">
        <f t="shared" si="43"/>
        <v>17</v>
      </c>
      <c r="M41" s="93">
        <f t="shared" ref="M41:M51" si="44">E13</f>
        <v>18</v>
      </c>
      <c r="N41" s="93">
        <f t="shared" ref="N41:N51" si="45">B38</f>
        <v>14</v>
      </c>
      <c r="O41" s="93">
        <f t="shared" si="24"/>
        <v>13</v>
      </c>
      <c r="P41" s="93">
        <f t="shared" si="33"/>
        <v>18</v>
      </c>
      <c r="Q41" s="93">
        <f t="shared" ref="Q41:Q46" si="46">E25</f>
        <v>18</v>
      </c>
      <c r="R41" s="93">
        <f t="shared" si="34"/>
        <v>9</v>
      </c>
      <c r="S41" s="93">
        <f t="shared" si="9"/>
        <v>1</v>
      </c>
      <c r="T41" s="93">
        <f t="shared" si="30"/>
        <v>17</v>
      </c>
      <c r="U41" s="93">
        <f t="shared" si="32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base0!R94</f>
        <v>3</v>
      </c>
      <c r="D42" s="93">
        <f>base0!S79</f>
        <v>17</v>
      </c>
      <c r="E42" s="93">
        <f>base0!T108</f>
        <v>18</v>
      </c>
      <c r="F42" s="93">
        <f t="shared" si="39"/>
        <v>1</v>
      </c>
      <c r="G42" s="93">
        <f t="shared" si="36"/>
        <v>7</v>
      </c>
      <c r="H42" s="93">
        <f t="shared" si="37"/>
        <v>17</v>
      </c>
      <c r="I42" s="93">
        <f t="shared" si="38"/>
        <v>18</v>
      </c>
      <c r="J42" s="93">
        <f t="shared" si="41"/>
        <v>13</v>
      </c>
      <c r="K42" s="93">
        <f t="shared" si="42"/>
        <v>1</v>
      </c>
      <c r="L42" s="93">
        <f t="shared" si="43"/>
        <v>17</v>
      </c>
      <c r="M42" s="93">
        <f t="shared" si="44"/>
        <v>18</v>
      </c>
      <c r="N42" s="93">
        <f t="shared" si="45"/>
        <v>14</v>
      </c>
      <c r="O42" s="93">
        <f t="shared" si="24"/>
        <v>16</v>
      </c>
      <c r="P42" s="93">
        <f t="shared" si="33"/>
        <v>18</v>
      </c>
      <c r="Q42" s="93">
        <f t="shared" si="46"/>
        <v>18</v>
      </c>
      <c r="R42" s="93">
        <f t="shared" si="34"/>
        <v>1</v>
      </c>
      <c r="S42" s="93">
        <f t="shared" si="9"/>
        <v>16</v>
      </c>
      <c r="T42" s="93">
        <f t="shared" si="30"/>
        <v>17</v>
      </c>
      <c r="U42" s="93">
        <f t="shared" si="32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base0!R95</f>
        <v>4</v>
      </c>
      <c r="D43" s="93">
        <f>base0!S80</f>
        <v>17</v>
      </c>
      <c r="E43" s="93">
        <f>base0!T109</f>
        <v>18</v>
      </c>
      <c r="F43" s="93">
        <f t="shared" si="39"/>
        <v>1</v>
      </c>
      <c r="G43" s="93">
        <f t="shared" si="36"/>
        <v>7</v>
      </c>
      <c r="H43" s="93">
        <f t="shared" si="37"/>
        <v>17</v>
      </c>
      <c r="I43" s="93">
        <f t="shared" si="38"/>
        <v>18</v>
      </c>
      <c r="J43" s="93">
        <f t="shared" si="41"/>
        <v>16</v>
      </c>
      <c r="K43" s="93">
        <f t="shared" si="42"/>
        <v>1</v>
      </c>
      <c r="L43" s="93">
        <f t="shared" si="43"/>
        <v>17</v>
      </c>
      <c r="M43" s="93">
        <f t="shared" si="44"/>
        <v>18</v>
      </c>
      <c r="N43" s="93">
        <f t="shared" si="45"/>
        <v>4</v>
      </c>
      <c r="O43" s="93">
        <f t="shared" si="24"/>
        <v>3</v>
      </c>
      <c r="P43" s="93">
        <f t="shared" si="33"/>
        <v>17</v>
      </c>
      <c r="Q43" s="93">
        <f t="shared" si="46"/>
        <v>18</v>
      </c>
      <c r="R43" s="93">
        <f t="shared" si="34"/>
        <v>16</v>
      </c>
      <c r="S43" s="93">
        <f t="shared" si="9"/>
        <v>4</v>
      </c>
      <c r="T43" s="93">
        <f t="shared" si="30"/>
        <v>17</v>
      </c>
      <c r="U43" s="93">
        <f t="shared" si="32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base0!R96</f>
        <v>14</v>
      </c>
      <c r="D44" s="93">
        <f>base0!S81</f>
        <v>17</v>
      </c>
      <c r="E44" s="93">
        <f>base0!T110</f>
        <v>18</v>
      </c>
      <c r="F44" s="93">
        <f t="shared" si="39"/>
        <v>9</v>
      </c>
      <c r="G44" s="93">
        <f t="shared" si="36"/>
        <v>16</v>
      </c>
      <c r="H44" s="93">
        <f t="shared" si="37"/>
        <v>17</v>
      </c>
      <c r="I44" s="93">
        <f t="shared" si="38"/>
        <v>18</v>
      </c>
      <c r="J44" s="93">
        <f t="shared" si="41"/>
        <v>10</v>
      </c>
      <c r="K44" s="93">
        <f t="shared" si="42"/>
        <v>14</v>
      </c>
      <c r="L44" s="93">
        <f t="shared" si="43"/>
        <v>17</v>
      </c>
      <c r="M44" s="93">
        <f t="shared" si="44"/>
        <v>18</v>
      </c>
      <c r="N44" s="93">
        <f t="shared" si="45"/>
        <v>14</v>
      </c>
      <c r="O44" s="93">
        <f t="shared" si="24"/>
        <v>20</v>
      </c>
      <c r="P44" s="93">
        <f t="shared" si="33"/>
        <v>17</v>
      </c>
      <c r="Q44" s="93">
        <f t="shared" si="46"/>
        <v>18</v>
      </c>
      <c r="R44" s="93">
        <f t="shared" si="34"/>
        <v>1</v>
      </c>
      <c r="S44" s="93">
        <f t="shared" si="9"/>
        <v>4</v>
      </c>
      <c r="T44" s="93">
        <f t="shared" si="30"/>
        <v>17</v>
      </c>
      <c r="U44" s="93">
        <f t="shared" si="32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base0!R97</f>
        <v>1</v>
      </c>
      <c r="D45" s="93">
        <f>base0!S82</f>
        <v>17</v>
      </c>
      <c r="E45" s="93">
        <f>base0!T111</f>
        <v>18</v>
      </c>
      <c r="F45" s="93">
        <f t="shared" si="39"/>
        <v>13</v>
      </c>
      <c r="G45" s="93">
        <f t="shared" si="36"/>
        <v>16</v>
      </c>
      <c r="H45" s="93">
        <f t="shared" si="37"/>
        <v>17</v>
      </c>
      <c r="I45" s="93">
        <f t="shared" si="38"/>
        <v>18</v>
      </c>
      <c r="J45" s="93">
        <f t="shared" si="41"/>
        <v>14</v>
      </c>
      <c r="K45" s="93">
        <f t="shared" si="42"/>
        <v>7</v>
      </c>
      <c r="L45" s="93">
        <f t="shared" si="43"/>
        <v>17</v>
      </c>
      <c r="M45" s="93">
        <f t="shared" si="44"/>
        <v>19</v>
      </c>
      <c r="N45" s="93">
        <f t="shared" si="45"/>
        <v>14</v>
      </c>
      <c r="O45" s="93">
        <f t="shared" si="24"/>
        <v>1</v>
      </c>
      <c r="P45" s="93">
        <f t="shared" si="33"/>
        <v>17</v>
      </c>
      <c r="Q45" s="93">
        <f t="shared" si="46"/>
        <v>18</v>
      </c>
      <c r="R45" s="93">
        <f t="shared" si="34"/>
        <v>10</v>
      </c>
      <c r="S45" s="93">
        <f t="shared" si="9"/>
        <v>16</v>
      </c>
      <c r="T45" s="93">
        <f t="shared" si="30"/>
        <v>17</v>
      </c>
      <c r="U45" s="93">
        <f t="shared" si="32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base0!R98</f>
        <v>1</v>
      </c>
      <c r="D46" s="93">
        <f>base0!S83</f>
        <v>17</v>
      </c>
      <c r="E46" s="93">
        <f>base0!T118</f>
        <v>18</v>
      </c>
      <c r="F46" s="93">
        <f t="shared" si="39"/>
        <v>1</v>
      </c>
      <c r="G46" s="93">
        <f t="shared" si="36"/>
        <v>16</v>
      </c>
      <c r="H46" s="93">
        <f t="shared" si="37"/>
        <v>17</v>
      </c>
      <c r="I46" s="93">
        <f t="shared" si="38"/>
        <v>18</v>
      </c>
      <c r="J46" s="93">
        <f t="shared" si="41"/>
        <v>14</v>
      </c>
      <c r="K46" s="93">
        <f t="shared" si="42"/>
        <v>7</v>
      </c>
      <c r="L46" s="93">
        <f t="shared" si="43"/>
        <v>17</v>
      </c>
      <c r="M46" s="93">
        <f t="shared" si="44"/>
        <v>19</v>
      </c>
      <c r="N46" s="93">
        <f t="shared" si="45"/>
        <v>14</v>
      </c>
      <c r="O46" s="93">
        <f t="shared" si="24"/>
        <v>16</v>
      </c>
      <c r="P46" s="93">
        <f t="shared" si="33"/>
        <v>17</v>
      </c>
      <c r="Q46" s="93">
        <f t="shared" si="46"/>
        <v>18</v>
      </c>
      <c r="R46" s="93">
        <f t="shared" si="34"/>
        <v>2</v>
      </c>
      <c r="S46" s="93">
        <f t="shared" si="9"/>
        <v>3</v>
      </c>
      <c r="T46" s="93">
        <f t="shared" si="30"/>
        <v>17</v>
      </c>
      <c r="U46" s="93">
        <f t="shared" si="32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base0!R99</f>
        <v>1</v>
      </c>
      <c r="D47" s="93">
        <f>base0!S84</f>
        <v>17</v>
      </c>
      <c r="E47" s="93">
        <f>base0!T119</f>
        <v>19</v>
      </c>
      <c r="F47" s="93">
        <f t="shared" si="39"/>
        <v>9</v>
      </c>
      <c r="G47" s="93">
        <f t="shared" si="36"/>
        <v>13</v>
      </c>
      <c r="H47" s="93">
        <f t="shared" si="37"/>
        <v>17</v>
      </c>
      <c r="I47" s="93">
        <f>E25</f>
        <v>18</v>
      </c>
      <c r="J47" s="93">
        <f t="shared" si="41"/>
        <v>4</v>
      </c>
      <c r="K47" s="93">
        <f t="shared" si="42"/>
        <v>16</v>
      </c>
      <c r="L47" s="93">
        <f t="shared" si="43"/>
        <v>17</v>
      </c>
      <c r="M47" s="93">
        <f t="shared" si="44"/>
        <v>18</v>
      </c>
      <c r="N47" s="93">
        <f t="shared" si="45"/>
        <v>16</v>
      </c>
      <c r="O47" s="93">
        <f t="shared" si="24"/>
        <v>4</v>
      </c>
      <c r="P47" s="93">
        <f t="shared" si="33"/>
        <v>17</v>
      </c>
      <c r="Q47" s="93">
        <f>E46</f>
        <v>18</v>
      </c>
      <c r="R47" s="93">
        <f t="shared" si="34"/>
        <v>9</v>
      </c>
      <c r="S47" s="93">
        <f t="shared" si="9"/>
        <v>4</v>
      </c>
      <c r="T47" s="93">
        <f t="shared" si="30"/>
        <v>17</v>
      </c>
      <c r="U47" s="93">
        <f t="shared" si="32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base0!R100</f>
        <v>16</v>
      </c>
      <c r="D48" s="93">
        <f>base0!S85</f>
        <v>17</v>
      </c>
      <c r="E48" s="93">
        <f>base0!T120</f>
        <v>18</v>
      </c>
      <c r="F48" s="93">
        <f t="shared" si="39"/>
        <v>1</v>
      </c>
      <c r="G48" s="93">
        <f t="shared" si="36"/>
        <v>17</v>
      </c>
      <c r="H48" s="93">
        <f t="shared" si="37"/>
        <v>17</v>
      </c>
      <c r="I48" s="93">
        <f>E26</f>
        <v>18</v>
      </c>
      <c r="J48" s="93">
        <f t="shared" si="41"/>
        <v>14</v>
      </c>
      <c r="K48" s="93">
        <f t="shared" si="42"/>
        <v>16</v>
      </c>
      <c r="L48" s="93">
        <f t="shared" si="43"/>
        <v>17</v>
      </c>
      <c r="M48" s="93">
        <f t="shared" si="44"/>
        <v>18</v>
      </c>
      <c r="N48" s="93">
        <f t="shared" si="45"/>
        <v>14</v>
      </c>
      <c r="O48" s="93">
        <f t="shared" si="24"/>
        <v>4</v>
      </c>
      <c r="P48" s="93">
        <f t="shared" si="33"/>
        <v>17</v>
      </c>
      <c r="Q48" s="93">
        <f>E47</f>
        <v>19</v>
      </c>
      <c r="R48" s="93">
        <f t="shared" si="34"/>
        <v>10</v>
      </c>
      <c r="S48" s="93">
        <f t="shared" si="9"/>
        <v>14</v>
      </c>
      <c r="T48" s="93">
        <f t="shared" si="30"/>
        <v>17</v>
      </c>
      <c r="U48" s="93">
        <f t="shared" si="32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base0!R101</f>
        <v>16</v>
      </c>
      <c r="D49" s="93">
        <f>base0!S86</f>
        <v>17</v>
      </c>
      <c r="E49" s="93">
        <f>base0!T121</f>
        <v>18</v>
      </c>
      <c r="F49" s="93">
        <f t="shared" si="39"/>
        <v>16</v>
      </c>
      <c r="G49" s="93">
        <f t="shared" si="36"/>
        <v>13</v>
      </c>
      <c r="H49" s="93">
        <f t="shared" si="37"/>
        <v>17</v>
      </c>
      <c r="I49" s="93">
        <f>E27</f>
        <v>18</v>
      </c>
      <c r="J49" s="93">
        <f t="shared" si="41"/>
        <v>14</v>
      </c>
      <c r="K49" s="93">
        <f t="shared" si="42"/>
        <v>16</v>
      </c>
      <c r="L49" s="93">
        <f t="shared" si="43"/>
        <v>17</v>
      </c>
      <c r="M49" s="93">
        <f t="shared" si="44"/>
        <v>18</v>
      </c>
      <c r="N49" s="93">
        <f t="shared" si="45"/>
        <v>13</v>
      </c>
      <c r="O49" s="93">
        <f t="shared" si="24"/>
        <v>16</v>
      </c>
      <c r="P49" s="93">
        <f t="shared" si="33"/>
        <v>17</v>
      </c>
      <c r="Q49" s="93">
        <f>E48</f>
        <v>18</v>
      </c>
      <c r="R49" s="93">
        <f t="shared" si="34"/>
        <v>13</v>
      </c>
      <c r="S49" s="93">
        <f t="shared" si="9"/>
        <v>1</v>
      </c>
      <c r="T49" s="93">
        <f t="shared" si="30"/>
        <v>17</v>
      </c>
      <c r="U49" s="93">
        <f>E31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base0!R102</f>
        <v>16</v>
      </c>
      <c r="D50" s="93">
        <f>base0!S87</f>
        <v>17</v>
      </c>
      <c r="E50" s="93">
        <f>base0!T122</f>
        <v>18</v>
      </c>
      <c r="F50" s="93">
        <f t="shared" si="39"/>
        <v>1</v>
      </c>
      <c r="G50" s="93">
        <f t="shared" si="36"/>
        <v>16</v>
      </c>
      <c r="H50" s="93">
        <f t="shared" si="37"/>
        <v>17</v>
      </c>
      <c r="I50" s="93">
        <f>E28</f>
        <v>18</v>
      </c>
      <c r="J50" s="93">
        <f t="shared" si="41"/>
        <v>14</v>
      </c>
      <c r="K50" s="93">
        <f t="shared" si="42"/>
        <v>13</v>
      </c>
      <c r="L50" s="93">
        <f t="shared" si="43"/>
        <v>17</v>
      </c>
      <c r="M50" s="93">
        <f t="shared" si="44"/>
        <v>18</v>
      </c>
      <c r="N50" s="93">
        <f t="shared" si="45"/>
        <v>13</v>
      </c>
      <c r="O50" s="93">
        <f t="shared" si="24"/>
        <v>3</v>
      </c>
      <c r="P50" s="93">
        <f t="shared" si="33"/>
        <v>17</v>
      </c>
      <c r="Q50" s="93">
        <f>E49</f>
        <v>18</v>
      </c>
      <c r="R50" s="93">
        <f t="shared" si="34"/>
        <v>13</v>
      </c>
      <c r="S50" s="93">
        <f t="shared" si="9"/>
        <v>1</v>
      </c>
      <c r="T50" s="93">
        <f t="shared" si="30"/>
        <v>17</v>
      </c>
      <c r="U50" s="93">
        <f>E32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base0!R103</f>
        <v>7</v>
      </c>
      <c r="D51" s="93">
        <f>base0!S88</f>
        <v>19</v>
      </c>
      <c r="E51" s="93">
        <f>base0!T123</f>
        <v>18</v>
      </c>
      <c r="F51" s="93">
        <f t="shared" si="39"/>
        <v>10</v>
      </c>
      <c r="G51" s="93">
        <f t="shared" si="36"/>
        <v>16</v>
      </c>
      <c r="H51" s="93">
        <f t="shared" si="37"/>
        <v>17</v>
      </c>
      <c r="I51" s="93">
        <f>E29</f>
        <v>18</v>
      </c>
      <c r="J51" s="93">
        <f>B29</f>
        <v>6</v>
      </c>
      <c r="K51" s="93">
        <f>C2</f>
        <v>7</v>
      </c>
      <c r="L51" s="93">
        <f>D17</f>
        <v>17</v>
      </c>
      <c r="M51" s="93">
        <f t="shared" si="44"/>
        <v>18</v>
      </c>
      <c r="N51" s="93">
        <f t="shared" si="45"/>
        <v>13</v>
      </c>
      <c r="O51" s="93">
        <f t="shared" si="24"/>
        <v>4</v>
      </c>
      <c r="P51" s="93">
        <f t="shared" si="33"/>
        <v>17</v>
      </c>
      <c r="Q51" s="93">
        <f>E50</f>
        <v>18</v>
      </c>
      <c r="R51" s="93">
        <f t="shared" si="34"/>
        <v>13</v>
      </c>
      <c r="S51" s="93">
        <f t="shared" si="9"/>
        <v>1</v>
      </c>
      <c r="T51" s="93">
        <f t="shared" si="30"/>
        <v>17</v>
      </c>
      <c r="U51" s="93">
        <f>E33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  <cfRule type="cellIs" dxfId="171" priority="9" operator="equal">
      <formula>#REF!</formula>
    </cfRule>
    <cfRule type="cellIs" dxfId="170" priority="10" operator="equal">
      <formula>#REF!</formula>
    </cfRule>
  </conditionalFormatting>
  <conditionalFormatting sqref="B1:P1">
    <cfRule type="cellIs" dxfId="169" priority="11" operator="equal">
      <formula>#REF!</formula>
    </cfRule>
    <cfRule type="cellIs" dxfId="168" priority="12" operator="equal">
      <formula>#REF!</formula>
    </cfRule>
    <cfRule type="cellIs" dxfId="167" priority="13" operator="equal">
      <formula>#REF!</formula>
    </cfRule>
    <cfRule type="cellIs" dxfId="166" priority="14" operator="equal">
      <formula>#REF!</formula>
    </cfRule>
    <cfRule type="cellIs" dxfId="1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4431B5-31DD-447C-B91B-81D8E9B5858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B054240-993C-422F-BDA4-6B15C9B21D6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F3FD62-7CAC-4D8D-A86D-FDE020F546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EB4415F-809F-461C-8D50-BD57C8A65D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EEA5F-4624-4BCD-870E-44D9193059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I25" sqref="I25"/>
    </sheetView>
  </sheetViews>
  <sheetFormatPr baseColWidth="10" defaultColWidth="11.5703125" defaultRowHeight="19.5" customHeight="1" x14ac:dyDescent="0.25"/>
  <cols>
    <col min="1" max="1" width="26.7109375" style="107" customWidth="1"/>
    <col min="2" max="22" width="6" style="107" customWidth="1"/>
    <col min="23" max="23" width="13" style="107" bestFit="1" customWidth="1"/>
    <col min="24" max="24" width="4.28515625" style="107" customWidth="1"/>
    <col min="25" max="27" width="4.28515625" style="107" bestFit="1" customWidth="1"/>
    <col min="28" max="28" width="9.5703125" style="107" bestFit="1" customWidth="1"/>
    <col min="29" max="29" width="12.140625" style="107" customWidth="1"/>
    <col min="30" max="30" width="18.42578125" style="107" customWidth="1"/>
    <col min="31" max="31" width="18.5703125" style="107" customWidth="1"/>
    <col min="32" max="33" width="18" style="107" customWidth="1"/>
    <col min="34" max="34" width="17.85546875" style="107" customWidth="1"/>
    <col min="35" max="35" width="13.85546875" style="107" customWidth="1"/>
    <col min="36" max="36" width="14.7109375" style="107" customWidth="1"/>
    <col min="37" max="37" width="13.42578125" style="107" bestFit="1" customWidth="1"/>
    <col min="38" max="16384" width="11.5703125" style="107"/>
  </cols>
  <sheetData>
    <row r="1" spans="1:38" ht="19.5" customHeight="1" x14ac:dyDescent="0.25">
      <c r="A1" s="94" t="s">
        <v>423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424</v>
      </c>
      <c r="W1" s="48" t="s">
        <v>425</v>
      </c>
      <c r="X1" s="107" t="s">
        <v>426</v>
      </c>
      <c r="Y1" s="107" t="s">
        <v>427</v>
      </c>
      <c r="Z1" s="107" t="s">
        <v>428</v>
      </c>
      <c r="AA1" s="107" t="s">
        <v>429</v>
      </c>
      <c r="AB1" s="107" t="s">
        <v>430</v>
      </c>
      <c r="AC1" s="107" t="s">
        <v>431</v>
      </c>
      <c r="AD1" s="107" t="s">
        <v>432</v>
      </c>
      <c r="AE1" s="107" t="s">
        <v>433</v>
      </c>
      <c r="AF1" s="107" t="s">
        <v>434</v>
      </c>
      <c r="AG1" s="107" t="s">
        <v>435</v>
      </c>
      <c r="AH1" s="107" t="s">
        <v>436</v>
      </c>
      <c r="AI1" s="107" t="s">
        <v>437</v>
      </c>
      <c r="AJ1" s="107" t="s">
        <v>438</v>
      </c>
      <c r="AK1" s="107" t="s">
        <v>439</v>
      </c>
      <c r="AL1" s="107" t="s">
        <v>440</v>
      </c>
    </row>
    <row r="2" spans="1:38" ht="19.5" customHeight="1" x14ac:dyDescent="0.25">
      <c r="A2" s="157" t="s">
        <v>0</v>
      </c>
      <c r="B2" s="158">
        <f>base0!C26</f>
        <v>14</v>
      </c>
      <c r="C2" s="158">
        <f>base0!D26</f>
        <v>12</v>
      </c>
      <c r="D2" s="158">
        <f>base0!E26</f>
        <v>8</v>
      </c>
      <c r="E2" s="158">
        <f>base0!F26</f>
        <v>11</v>
      </c>
      <c r="F2" s="158">
        <f>base0!G26</f>
        <v>2</v>
      </c>
      <c r="G2" s="158">
        <f>base0!H26</f>
        <v>15</v>
      </c>
      <c r="H2" s="158">
        <f>base0!I26</f>
        <v>3</v>
      </c>
      <c r="I2" s="158">
        <f>base0!J26</f>
        <v>6</v>
      </c>
      <c r="J2" s="158">
        <f>base0!K26</f>
        <v>7</v>
      </c>
      <c r="K2" s="158">
        <f>base0!L26</f>
        <v>5</v>
      </c>
      <c r="L2" s="158">
        <f>base0!M26</f>
        <v>13</v>
      </c>
      <c r="M2" s="158">
        <f>base0!N26</f>
        <v>1</v>
      </c>
      <c r="N2" s="158">
        <f>base0!O26</f>
        <v>9</v>
      </c>
      <c r="O2" s="158">
        <f>base0!P26</f>
        <v>10</v>
      </c>
      <c r="P2" s="158">
        <f>base0!Q26</f>
        <v>16</v>
      </c>
      <c r="Q2" s="158">
        <f>base0!R26</f>
        <v>4</v>
      </c>
      <c r="R2" s="158">
        <f>base0!S26</f>
        <v>17</v>
      </c>
      <c r="S2" s="158">
        <f>base0!T26</f>
        <v>18</v>
      </c>
      <c r="T2" s="158">
        <f>base0!U26</f>
        <v>19</v>
      </c>
      <c r="U2" s="158">
        <f>base0!V26</f>
        <v>20</v>
      </c>
      <c r="V2" s="159">
        <f>base0!AC2</f>
        <v>16</v>
      </c>
      <c r="W2" s="160" t="str">
        <f>CONCATENATE(base0!AC3,"-",base0!AA3,"-",base0!Y3)</f>
        <v>2017-8-18</v>
      </c>
      <c r="X2" s="107">
        <f>base0!AA5</f>
        <v>0</v>
      </c>
      <c r="Y2" s="107">
        <f>base0!AB5</f>
        <v>0</v>
      </c>
      <c r="Z2" s="107">
        <f>base0!AC5</f>
        <v>0</v>
      </c>
      <c r="AA2" s="107">
        <f>base0!AD5</f>
        <v>0</v>
      </c>
      <c r="AB2" s="107">
        <f>base0!AE5</f>
        <v>0</v>
      </c>
      <c r="AC2" s="107">
        <f>base0!Y9</f>
        <v>2</v>
      </c>
      <c r="AD2" s="107">
        <f>base0!Z9</f>
        <v>30</v>
      </c>
      <c r="AE2" s="107">
        <f>base0!AA9</f>
        <v>3</v>
      </c>
      <c r="AF2" s="107">
        <f>base0!AB9</f>
        <v>3</v>
      </c>
      <c r="AG2" s="107">
        <f>base0!AC9</f>
        <v>-1</v>
      </c>
      <c r="AH2" s="107">
        <f>base0!AD9</f>
        <v>-1</v>
      </c>
      <c r="AI2" s="107">
        <f>base0!AE9</f>
        <v>-1</v>
      </c>
      <c r="AJ2" s="107">
        <f>base0!AF9</f>
        <v>-1</v>
      </c>
      <c r="AK2" s="107">
        <f>base0!AG9</f>
        <v>3</v>
      </c>
      <c r="AL2" s="107">
        <f>base0!AH9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8136</v>
      </c>
      <c r="E2" s="23">
        <v>42965</v>
      </c>
      <c r="F2">
        <v>0</v>
      </c>
      <c r="G2">
        <v>0</v>
      </c>
      <c r="H2">
        <v>0</v>
      </c>
      <c r="I2">
        <v>0</v>
      </c>
      <c r="J2">
        <v>0</v>
      </c>
      <c r="K2">
        <v>8136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8135</v>
      </c>
      <c r="E5" s="23">
        <v>42964</v>
      </c>
      <c r="F5">
        <v>0</v>
      </c>
      <c r="G5">
        <v>0</v>
      </c>
      <c r="H5">
        <v>0</v>
      </c>
      <c r="I5">
        <v>0</v>
      </c>
      <c r="J5">
        <v>0</v>
      </c>
      <c r="K5">
        <v>8135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8129</v>
      </c>
      <c r="E8" s="23">
        <v>42958</v>
      </c>
      <c r="F8">
        <v>0</v>
      </c>
      <c r="G8">
        <v>0</v>
      </c>
      <c r="H8">
        <v>0</v>
      </c>
      <c r="I8">
        <v>0</v>
      </c>
      <c r="J8">
        <v>0</v>
      </c>
      <c r="K8">
        <v>8129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6</v>
      </c>
      <c r="E2">
        <v>279</v>
      </c>
    </row>
    <row r="3" spans="1:5" x14ac:dyDescent="0.25">
      <c r="B3" t="s">
        <v>358</v>
      </c>
      <c r="C3" t="s">
        <v>359</v>
      </c>
      <c r="D3">
        <v>4</v>
      </c>
      <c r="E3">
        <v>264</v>
      </c>
    </row>
    <row r="4" spans="1:5" x14ac:dyDescent="0.25">
      <c r="B4" t="s">
        <v>358</v>
      </c>
      <c r="C4" t="s">
        <v>359</v>
      </c>
      <c r="D4">
        <v>3</v>
      </c>
      <c r="E4">
        <v>263</v>
      </c>
    </row>
    <row r="5" spans="1:5" x14ac:dyDescent="0.25">
      <c r="B5" t="s">
        <v>358</v>
      </c>
      <c r="C5" t="s">
        <v>359</v>
      </c>
      <c r="D5">
        <v>8</v>
      </c>
      <c r="E5">
        <v>263</v>
      </c>
    </row>
    <row r="6" spans="1:5" x14ac:dyDescent="0.25">
      <c r="B6" t="s">
        <v>358</v>
      </c>
      <c r="C6" t="s">
        <v>359</v>
      </c>
      <c r="D6">
        <v>5</v>
      </c>
      <c r="E6">
        <v>254</v>
      </c>
    </row>
    <row r="7" spans="1:5" x14ac:dyDescent="0.25">
      <c r="B7" t="s">
        <v>358</v>
      </c>
      <c r="C7" t="s">
        <v>359</v>
      </c>
      <c r="D7">
        <v>9</v>
      </c>
      <c r="E7">
        <v>252</v>
      </c>
    </row>
    <row r="8" spans="1:5" x14ac:dyDescent="0.25">
      <c r="B8" t="s">
        <v>358</v>
      </c>
      <c r="C8" t="s">
        <v>359</v>
      </c>
      <c r="D8">
        <v>10</v>
      </c>
      <c r="E8">
        <v>252</v>
      </c>
    </row>
    <row r="9" spans="1:5" x14ac:dyDescent="0.25">
      <c r="B9" t="s">
        <v>358</v>
      </c>
      <c r="C9" t="s">
        <v>359</v>
      </c>
      <c r="D9">
        <v>14</v>
      </c>
      <c r="E9">
        <v>251</v>
      </c>
    </row>
    <row r="10" spans="1:5" x14ac:dyDescent="0.25">
      <c r="B10" t="s">
        <v>358</v>
      </c>
      <c r="C10" t="s">
        <v>359</v>
      </c>
      <c r="D10">
        <v>2</v>
      </c>
      <c r="E10">
        <v>250</v>
      </c>
    </row>
    <row r="11" spans="1:5" x14ac:dyDescent="0.25">
      <c r="B11" t="s">
        <v>358</v>
      </c>
      <c r="C11" t="s">
        <v>359</v>
      </c>
      <c r="D11">
        <v>7</v>
      </c>
      <c r="E11">
        <v>250</v>
      </c>
    </row>
    <row r="12" spans="1:5" x14ac:dyDescent="0.25">
      <c r="B12" t="s">
        <v>358</v>
      </c>
      <c r="C12" t="s">
        <v>359</v>
      </c>
      <c r="D12">
        <v>13</v>
      </c>
      <c r="E12">
        <v>248</v>
      </c>
    </row>
    <row r="13" spans="1:5" x14ac:dyDescent="0.25">
      <c r="B13" t="s">
        <v>358</v>
      </c>
      <c r="C13" t="s">
        <v>359</v>
      </c>
      <c r="D13">
        <v>1</v>
      </c>
      <c r="E13">
        <v>245</v>
      </c>
    </row>
    <row r="14" spans="1:5" x14ac:dyDescent="0.25">
      <c r="B14" t="s">
        <v>358</v>
      </c>
      <c r="C14" t="s">
        <v>359</v>
      </c>
      <c r="D14">
        <v>12</v>
      </c>
      <c r="E14">
        <v>234</v>
      </c>
    </row>
    <row r="15" spans="1:5" x14ac:dyDescent="0.25">
      <c r="B15" t="s">
        <v>358</v>
      </c>
      <c r="C15" t="s">
        <v>359</v>
      </c>
      <c r="D15">
        <v>15</v>
      </c>
      <c r="E15">
        <v>226</v>
      </c>
    </row>
    <row r="16" spans="1:5" x14ac:dyDescent="0.25">
      <c r="B16" t="s">
        <v>358</v>
      </c>
      <c r="C16" t="s">
        <v>359</v>
      </c>
      <c r="D16">
        <v>11</v>
      </c>
      <c r="E16">
        <v>222</v>
      </c>
    </row>
    <row r="17" spans="2:5" x14ac:dyDescent="0.25">
      <c r="B17" t="s">
        <v>358</v>
      </c>
      <c r="C17" t="s">
        <v>359</v>
      </c>
      <c r="D17">
        <v>16</v>
      </c>
      <c r="E17">
        <v>186</v>
      </c>
    </row>
    <row r="18" spans="2:5" x14ac:dyDescent="0.25">
      <c r="B18" t="s">
        <v>358</v>
      </c>
      <c r="C18" t="s">
        <v>359</v>
      </c>
      <c r="D18">
        <v>17</v>
      </c>
      <c r="E18">
        <v>115</v>
      </c>
    </row>
    <row r="19" spans="2:5" x14ac:dyDescent="0.25">
      <c r="B19" t="s">
        <v>358</v>
      </c>
      <c r="C19" t="s">
        <v>359</v>
      </c>
      <c r="D19">
        <v>18</v>
      </c>
      <c r="E19">
        <v>85</v>
      </c>
    </row>
    <row r="20" spans="2:5" x14ac:dyDescent="0.25">
      <c r="B20" t="s">
        <v>358</v>
      </c>
      <c r="C20" t="s">
        <v>359</v>
      </c>
      <c r="D20">
        <v>19</v>
      </c>
      <c r="E20">
        <v>11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G2" sqref="G2:O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base0!P112</f>
        <v>6</v>
      </c>
      <c r="H2" s="93">
        <f>base0!Q112</f>
        <v>10</v>
      </c>
      <c r="I2" s="93">
        <f>base0!R95</f>
        <v>4</v>
      </c>
      <c r="J2" s="93">
        <f>base0!S95</f>
        <v>17</v>
      </c>
      <c r="K2" s="93">
        <f>base0!K84</f>
        <v>6</v>
      </c>
      <c r="L2" s="93">
        <f>base0!L84</f>
        <v>7</v>
      </c>
      <c r="M2" s="93">
        <f>base0!M84</f>
        <v>11</v>
      </c>
      <c r="N2" s="93">
        <f>base0!N84</f>
        <v>16</v>
      </c>
      <c r="O2" s="93">
        <f>base0!O84</f>
        <v>9</v>
      </c>
      <c r="P2" s="93">
        <f>base0!P116</f>
        <v>10</v>
      </c>
      <c r="Q2" s="93">
        <f>base0!Q102</f>
        <v>14</v>
      </c>
      <c r="R2" s="93">
        <f>base0!R102</f>
        <v>16</v>
      </c>
      <c r="S2" s="93">
        <f>base0!N89</f>
        <v>7</v>
      </c>
      <c r="T2" s="93">
        <f>base0!O89</f>
        <v>13</v>
      </c>
      <c r="U2" s="93">
        <f>base0!P103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base0!P113</f>
        <v>5</v>
      </c>
      <c r="H3" s="93">
        <f>base0!Q113</f>
        <v>14</v>
      </c>
      <c r="I3" s="93">
        <f>base0!R96</f>
        <v>14</v>
      </c>
      <c r="J3" s="93">
        <f>base0!S96</f>
        <v>17</v>
      </c>
      <c r="K3" s="93">
        <f>base0!K85</f>
        <v>7</v>
      </c>
      <c r="L3" s="93">
        <f>base0!L85</f>
        <v>16</v>
      </c>
      <c r="M3" s="93">
        <f>base0!M85</f>
        <v>6</v>
      </c>
      <c r="N3" s="93">
        <f>base0!N85</f>
        <v>11</v>
      </c>
      <c r="O3" s="93">
        <f>base0!O85</f>
        <v>14</v>
      </c>
      <c r="P3" s="93">
        <f>base0!P117</f>
        <v>10</v>
      </c>
      <c r="Q3" s="93">
        <f>base0!Q103</f>
        <v>6</v>
      </c>
      <c r="R3" s="93">
        <f>base0!R103</f>
        <v>7</v>
      </c>
      <c r="S3" s="93">
        <f>base0!N90</f>
        <v>13</v>
      </c>
      <c r="T3" s="93">
        <f>base0!O90</f>
        <v>6</v>
      </c>
      <c r="U3" s="93">
        <f>base0!P104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base0!P114</f>
        <v>6</v>
      </c>
      <c r="H4" s="93">
        <f>base0!Q114</f>
        <v>14</v>
      </c>
      <c r="I4" s="93">
        <f>base0!R97</f>
        <v>1</v>
      </c>
      <c r="J4" s="93">
        <f>base0!S97</f>
        <v>17</v>
      </c>
      <c r="K4" s="93">
        <f>base0!K86</f>
        <v>8</v>
      </c>
      <c r="L4" s="93">
        <f>base0!L86</f>
        <v>6</v>
      </c>
      <c r="M4" s="93">
        <f>base0!M86</f>
        <v>12</v>
      </c>
      <c r="N4" s="93">
        <f>base0!N86</f>
        <v>2</v>
      </c>
      <c r="O4" s="93">
        <f>base0!O86</f>
        <v>10</v>
      </c>
      <c r="P4" s="93">
        <f>base0!P118</f>
        <v>9</v>
      </c>
      <c r="Q4" s="93">
        <f>base0!Q104</f>
        <v>6</v>
      </c>
      <c r="R4" s="93">
        <f>base0!R104</f>
        <v>7</v>
      </c>
      <c r="S4" s="93">
        <f>base0!N91</f>
        <v>1</v>
      </c>
      <c r="T4" s="93">
        <f>base0!O91</f>
        <v>9</v>
      </c>
      <c r="U4" s="93">
        <f>base0!P105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base0!P115</f>
        <v>2</v>
      </c>
      <c r="H5" s="93">
        <f>base0!Q115</f>
        <v>4</v>
      </c>
      <c r="I5" s="93">
        <f>base0!R98</f>
        <v>1</v>
      </c>
      <c r="J5" s="93">
        <f>base0!S98</f>
        <v>17</v>
      </c>
      <c r="K5" s="93">
        <f>base0!K87</f>
        <v>2</v>
      </c>
      <c r="L5" s="93">
        <f>base0!L87</f>
        <v>6</v>
      </c>
      <c r="M5" s="93">
        <f>base0!M87</f>
        <v>11</v>
      </c>
      <c r="N5" s="93">
        <f>base0!N87</f>
        <v>5</v>
      </c>
      <c r="O5" s="93">
        <f>base0!O87</f>
        <v>16</v>
      </c>
      <c r="P5" s="93">
        <f>base0!P119</f>
        <v>13</v>
      </c>
      <c r="Q5" s="93">
        <f>base0!Q105</f>
        <v>6</v>
      </c>
      <c r="R5" s="93">
        <f>base0!R105</f>
        <v>7</v>
      </c>
      <c r="S5" s="93">
        <f>base0!N92</f>
        <v>9</v>
      </c>
      <c r="T5" s="93">
        <f>base0!O92</f>
        <v>13</v>
      </c>
      <c r="U5" s="93">
        <f>base0!P106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base0!P116</f>
        <v>10</v>
      </c>
      <c r="H6" s="93">
        <f>base0!Q116</f>
        <v>14</v>
      </c>
      <c r="I6" s="93">
        <f>base0!R99</f>
        <v>1</v>
      </c>
      <c r="J6" s="93">
        <f>base0!S99</f>
        <v>17</v>
      </c>
      <c r="K6" s="93">
        <f>base0!K88</f>
        <v>13</v>
      </c>
      <c r="L6" s="93">
        <f>base0!L88</f>
        <v>3</v>
      </c>
      <c r="M6" s="93">
        <f>base0!M88</f>
        <v>6</v>
      </c>
      <c r="N6" s="93">
        <f>base0!N88</f>
        <v>7</v>
      </c>
      <c r="O6" s="93">
        <f>base0!O88</f>
        <v>9</v>
      </c>
      <c r="P6" s="93">
        <f>base0!P120</f>
        <v>9</v>
      </c>
      <c r="Q6" s="93">
        <f>base0!Q106</f>
        <v>1</v>
      </c>
      <c r="R6" s="93">
        <f>base0!R106</f>
        <v>13</v>
      </c>
      <c r="S6" s="93">
        <f>base0!N93</f>
        <v>4</v>
      </c>
      <c r="T6" s="93">
        <f>base0!O93</f>
        <v>14</v>
      </c>
      <c r="U6" s="93">
        <f>base0!P107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base0!P117</f>
        <v>10</v>
      </c>
      <c r="H7" s="93">
        <f>base0!Q117</f>
        <v>14</v>
      </c>
      <c r="I7" s="93">
        <f>base0!R100</f>
        <v>16</v>
      </c>
      <c r="J7" s="93">
        <f>base0!S100</f>
        <v>18</v>
      </c>
      <c r="K7" s="93">
        <f>base0!K89</f>
        <v>5</v>
      </c>
      <c r="L7" s="93">
        <f>base0!L89</f>
        <v>11</v>
      </c>
      <c r="M7" s="93">
        <f>base0!M89</f>
        <v>2</v>
      </c>
      <c r="N7" s="93">
        <f>base0!N89</f>
        <v>7</v>
      </c>
      <c r="O7" s="93">
        <f>base0!O89</f>
        <v>13</v>
      </c>
      <c r="P7" s="93">
        <f>base0!P121</f>
        <v>11</v>
      </c>
      <c r="Q7" s="93">
        <f>base0!Q107</f>
        <v>1</v>
      </c>
      <c r="R7" s="93">
        <f>base0!R107</f>
        <v>13</v>
      </c>
      <c r="S7" s="93">
        <f>base0!N94</f>
        <v>4</v>
      </c>
      <c r="T7" s="93">
        <f>base0!O94</f>
        <v>7</v>
      </c>
      <c r="U7" s="93">
        <f>base0!P108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base0!P118</f>
        <v>9</v>
      </c>
      <c r="H8" s="93">
        <f>base0!Q118</f>
        <v>14</v>
      </c>
      <c r="I8" s="93">
        <f>base0!R101</f>
        <v>16</v>
      </c>
      <c r="J8" s="93">
        <f>base0!S101</f>
        <v>18</v>
      </c>
      <c r="K8" s="93">
        <f>base0!K90</f>
        <v>3</v>
      </c>
      <c r="L8" s="93">
        <f>base0!L90</f>
        <v>2</v>
      </c>
      <c r="M8" s="93">
        <f>base0!M90</f>
        <v>7</v>
      </c>
      <c r="N8" s="93">
        <f>base0!N90</f>
        <v>13</v>
      </c>
      <c r="O8" s="93">
        <f>base0!O90</f>
        <v>6</v>
      </c>
      <c r="P8" s="93">
        <f>base0!P122</f>
        <v>11</v>
      </c>
      <c r="Q8" s="93">
        <f>base0!Q108</f>
        <v>1</v>
      </c>
      <c r="R8" s="93">
        <f>base0!R108</f>
        <v>13</v>
      </c>
      <c r="S8" s="93">
        <f>base0!N95</f>
        <v>5</v>
      </c>
      <c r="T8" s="93">
        <f>base0!O95</f>
        <v>11</v>
      </c>
      <c r="U8" s="93">
        <f>base0!P109</f>
        <v>7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base0!P119</f>
        <v>13</v>
      </c>
      <c r="H9" s="93">
        <f>base0!Q119</f>
        <v>16</v>
      </c>
      <c r="I9" s="93">
        <f>base0!R102</f>
        <v>16</v>
      </c>
      <c r="J9" s="93">
        <f>base0!S102</f>
        <v>18</v>
      </c>
      <c r="K9" s="93">
        <f>base0!K91</f>
        <v>7</v>
      </c>
      <c r="L9" s="93">
        <f>base0!L91</f>
        <v>5</v>
      </c>
      <c r="M9" s="93">
        <f>base0!M91</f>
        <v>13</v>
      </c>
      <c r="N9" s="93">
        <f>base0!N91</f>
        <v>1</v>
      </c>
      <c r="O9" s="93">
        <f>base0!O91</f>
        <v>9</v>
      </c>
      <c r="P9" s="93">
        <f>base0!P123</f>
        <v>11</v>
      </c>
      <c r="Q9" s="93">
        <f>base0!Q109</f>
        <v>13</v>
      </c>
      <c r="R9" s="93">
        <f>base0!R109</f>
        <v>1</v>
      </c>
      <c r="S9" s="93">
        <f>base0!N96</f>
        <v>7</v>
      </c>
      <c r="T9" s="93">
        <f>base0!O96</f>
        <v>9</v>
      </c>
      <c r="U9" s="93">
        <f>base0!P110</f>
        <v>7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base0!P120</f>
        <v>9</v>
      </c>
      <c r="H10" s="93">
        <f>base0!Q120</f>
        <v>14</v>
      </c>
      <c r="I10" s="93">
        <f>base0!R103</f>
        <v>7</v>
      </c>
      <c r="J10" s="93">
        <f>base0!S103</f>
        <v>17</v>
      </c>
      <c r="K10" s="93">
        <f>base0!K92</f>
        <v>2</v>
      </c>
      <c r="L10" s="93">
        <f>base0!L92</f>
        <v>10</v>
      </c>
      <c r="M10" s="93">
        <f>base0!M92</f>
        <v>16</v>
      </c>
      <c r="N10" s="93">
        <f>base0!N92</f>
        <v>9</v>
      </c>
      <c r="O10" s="93">
        <f>base0!O92</f>
        <v>13</v>
      </c>
      <c r="P10" s="93">
        <f>base0!P124</f>
        <v>16</v>
      </c>
      <c r="Q10" s="93">
        <f>base0!Q110</f>
        <v>13</v>
      </c>
      <c r="R10" s="93">
        <f>base0!R110</f>
        <v>1</v>
      </c>
      <c r="S10" s="93">
        <f>base0!N97</f>
        <v>5</v>
      </c>
      <c r="T10" s="93">
        <f>base0!O97</f>
        <v>9</v>
      </c>
      <c r="U10" s="93">
        <f>base0!P111</f>
        <v>14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base0!P121</f>
        <v>11</v>
      </c>
      <c r="H11" s="93">
        <f>base0!Q121</f>
        <v>13</v>
      </c>
      <c r="I11" s="93">
        <f>base0!R104</f>
        <v>7</v>
      </c>
      <c r="J11" s="93">
        <f>base0!S104</f>
        <v>17</v>
      </c>
      <c r="K11" s="93">
        <f>base0!K93</f>
        <v>15</v>
      </c>
      <c r="L11" s="93">
        <f>base0!L93</f>
        <v>7</v>
      </c>
      <c r="M11" s="93">
        <f>base0!M93</f>
        <v>13</v>
      </c>
      <c r="N11" s="93">
        <f>base0!N93</f>
        <v>4</v>
      </c>
      <c r="O11" s="93">
        <f>base0!O93</f>
        <v>14</v>
      </c>
      <c r="P11" s="93">
        <f>base0!P125</f>
        <v>1</v>
      </c>
      <c r="Q11" s="93">
        <f>base0!Q111</f>
        <v>16</v>
      </c>
      <c r="R11" s="93">
        <f>base0!R111</f>
        <v>1</v>
      </c>
      <c r="S11" s="93">
        <f>base0!N98</f>
        <v>9</v>
      </c>
      <c r="T11" s="93">
        <f>base0!O98</f>
        <v>14</v>
      </c>
      <c r="U11" s="93">
        <f>base0!P112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base0!P122</f>
        <v>11</v>
      </c>
      <c r="H12" s="93">
        <f>base0!Q122</f>
        <v>13</v>
      </c>
      <c r="I12" s="93">
        <f>base0!R105</f>
        <v>7</v>
      </c>
      <c r="J12" s="93">
        <f>base0!S105</f>
        <v>17</v>
      </c>
      <c r="K12" s="93">
        <f>base0!K94</f>
        <v>9</v>
      </c>
      <c r="L12" s="93">
        <f>base0!L94</f>
        <v>6</v>
      </c>
      <c r="M12" s="93">
        <f>base0!M94</f>
        <v>1</v>
      </c>
      <c r="N12" s="93">
        <f>base0!N94</f>
        <v>4</v>
      </c>
      <c r="O12" s="93">
        <f>base0!O94</f>
        <v>7</v>
      </c>
      <c r="P12" s="93">
        <f>base0!P126</f>
        <v>16</v>
      </c>
      <c r="Q12" s="93">
        <f>base0!Q112</f>
        <v>10</v>
      </c>
      <c r="R12" s="93">
        <f>base0!R112</f>
        <v>14</v>
      </c>
      <c r="S12" s="93">
        <f>base0!N99</f>
        <v>14</v>
      </c>
      <c r="T12" s="93">
        <f>base0!O99</f>
        <v>16</v>
      </c>
      <c r="U12" s="93">
        <f>base0!P113</f>
        <v>5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base0!P123</f>
        <v>11</v>
      </c>
      <c r="H13" s="93">
        <f>base0!Q123</f>
        <v>13</v>
      </c>
      <c r="I13" s="93">
        <f>base0!R106</f>
        <v>13</v>
      </c>
      <c r="J13" s="93">
        <f>base0!S106</f>
        <v>17</v>
      </c>
      <c r="K13" s="93">
        <f>base0!K95</f>
        <v>7</v>
      </c>
      <c r="L13" s="93">
        <f>base0!L95</f>
        <v>10</v>
      </c>
      <c r="M13" s="93">
        <f>base0!M95</f>
        <v>12</v>
      </c>
      <c r="N13" s="93">
        <f>base0!N95</f>
        <v>5</v>
      </c>
      <c r="O13" s="93">
        <f>base0!O95</f>
        <v>11</v>
      </c>
      <c r="P13" s="93">
        <f>base0!P77</f>
        <v>5</v>
      </c>
      <c r="Q13" s="93">
        <f>base0!Q113</f>
        <v>14</v>
      </c>
      <c r="R13" s="93">
        <f>base0!R113</f>
        <v>7</v>
      </c>
      <c r="S13" s="93">
        <f>base0!N100</f>
        <v>13</v>
      </c>
      <c r="T13" s="93">
        <f>base0!O100</f>
        <v>11</v>
      </c>
      <c r="U13" s="93">
        <f>base0!P114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base0!P124</f>
        <v>16</v>
      </c>
      <c r="H14" s="93">
        <f>base0!Q124</f>
        <v>11</v>
      </c>
      <c r="I14" s="93">
        <f>base0!R107</f>
        <v>13</v>
      </c>
      <c r="J14" s="93">
        <f>base0!S107</f>
        <v>17</v>
      </c>
      <c r="K14" s="93">
        <f>base0!K96</f>
        <v>3</v>
      </c>
      <c r="L14" s="93">
        <f>base0!L96</f>
        <v>13</v>
      </c>
      <c r="M14" s="93">
        <f>base0!M96</f>
        <v>1</v>
      </c>
      <c r="N14" s="93">
        <f>base0!N96</f>
        <v>7</v>
      </c>
      <c r="O14" s="93">
        <f>base0!O96</f>
        <v>9</v>
      </c>
      <c r="P14" s="93">
        <f>base0!P78</f>
        <v>13</v>
      </c>
      <c r="Q14" s="93">
        <f>base0!Q114</f>
        <v>14</v>
      </c>
      <c r="R14" s="93">
        <f>base0!R114</f>
        <v>7</v>
      </c>
      <c r="S14" s="93">
        <f>base0!N101</f>
        <v>1</v>
      </c>
      <c r="T14" s="93">
        <f>base0!O101</f>
        <v>13</v>
      </c>
      <c r="U14" s="93">
        <f>base0!P115</f>
        <v>2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base0!P125</f>
        <v>1</v>
      </c>
      <c r="H15" s="93">
        <f>base0!Q125</f>
        <v>2</v>
      </c>
      <c r="I15" s="93">
        <f>base0!R108</f>
        <v>13</v>
      </c>
      <c r="J15" s="93">
        <f>base0!S108</f>
        <v>17</v>
      </c>
      <c r="K15" s="93">
        <f>base0!K97</f>
        <v>4</v>
      </c>
      <c r="L15" s="93">
        <f>base0!L97</f>
        <v>12</v>
      </c>
      <c r="M15" s="93">
        <f>base0!M97</f>
        <v>2</v>
      </c>
      <c r="N15" s="93">
        <f>base0!N97</f>
        <v>5</v>
      </c>
      <c r="O15" s="93">
        <f>base0!O97</f>
        <v>9</v>
      </c>
      <c r="P15" s="93">
        <f>base0!P79</f>
        <v>13</v>
      </c>
      <c r="Q15" s="93">
        <f>base0!Q115</f>
        <v>4</v>
      </c>
      <c r="R15" s="93">
        <f>base0!R115</f>
        <v>16</v>
      </c>
      <c r="S15" s="93">
        <f>base0!N102</f>
        <v>1</v>
      </c>
      <c r="T15" s="93">
        <f>base0!O102</f>
        <v>13</v>
      </c>
      <c r="U15" s="93">
        <f>base0!P116</f>
        <v>10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base0!P126</f>
        <v>16</v>
      </c>
      <c r="H16" s="93">
        <f>base0!Q126</f>
        <v>11</v>
      </c>
      <c r="I16" s="93">
        <f>base0!R109</f>
        <v>1</v>
      </c>
      <c r="J16" s="93">
        <f>base0!S109</f>
        <v>17</v>
      </c>
      <c r="K16" s="93">
        <f>base0!K98</f>
        <v>4</v>
      </c>
      <c r="L16" s="93">
        <f>base0!L98</f>
        <v>11</v>
      </c>
      <c r="M16" s="93">
        <f>base0!M98</f>
        <v>6</v>
      </c>
      <c r="N16" s="93">
        <f>base0!N98</f>
        <v>9</v>
      </c>
      <c r="O16" s="93">
        <f>base0!O98</f>
        <v>14</v>
      </c>
      <c r="P16" s="93">
        <f>base0!P80</f>
        <v>4</v>
      </c>
      <c r="Q16" s="93">
        <f>base0!Q116</f>
        <v>14</v>
      </c>
      <c r="R16" s="93">
        <f>base0!R116</f>
        <v>16</v>
      </c>
      <c r="S16" s="93">
        <f>base0!N103</f>
        <v>13</v>
      </c>
      <c r="T16" s="93">
        <f>base0!O103</f>
        <v>14</v>
      </c>
      <c r="U16" s="93">
        <f>base0!P117</f>
        <v>10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base0!P77</f>
        <v>5</v>
      </c>
      <c r="H17" s="93">
        <f>base0!Q77</f>
        <v>15</v>
      </c>
      <c r="I17" s="93">
        <f>base0!R110</f>
        <v>1</v>
      </c>
      <c r="J17" s="93">
        <f>base0!S110</f>
        <v>17</v>
      </c>
      <c r="K17" s="93">
        <f>base0!K99</f>
        <v>5</v>
      </c>
      <c r="L17" s="93">
        <f>base0!L99</f>
        <v>6</v>
      </c>
      <c r="M17" s="93">
        <f>base0!M99</f>
        <v>9</v>
      </c>
      <c r="N17" s="93">
        <f>base0!N99</f>
        <v>14</v>
      </c>
      <c r="O17" s="93">
        <f>base0!O99</f>
        <v>16</v>
      </c>
      <c r="P17" s="93">
        <f>base0!P81</f>
        <v>13</v>
      </c>
      <c r="Q17" s="93">
        <f>base0!Q117</f>
        <v>14</v>
      </c>
      <c r="R17" s="93">
        <f>base0!R117</f>
        <v>16</v>
      </c>
      <c r="S17" s="93">
        <f>base0!N104</f>
        <v>13</v>
      </c>
      <c r="T17" s="93">
        <f>base0!O104</f>
        <v>11</v>
      </c>
      <c r="U17" s="93">
        <f>base0!P118</f>
        <v>9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base0!P78</f>
        <v>13</v>
      </c>
      <c r="H18" s="93">
        <f>base0!Q78</f>
        <v>15</v>
      </c>
      <c r="I18" s="93">
        <f>base0!R111</f>
        <v>1</v>
      </c>
      <c r="J18" s="93">
        <f>base0!S111</f>
        <v>17</v>
      </c>
      <c r="K18" s="93">
        <f>base0!K100</f>
        <v>16</v>
      </c>
      <c r="L18" s="93">
        <f>base0!L100</f>
        <v>9</v>
      </c>
      <c r="M18" s="93">
        <f>base0!M100</f>
        <v>1</v>
      </c>
      <c r="N18" s="93">
        <f>base0!N100</f>
        <v>13</v>
      </c>
      <c r="O18" s="93">
        <f>base0!O100</f>
        <v>11</v>
      </c>
      <c r="P18" s="93">
        <f>base0!P82</f>
        <v>15</v>
      </c>
      <c r="Q18" s="93">
        <f>base0!Q118</f>
        <v>14</v>
      </c>
      <c r="R18" s="93">
        <f>base0!R118</f>
        <v>13</v>
      </c>
      <c r="S18" s="93">
        <f>base0!N105</f>
        <v>16</v>
      </c>
      <c r="T18" s="93">
        <f>base0!O105</f>
        <v>13</v>
      </c>
      <c r="U18" s="93">
        <f>base0!P119</f>
        <v>13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base0!P79</f>
        <v>13</v>
      </c>
      <c r="H19" s="93">
        <f>base0!Q79</f>
        <v>15</v>
      </c>
      <c r="I19" s="93">
        <f>base0!R112</f>
        <v>14</v>
      </c>
      <c r="J19" s="93">
        <f>base0!S112</f>
        <v>17</v>
      </c>
      <c r="K19" s="93">
        <f>base0!K101</f>
        <v>16</v>
      </c>
      <c r="L19" s="93">
        <f>base0!L101</f>
        <v>9</v>
      </c>
      <c r="M19" s="93">
        <f>base0!M101</f>
        <v>5</v>
      </c>
      <c r="N19" s="93">
        <f>base0!N101</f>
        <v>1</v>
      </c>
      <c r="O19" s="93">
        <f>base0!O101</f>
        <v>13</v>
      </c>
      <c r="P19" s="93">
        <f>base0!P83</f>
        <v>14</v>
      </c>
      <c r="Q19" s="93">
        <f>base0!Q119</f>
        <v>16</v>
      </c>
      <c r="R19" s="93">
        <f>base0!R119</f>
        <v>17</v>
      </c>
      <c r="S19" s="93">
        <f>base0!N106</f>
        <v>11</v>
      </c>
      <c r="T19" s="93">
        <f>base0!O106</f>
        <v>14</v>
      </c>
      <c r="U19" s="93">
        <f>base0!P120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base0!P80</f>
        <v>4</v>
      </c>
      <c r="H20" s="93">
        <f>base0!Q80</f>
        <v>11</v>
      </c>
      <c r="I20" s="93">
        <f>base0!R113</f>
        <v>7</v>
      </c>
      <c r="J20" s="93">
        <f>base0!S113</f>
        <v>17</v>
      </c>
      <c r="K20" s="93">
        <f>base0!K102</f>
        <v>16</v>
      </c>
      <c r="L20" s="93">
        <f>base0!L102</f>
        <v>2</v>
      </c>
      <c r="M20" s="93">
        <f>base0!M102</f>
        <v>5</v>
      </c>
      <c r="N20" s="93">
        <f>base0!N102</f>
        <v>1</v>
      </c>
      <c r="O20" s="93">
        <f>base0!O102</f>
        <v>13</v>
      </c>
      <c r="P20" s="93">
        <f>base0!P84</f>
        <v>14</v>
      </c>
      <c r="Q20" s="93">
        <f>base0!Q120</f>
        <v>14</v>
      </c>
      <c r="R20" s="93">
        <f>base0!R120</f>
        <v>13</v>
      </c>
      <c r="S20" s="93">
        <f>base0!N107</f>
        <v>16</v>
      </c>
      <c r="T20" s="93">
        <f>base0!O107</f>
        <v>6</v>
      </c>
      <c r="U20" s="93">
        <f>base0!P121</f>
        <v>11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base0!P81</f>
        <v>13</v>
      </c>
      <c r="H21" s="93">
        <f>base0!Q81</f>
        <v>11</v>
      </c>
      <c r="I21" s="93">
        <f>base0!R114</f>
        <v>7</v>
      </c>
      <c r="J21" s="93">
        <f>base0!S114</f>
        <v>17</v>
      </c>
      <c r="K21" s="93">
        <f>base0!K103</f>
        <v>1</v>
      </c>
      <c r="L21" s="93">
        <f>base0!L103</f>
        <v>5</v>
      </c>
      <c r="M21" s="93">
        <f>base0!M103</f>
        <v>16</v>
      </c>
      <c r="N21" s="93">
        <f>base0!N103</f>
        <v>13</v>
      </c>
      <c r="O21" s="93">
        <f>base0!O103</f>
        <v>14</v>
      </c>
      <c r="P21" s="93">
        <f>base0!P85</f>
        <v>9</v>
      </c>
      <c r="Q21" s="93">
        <f>base0!Q121</f>
        <v>13</v>
      </c>
      <c r="R21" s="93">
        <f>base0!R121</f>
        <v>16</v>
      </c>
      <c r="S21" s="93">
        <f>base0!N108</f>
        <v>11</v>
      </c>
      <c r="T21" s="93">
        <f>base0!O108</f>
        <v>14</v>
      </c>
      <c r="U21" s="93">
        <f>base0!P122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base0!P82</f>
        <v>15</v>
      </c>
      <c r="H22" s="93">
        <f>base0!Q82</f>
        <v>11</v>
      </c>
      <c r="I22" s="93">
        <f>base0!R115</f>
        <v>16</v>
      </c>
      <c r="J22" s="93">
        <f>base0!S115</f>
        <v>17</v>
      </c>
      <c r="K22" s="93">
        <f>base0!K104</f>
        <v>9</v>
      </c>
      <c r="L22" s="93">
        <f>base0!L104</f>
        <v>1</v>
      </c>
      <c r="M22" s="93">
        <f>base0!M104</f>
        <v>16</v>
      </c>
      <c r="N22" s="93">
        <f>base0!N104</f>
        <v>13</v>
      </c>
      <c r="O22" s="93">
        <f>base0!O104</f>
        <v>11</v>
      </c>
      <c r="P22" s="93">
        <f>base0!P86</f>
        <v>15</v>
      </c>
      <c r="Q22" s="93">
        <f>base0!Q122</f>
        <v>13</v>
      </c>
      <c r="R22" s="93">
        <f>base0!R122</f>
        <v>16</v>
      </c>
      <c r="S22" s="93">
        <f>base0!N109</f>
        <v>14</v>
      </c>
      <c r="T22" s="93">
        <f>base0!O109</f>
        <v>16</v>
      </c>
      <c r="U22" s="93">
        <f>base0!P123</f>
        <v>11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base0!P83</f>
        <v>14</v>
      </c>
      <c r="H23" s="93">
        <f>base0!Q83</f>
        <v>13</v>
      </c>
      <c r="I23" s="93">
        <f>base0!R116</f>
        <v>16</v>
      </c>
      <c r="J23" s="93">
        <f>base0!S116</f>
        <v>17</v>
      </c>
      <c r="K23" s="93">
        <f>base0!K105</f>
        <v>2</v>
      </c>
      <c r="L23" s="93">
        <f>base0!L105</f>
        <v>1</v>
      </c>
      <c r="M23" s="93">
        <f>base0!M105</f>
        <v>5</v>
      </c>
      <c r="N23" s="93">
        <f>base0!N105</f>
        <v>16</v>
      </c>
      <c r="O23" s="93">
        <f>base0!O105</f>
        <v>13</v>
      </c>
      <c r="P23" s="93">
        <f>base0!P87</f>
        <v>12</v>
      </c>
      <c r="Q23" s="93">
        <f>base0!Q123</f>
        <v>13</v>
      </c>
      <c r="R23" s="93">
        <f>base0!R123</f>
        <v>16</v>
      </c>
      <c r="S23" s="93">
        <f>base0!N110</f>
        <v>14</v>
      </c>
      <c r="T23" s="93">
        <f>base0!O110</f>
        <v>16</v>
      </c>
      <c r="U23" s="93">
        <f>base0!P124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base0!P84</f>
        <v>14</v>
      </c>
      <c r="H24" s="93">
        <f>base0!Q84</f>
        <v>1</v>
      </c>
      <c r="I24" s="93">
        <f>base0!R117</f>
        <v>16</v>
      </c>
      <c r="J24" s="93">
        <f>base0!S117</f>
        <v>17</v>
      </c>
      <c r="K24" s="93">
        <f>base0!K106</f>
        <v>10</v>
      </c>
      <c r="L24" s="93">
        <f>base0!L106</f>
        <v>7</v>
      </c>
      <c r="M24" s="93">
        <f>base0!M106</f>
        <v>16</v>
      </c>
      <c r="N24" s="93">
        <f>base0!N106</f>
        <v>11</v>
      </c>
      <c r="O24" s="93">
        <f>base0!O106</f>
        <v>14</v>
      </c>
      <c r="P24" s="93">
        <f>base0!P88</f>
        <v>12</v>
      </c>
      <c r="Q24" s="93">
        <f>base0!Q124</f>
        <v>11</v>
      </c>
      <c r="R24" s="93">
        <f>base0!R124</f>
        <v>13</v>
      </c>
      <c r="S24" s="93">
        <f>base0!N111</f>
        <v>11</v>
      </c>
      <c r="T24" s="93">
        <f>base0!O111</f>
        <v>9</v>
      </c>
      <c r="U24" s="93">
        <f>base0!P125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base0!P85</f>
        <v>9</v>
      </c>
      <c r="H25" s="93">
        <f>base0!Q85</f>
        <v>1</v>
      </c>
      <c r="I25" s="93">
        <f>base0!R118</f>
        <v>13</v>
      </c>
      <c r="J25" s="93">
        <f>base0!S118</f>
        <v>17</v>
      </c>
      <c r="K25" s="93">
        <f>base0!K107</f>
        <v>3</v>
      </c>
      <c r="L25" s="93">
        <f>base0!L107</f>
        <v>12</v>
      </c>
      <c r="M25" s="93">
        <f>base0!M107</f>
        <v>7</v>
      </c>
      <c r="N25" s="93">
        <f>base0!N107</f>
        <v>16</v>
      </c>
      <c r="O25" s="93">
        <f>base0!O107</f>
        <v>6</v>
      </c>
      <c r="P25" s="93">
        <f>base0!P89</f>
        <v>6</v>
      </c>
      <c r="Q25" s="93">
        <f>base0!Q125</f>
        <v>2</v>
      </c>
      <c r="R25" s="93">
        <f>base0!R125</f>
        <v>13</v>
      </c>
      <c r="S25" s="93">
        <f>base0!N112</f>
        <v>13</v>
      </c>
      <c r="T25" s="93">
        <f>base0!O112</f>
        <v>1</v>
      </c>
      <c r="U25" s="93">
        <f>base0!P126</f>
        <v>16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base0!P86</f>
        <v>15</v>
      </c>
      <c r="H26" s="93">
        <f>base0!Q86</f>
        <v>9</v>
      </c>
      <c r="I26" s="93">
        <f>base0!R119</f>
        <v>17</v>
      </c>
      <c r="J26" s="93">
        <f>base0!S119</f>
        <v>18</v>
      </c>
      <c r="K26" s="93">
        <f>base0!K108</f>
        <v>10</v>
      </c>
      <c r="L26" s="93">
        <f>base0!L108</f>
        <v>7</v>
      </c>
      <c r="M26" s="93">
        <f>base0!M108</f>
        <v>16</v>
      </c>
      <c r="N26" s="93">
        <f>base0!N108</f>
        <v>11</v>
      </c>
      <c r="O26" s="93">
        <f>base0!O108</f>
        <v>14</v>
      </c>
      <c r="P26" s="93">
        <f>base0!P90</f>
        <v>9</v>
      </c>
      <c r="Q26" s="93">
        <f>base0!Q126</f>
        <v>11</v>
      </c>
      <c r="R26" s="93">
        <f>base0!R126</f>
        <v>13</v>
      </c>
      <c r="S26" s="93">
        <f>base0!N113</f>
        <v>1</v>
      </c>
      <c r="T26" s="93">
        <f>base0!O113</f>
        <v>6</v>
      </c>
      <c r="U26" s="93">
        <f>base0!P77</f>
        <v>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base0!P87</f>
        <v>12</v>
      </c>
      <c r="H27" s="93">
        <f>base0!Q87</f>
        <v>13</v>
      </c>
      <c r="I27" s="93">
        <f>base0!R120</f>
        <v>13</v>
      </c>
      <c r="J27" s="93">
        <f>base0!S120</f>
        <v>17</v>
      </c>
      <c r="K27" s="93">
        <f>base0!K109</f>
        <v>3</v>
      </c>
      <c r="L27" s="93">
        <f>base0!L109</f>
        <v>11</v>
      </c>
      <c r="M27" s="93">
        <f>base0!M109</f>
        <v>9</v>
      </c>
      <c r="N27" s="93">
        <f>base0!N109</f>
        <v>14</v>
      </c>
      <c r="O27" s="93">
        <f>base0!O109</f>
        <v>16</v>
      </c>
      <c r="P27" s="93">
        <f>base0!P91</f>
        <v>10</v>
      </c>
      <c r="Q27" s="93">
        <f>base0!Q77</f>
        <v>15</v>
      </c>
      <c r="R27" s="93">
        <f>base0!R77</f>
        <v>16</v>
      </c>
      <c r="S27" s="93">
        <f>base0!N114</f>
        <v>13</v>
      </c>
      <c r="T27" s="93">
        <f>base0!O114</f>
        <v>1</v>
      </c>
      <c r="U27" s="93">
        <f>base0!P78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base0!P88</f>
        <v>12</v>
      </c>
      <c r="H28" s="93">
        <f>base0!Q88</f>
        <v>1</v>
      </c>
      <c r="I28" s="93">
        <f>base0!R121</f>
        <v>16</v>
      </c>
      <c r="J28" s="93">
        <f>base0!S121</f>
        <v>17</v>
      </c>
      <c r="K28" s="93">
        <f>base0!K110</f>
        <v>4</v>
      </c>
      <c r="L28" s="93">
        <f>base0!L110</f>
        <v>3</v>
      </c>
      <c r="M28" s="93">
        <f>base0!M110</f>
        <v>6</v>
      </c>
      <c r="N28" s="93">
        <f>base0!N110</f>
        <v>14</v>
      </c>
      <c r="O28" s="93">
        <f>base0!O110</f>
        <v>16</v>
      </c>
      <c r="P28" s="93">
        <f>base0!P92</f>
        <v>6</v>
      </c>
      <c r="Q28" s="93">
        <f>base0!Q78</f>
        <v>15</v>
      </c>
      <c r="R28" s="93">
        <f>base0!R78</f>
        <v>16</v>
      </c>
      <c r="S28" s="93">
        <f>base0!N115</f>
        <v>7</v>
      </c>
      <c r="T28" s="93">
        <f>base0!O115</f>
        <v>9</v>
      </c>
      <c r="U28" s="93">
        <f>base0!P79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base0!P89</f>
        <v>6</v>
      </c>
      <c r="H29" s="93">
        <f>base0!Q89</f>
        <v>9</v>
      </c>
      <c r="I29" s="93">
        <f>base0!R122</f>
        <v>16</v>
      </c>
      <c r="J29" s="93">
        <f>base0!S122</f>
        <v>17</v>
      </c>
      <c r="K29" s="93">
        <f>base0!K111</f>
        <v>8</v>
      </c>
      <c r="L29" s="93">
        <f>base0!L111</f>
        <v>2</v>
      </c>
      <c r="M29" s="93">
        <f>base0!M111</f>
        <v>5</v>
      </c>
      <c r="N29" s="93">
        <f>base0!N111</f>
        <v>11</v>
      </c>
      <c r="O29" s="93">
        <f>base0!O111</f>
        <v>9</v>
      </c>
      <c r="P29" s="93">
        <f>base0!P93</f>
        <v>3</v>
      </c>
      <c r="Q29" s="93">
        <f>base0!Q79</f>
        <v>15</v>
      </c>
      <c r="R29" s="93">
        <f>base0!R79</f>
        <v>16</v>
      </c>
      <c r="S29" s="93">
        <f>base0!N116</f>
        <v>13</v>
      </c>
      <c r="T29" s="93">
        <f>base0!O116</f>
        <v>7</v>
      </c>
      <c r="U29" s="93">
        <f>base0!P80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base0!P90</f>
        <v>9</v>
      </c>
      <c r="H30" s="93">
        <f>base0!Q90</f>
        <v>1</v>
      </c>
      <c r="I30" s="93">
        <f>base0!R123</f>
        <v>16</v>
      </c>
      <c r="J30" s="93">
        <f>base0!S123</f>
        <v>17</v>
      </c>
      <c r="K30" s="93">
        <f>base0!K112</f>
        <v>16</v>
      </c>
      <c r="L30" s="93">
        <f>base0!L112</f>
        <v>9</v>
      </c>
      <c r="M30" s="93">
        <f>base0!M112</f>
        <v>2</v>
      </c>
      <c r="N30" s="93">
        <f>base0!N112</f>
        <v>13</v>
      </c>
      <c r="O30" s="93">
        <f>base0!O112</f>
        <v>1</v>
      </c>
      <c r="P30" s="93">
        <f>base0!P94</f>
        <v>8</v>
      </c>
      <c r="Q30" s="93">
        <f>base0!Q80</f>
        <v>11</v>
      </c>
      <c r="R30" s="93">
        <f>base0!R80</f>
        <v>13</v>
      </c>
      <c r="S30" s="93">
        <f>base0!N117</f>
        <v>7</v>
      </c>
      <c r="T30" s="93">
        <f>base0!O117</f>
        <v>9</v>
      </c>
      <c r="U30" s="93">
        <f>base0!P81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base0!P91</f>
        <v>10</v>
      </c>
      <c r="H31" s="93">
        <f>base0!Q91</f>
        <v>16</v>
      </c>
      <c r="I31" s="93">
        <f>base0!R124</f>
        <v>13</v>
      </c>
      <c r="J31" s="93">
        <f>base0!S124</f>
        <v>17</v>
      </c>
      <c r="K31" s="93">
        <f>base0!K113</f>
        <v>16</v>
      </c>
      <c r="L31" s="93">
        <f>base0!L113</f>
        <v>2</v>
      </c>
      <c r="M31" s="93">
        <f>base0!M113</f>
        <v>13</v>
      </c>
      <c r="N31" s="93">
        <f>base0!N113</f>
        <v>1</v>
      </c>
      <c r="O31" s="93">
        <f>base0!O113</f>
        <v>6</v>
      </c>
      <c r="P31" s="93">
        <f>base0!P95</f>
        <v>6</v>
      </c>
      <c r="Q31" s="93">
        <f>base0!Q81</f>
        <v>11</v>
      </c>
      <c r="R31" s="93">
        <f>base0!R81</f>
        <v>16</v>
      </c>
      <c r="S31" s="93">
        <f>base0!N118</f>
        <v>1</v>
      </c>
      <c r="T31" s="93">
        <f>base0!O118</f>
        <v>11</v>
      </c>
      <c r="U31" s="93">
        <f>base0!P82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base0!P92</f>
        <v>6</v>
      </c>
      <c r="H32" s="93">
        <f>base0!Q92</f>
        <v>1</v>
      </c>
      <c r="I32" s="93">
        <f>base0!R125</f>
        <v>13</v>
      </c>
      <c r="J32" s="93">
        <f>base0!S125</f>
        <v>17</v>
      </c>
      <c r="K32" s="93">
        <f>base0!K114</f>
        <v>16</v>
      </c>
      <c r="L32" s="93">
        <f>base0!L114</f>
        <v>9</v>
      </c>
      <c r="M32" s="93">
        <f>base0!M114</f>
        <v>2</v>
      </c>
      <c r="N32" s="93">
        <f>base0!N114</f>
        <v>13</v>
      </c>
      <c r="O32" s="93">
        <f>base0!O114</f>
        <v>1</v>
      </c>
      <c r="P32" s="93">
        <f>base0!P96</f>
        <v>16</v>
      </c>
      <c r="Q32" s="93">
        <f>base0!Q82</f>
        <v>11</v>
      </c>
      <c r="R32" s="93">
        <f>base0!R82</f>
        <v>16</v>
      </c>
      <c r="S32" s="93">
        <f>base0!N119</f>
        <v>8</v>
      </c>
      <c r="T32" s="93">
        <f>base0!O119</f>
        <v>9</v>
      </c>
      <c r="U32" s="93">
        <f>base0!P83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base0!P93</f>
        <v>3</v>
      </c>
      <c r="H33" s="93">
        <f>base0!Q93</f>
        <v>10</v>
      </c>
      <c r="I33" s="93">
        <f>base0!R126</f>
        <v>13</v>
      </c>
      <c r="J33" s="93">
        <f>base0!S126</f>
        <v>17</v>
      </c>
      <c r="K33" s="93">
        <f>base0!K115</f>
        <v>6</v>
      </c>
      <c r="L33" s="93">
        <f>base0!L115</f>
        <v>1</v>
      </c>
      <c r="M33" s="93">
        <f>base0!M115</f>
        <v>13</v>
      </c>
      <c r="N33" s="93">
        <f>base0!N115</f>
        <v>7</v>
      </c>
      <c r="O33" s="93">
        <f>base0!O115</f>
        <v>9</v>
      </c>
      <c r="P33" s="93">
        <f>base0!P97</f>
        <v>14</v>
      </c>
      <c r="Q33" s="93">
        <f>base0!Q83</f>
        <v>13</v>
      </c>
      <c r="R33" s="93">
        <f>base0!R83</f>
        <v>16</v>
      </c>
      <c r="S33" s="93">
        <f>base0!N120</f>
        <v>1</v>
      </c>
      <c r="T33" s="93">
        <f>base0!O120</f>
        <v>11</v>
      </c>
      <c r="U33" s="93">
        <f>base0!P84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base0!P94</f>
        <v>8</v>
      </c>
      <c r="H34" s="93">
        <f>base0!Q94</f>
        <v>2</v>
      </c>
      <c r="I34" s="93">
        <f>base0!R77</f>
        <v>16</v>
      </c>
      <c r="J34" s="93">
        <f>base0!S77</f>
        <v>17</v>
      </c>
      <c r="K34" s="93">
        <f>base0!K116</f>
        <v>6</v>
      </c>
      <c r="L34" s="93">
        <f>base0!L116</f>
        <v>1</v>
      </c>
      <c r="M34" s="93">
        <f>base0!M116</f>
        <v>8</v>
      </c>
      <c r="N34" s="93">
        <f>base0!N116</f>
        <v>13</v>
      </c>
      <c r="O34" s="93">
        <f>base0!O116</f>
        <v>7</v>
      </c>
      <c r="P34" s="93">
        <f>base0!P98</f>
        <v>7</v>
      </c>
      <c r="Q34" s="93">
        <f>base0!Q84</f>
        <v>1</v>
      </c>
      <c r="R34" s="93">
        <f>base0!R84</f>
        <v>13</v>
      </c>
      <c r="S34" s="93">
        <f>base0!N121</f>
        <v>14</v>
      </c>
      <c r="T34" s="93">
        <f>base0!O121</f>
        <v>9</v>
      </c>
      <c r="U34" s="93">
        <f>base0!P85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base0!P95</f>
        <v>6</v>
      </c>
      <c r="H35" s="93">
        <f>base0!Q95</f>
        <v>9</v>
      </c>
      <c r="I35" s="93">
        <f>base0!R78</f>
        <v>16</v>
      </c>
      <c r="J35" s="93">
        <f>base0!S78</f>
        <v>17</v>
      </c>
      <c r="K35" s="93">
        <f>base0!K117</f>
        <v>1</v>
      </c>
      <c r="L35" s="93">
        <f>base0!L117</f>
        <v>13</v>
      </c>
      <c r="M35" s="93">
        <f>base0!M117</f>
        <v>11</v>
      </c>
      <c r="N35" s="93">
        <f>base0!N117</f>
        <v>7</v>
      </c>
      <c r="O35" s="93">
        <f>base0!O117</f>
        <v>9</v>
      </c>
      <c r="P35" s="93">
        <f>base0!P99</f>
        <v>7</v>
      </c>
      <c r="Q35" s="93">
        <f>base0!Q85</f>
        <v>1</v>
      </c>
      <c r="R35" s="93">
        <f>base0!R85</f>
        <v>13</v>
      </c>
      <c r="S35" s="93">
        <f>base0!N122</f>
        <v>14</v>
      </c>
      <c r="T35" s="93">
        <f>base0!O122</f>
        <v>9</v>
      </c>
      <c r="U35" s="93">
        <f>base0!P86</f>
        <v>15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base0!P96</f>
        <v>16</v>
      </c>
      <c r="H36" s="93">
        <f>base0!Q96</f>
        <v>10</v>
      </c>
      <c r="I36" s="93">
        <f>base0!R79</f>
        <v>16</v>
      </c>
      <c r="J36" s="93">
        <f>base0!S79</f>
        <v>17</v>
      </c>
      <c r="K36" s="93">
        <f>base0!K118</f>
        <v>7</v>
      </c>
      <c r="L36" s="93">
        <f>base0!L118</f>
        <v>6</v>
      </c>
      <c r="M36" s="93">
        <f>base0!M118</f>
        <v>2</v>
      </c>
      <c r="N36" s="93">
        <f>base0!N118</f>
        <v>1</v>
      </c>
      <c r="O36" s="93">
        <f>base0!O118</f>
        <v>11</v>
      </c>
      <c r="P36" s="93">
        <f>base0!P100</f>
        <v>14</v>
      </c>
      <c r="Q36" s="93">
        <f>base0!Q86</f>
        <v>9</v>
      </c>
      <c r="R36" s="93">
        <f>base0!R86</f>
        <v>16</v>
      </c>
      <c r="S36" s="93">
        <f>base0!N123</f>
        <v>14</v>
      </c>
      <c r="T36" s="93">
        <f>base0!O123</f>
        <v>9</v>
      </c>
      <c r="U36" s="93">
        <f>base0!P87</f>
        <v>12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base0!P97</f>
        <v>14</v>
      </c>
      <c r="H37" s="93">
        <f>base0!Q97</f>
        <v>13</v>
      </c>
      <c r="I37" s="93">
        <f>base0!R80</f>
        <v>13</v>
      </c>
      <c r="J37" s="93">
        <f>base0!S80</f>
        <v>17</v>
      </c>
      <c r="K37" s="93">
        <f>base0!K119</f>
        <v>10</v>
      </c>
      <c r="L37" s="93">
        <f>base0!L119</f>
        <v>1</v>
      </c>
      <c r="M37" s="93">
        <f>base0!M119</f>
        <v>11</v>
      </c>
      <c r="N37" s="93">
        <f>base0!N119</f>
        <v>8</v>
      </c>
      <c r="O37" s="93">
        <f>base0!O119</f>
        <v>9</v>
      </c>
      <c r="P37" s="93">
        <f>base0!P101</f>
        <v>14</v>
      </c>
      <c r="Q37" s="93">
        <f>base0!Q87</f>
        <v>13</v>
      </c>
      <c r="R37" s="93">
        <f>base0!R87</f>
        <v>3</v>
      </c>
      <c r="S37" s="93">
        <f>base0!N124</f>
        <v>9</v>
      </c>
      <c r="T37" s="93">
        <f>base0!O124</f>
        <v>1</v>
      </c>
      <c r="U37" s="93">
        <f>base0!P88</f>
        <v>12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base0!P98</f>
        <v>7</v>
      </c>
      <c r="H38" s="93">
        <f>base0!Q98</f>
        <v>13</v>
      </c>
      <c r="I38" s="93">
        <f>base0!R81</f>
        <v>16</v>
      </c>
      <c r="J38" s="93">
        <f>base0!S81</f>
        <v>17</v>
      </c>
      <c r="K38" s="93">
        <f>base0!K120</f>
        <v>3</v>
      </c>
      <c r="L38" s="93">
        <f>base0!L120</f>
        <v>7</v>
      </c>
      <c r="M38" s="93">
        <f>base0!M120</f>
        <v>6</v>
      </c>
      <c r="N38" s="93">
        <f>base0!N120</f>
        <v>1</v>
      </c>
      <c r="O38" s="93">
        <f>base0!O120</f>
        <v>11</v>
      </c>
      <c r="P38" s="93">
        <f>base0!P102</f>
        <v>11</v>
      </c>
      <c r="Q38" s="93">
        <f>base0!Q88</f>
        <v>1</v>
      </c>
      <c r="R38" s="93">
        <f>base0!R88</f>
        <v>20</v>
      </c>
      <c r="S38" s="93">
        <f>base0!N125</f>
        <v>7</v>
      </c>
      <c r="T38" s="93">
        <f>base0!O125</f>
        <v>9</v>
      </c>
      <c r="U38" s="93">
        <f>base0!P89</f>
        <v>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base0!P99</f>
        <v>7</v>
      </c>
      <c r="H39" s="93">
        <f>base0!Q99</f>
        <v>13</v>
      </c>
      <c r="I39" s="93">
        <f>base0!R82</f>
        <v>16</v>
      </c>
      <c r="J39" s="93">
        <f>base0!S82</f>
        <v>17</v>
      </c>
      <c r="K39" s="93">
        <f>base0!K121</f>
        <v>6</v>
      </c>
      <c r="L39" s="93">
        <f>base0!L121</f>
        <v>7</v>
      </c>
      <c r="M39" s="93">
        <f>base0!M121</f>
        <v>1</v>
      </c>
      <c r="N39" s="93">
        <f>base0!N121</f>
        <v>14</v>
      </c>
      <c r="O39" s="93">
        <f>base0!O121</f>
        <v>9</v>
      </c>
      <c r="P39" s="93">
        <f>base0!P103</f>
        <v>8</v>
      </c>
      <c r="Q39" s="93">
        <f>base0!Q89</f>
        <v>9</v>
      </c>
      <c r="R39" s="93">
        <f>base0!R89</f>
        <v>1</v>
      </c>
      <c r="S39" s="93">
        <f>base0!N126</f>
        <v>2</v>
      </c>
      <c r="T39" s="93">
        <f>base0!O126</f>
        <v>5</v>
      </c>
      <c r="U39" s="93">
        <f>base0!P90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base0!P100</f>
        <v>14</v>
      </c>
      <c r="H40" s="93">
        <f>base0!Q100</f>
        <v>6</v>
      </c>
      <c r="I40" s="93">
        <f>base0!R83</f>
        <v>16</v>
      </c>
      <c r="J40" s="93">
        <f>base0!S83</f>
        <v>17</v>
      </c>
      <c r="K40" s="93">
        <f>base0!K122</f>
        <v>6</v>
      </c>
      <c r="L40" s="93">
        <f>base0!L122</f>
        <v>7</v>
      </c>
      <c r="M40" s="93">
        <f>base0!M122</f>
        <v>1</v>
      </c>
      <c r="N40" s="93">
        <f>base0!N122</f>
        <v>14</v>
      </c>
      <c r="O40" s="93">
        <f>base0!O122</f>
        <v>9</v>
      </c>
      <c r="P40" s="93">
        <f>base0!P104</f>
        <v>14</v>
      </c>
      <c r="Q40" s="93">
        <f>base0!Q90</f>
        <v>1</v>
      </c>
      <c r="R40" s="93">
        <f>base0!R90</f>
        <v>16</v>
      </c>
      <c r="S40" s="93">
        <f>base0!N77</f>
        <v>2</v>
      </c>
      <c r="T40" s="93">
        <f>base0!O77</f>
        <v>4</v>
      </c>
      <c r="U40" s="93">
        <f>base0!P91</f>
        <v>10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base0!P101</f>
        <v>14</v>
      </c>
      <c r="H41" s="93">
        <f>base0!Q101</f>
        <v>6</v>
      </c>
      <c r="I41" s="93">
        <f>base0!R84</f>
        <v>13</v>
      </c>
      <c r="J41" s="93">
        <f>base0!S84</f>
        <v>17</v>
      </c>
      <c r="K41" s="93">
        <f>base0!K123</f>
        <v>6</v>
      </c>
      <c r="L41" s="93">
        <f>base0!L123</f>
        <v>7</v>
      </c>
      <c r="M41" s="93">
        <f>base0!M123</f>
        <v>1</v>
      </c>
      <c r="N41" s="93">
        <f>base0!N123</f>
        <v>14</v>
      </c>
      <c r="O41" s="93">
        <f>base0!O123</f>
        <v>9</v>
      </c>
      <c r="P41" s="93">
        <f>base0!P105</f>
        <v>14</v>
      </c>
      <c r="Q41" s="93">
        <f>base0!Q91</f>
        <v>16</v>
      </c>
      <c r="R41" s="93">
        <f>base0!R91</f>
        <v>4</v>
      </c>
      <c r="S41" s="93">
        <f>base0!N78</f>
        <v>12</v>
      </c>
      <c r="T41" s="93">
        <f>base0!O78</f>
        <v>14</v>
      </c>
      <c r="U41" s="93">
        <f>base0!P92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base0!P102</f>
        <v>11</v>
      </c>
      <c r="H42" s="93">
        <f>base0!Q102</f>
        <v>14</v>
      </c>
      <c r="I42" s="93">
        <f>base0!R85</f>
        <v>13</v>
      </c>
      <c r="J42" s="93">
        <f>base0!S85</f>
        <v>17</v>
      </c>
      <c r="K42" s="93">
        <f>base0!K124</f>
        <v>6</v>
      </c>
      <c r="L42" s="93">
        <f>base0!L124</f>
        <v>14</v>
      </c>
      <c r="M42" s="93">
        <f>base0!M124</f>
        <v>7</v>
      </c>
      <c r="N42" s="93">
        <f>base0!N124</f>
        <v>9</v>
      </c>
      <c r="O42" s="93">
        <f>base0!O124</f>
        <v>1</v>
      </c>
      <c r="P42" s="93">
        <f>base0!P106</f>
        <v>9</v>
      </c>
      <c r="Q42" s="93">
        <f>base0!Q92</f>
        <v>1</v>
      </c>
      <c r="R42" s="93">
        <f>base0!R92</f>
        <v>4</v>
      </c>
      <c r="S42" s="93">
        <f>base0!N79</f>
        <v>12</v>
      </c>
      <c r="T42" s="93">
        <f>base0!O79</f>
        <v>11</v>
      </c>
      <c r="U42" s="93">
        <f>base0!P93</f>
        <v>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base0!P103</f>
        <v>8</v>
      </c>
      <c r="H43" s="93">
        <f>base0!Q103</f>
        <v>6</v>
      </c>
      <c r="I43" s="93">
        <f>base0!R86</f>
        <v>16</v>
      </c>
      <c r="J43" s="93">
        <f>base0!S86</f>
        <v>17</v>
      </c>
      <c r="K43" s="93">
        <f>base0!K125</f>
        <v>14</v>
      </c>
      <c r="L43" s="93">
        <f>base0!L125</f>
        <v>10</v>
      </c>
      <c r="M43" s="93">
        <f>base0!M125</f>
        <v>12</v>
      </c>
      <c r="N43" s="93">
        <f>base0!N125</f>
        <v>7</v>
      </c>
      <c r="O43" s="93">
        <f>base0!O125</f>
        <v>9</v>
      </c>
      <c r="P43" s="93">
        <f>base0!P107</f>
        <v>9</v>
      </c>
      <c r="Q43" s="93">
        <f>base0!Q93</f>
        <v>10</v>
      </c>
      <c r="R43" s="93">
        <f>base0!R93</f>
        <v>16</v>
      </c>
      <c r="S43" s="93">
        <f>base0!N80</f>
        <v>5</v>
      </c>
      <c r="T43" s="93">
        <f>base0!O80</f>
        <v>16</v>
      </c>
      <c r="U43" s="93">
        <f>base0!P94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base0!P104</f>
        <v>14</v>
      </c>
      <c r="H44" s="93">
        <f>base0!Q104</f>
        <v>6</v>
      </c>
      <c r="I44" s="93">
        <f>base0!R87</f>
        <v>3</v>
      </c>
      <c r="J44" s="93">
        <f>base0!S87</f>
        <v>17</v>
      </c>
      <c r="K44" s="93">
        <f>base0!K126</f>
        <v>14</v>
      </c>
      <c r="L44" s="93">
        <f>base0!L126</f>
        <v>10</v>
      </c>
      <c r="M44" s="93">
        <f>base0!M126</f>
        <v>1</v>
      </c>
      <c r="N44" s="93">
        <f>base0!N126</f>
        <v>2</v>
      </c>
      <c r="O44" s="93">
        <f>base0!O126</f>
        <v>5</v>
      </c>
      <c r="P44" s="93">
        <f>base0!P108</f>
        <v>9</v>
      </c>
      <c r="Q44" s="93">
        <f>base0!Q94</f>
        <v>2</v>
      </c>
      <c r="R44" s="93">
        <f>base0!R94</f>
        <v>3</v>
      </c>
      <c r="S44" s="93">
        <f>base0!N81</f>
        <v>12</v>
      </c>
      <c r="T44" s="93">
        <f>base0!O81</f>
        <v>8</v>
      </c>
      <c r="U44" s="93">
        <f>base0!P95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base0!P105</f>
        <v>14</v>
      </c>
      <c r="H45" s="93">
        <f>base0!Q105</f>
        <v>6</v>
      </c>
      <c r="I45" s="93">
        <f>base0!R88</f>
        <v>20</v>
      </c>
      <c r="J45" s="93">
        <f>base0!S88</f>
        <v>19</v>
      </c>
      <c r="K45" s="93">
        <f>base0!K77</f>
        <v>9</v>
      </c>
      <c r="L45" s="93">
        <f>base0!L77</f>
        <v>10</v>
      </c>
      <c r="M45" s="93">
        <f>base0!M77</f>
        <v>14</v>
      </c>
      <c r="N45" s="93">
        <f>base0!N77</f>
        <v>2</v>
      </c>
      <c r="O45" s="93">
        <f>base0!O77</f>
        <v>4</v>
      </c>
      <c r="P45" s="93">
        <f>base0!P109</f>
        <v>7</v>
      </c>
      <c r="Q45" s="93">
        <f>base0!Q95</f>
        <v>9</v>
      </c>
      <c r="R45" s="93">
        <f>base0!R95</f>
        <v>4</v>
      </c>
      <c r="S45" s="93">
        <f>base0!N82</f>
        <v>1</v>
      </c>
      <c r="T45" s="93">
        <f>base0!O82</f>
        <v>12</v>
      </c>
      <c r="U45" s="93">
        <f>base0!P96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base0!P106</f>
        <v>9</v>
      </c>
      <c r="H46" s="93">
        <f>base0!Q106</f>
        <v>1</v>
      </c>
      <c r="I46" s="93">
        <f>base0!R89</f>
        <v>1</v>
      </c>
      <c r="J46" s="93">
        <f>base0!S89</f>
        <v>20</v>
      </c>
      <c r="K46" s="93">
        <f>base0!K78</f>
        <v>11</v>
      </c>
      <c r="L46" s="93">
        <f>base0!L78</f>
        <v>8</v>
      </c>
      <c r="M46" s="93">
        <f>base0!M78</f>
        <v>9</v>
      </c>
      <c r="N46" s="93">
        <f>base0!N78</f>
        <v>12</v>
      </c>
      <c r="O46" s="93">
        <f>base0!O78</f>
        <v>14</v>
      </c>
      <c r="P46" s="93">
        <f>base0!P110</f>
        <v>7</v>
      </c>
      <c r="Q46" s="93">
        <f>base0!Q96</f>
        <v>10</v>
      </c>
      <c r="R46" s="93">
        <f>base0!R96</f>
        <v>14</v>
      </c>
      <c r="S46" s="93">
        <f>base0!N83</f>
        <v>11</v>
      </c>
      <c r="T46" s="93">
        <f>base0!O83</f>
        <v>7</v>
      </c>
      <c r="U46" s="93">
        <f>base0!P97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base0!P107</f>
        <v>9</v>
      </c>
      <c r="H47" s="93">
        <f>base0!Q107</f>
        <v>1</v>
      </c>
      <c r="I47" s="93">
        <f>base0!R90</f>
        <v>16</v>
      </c>
      <c r="J47" s="93">
        <f>base0!S90</f>
        <v>20</v>
      </c>
      <c r="K47" s="93">
        <f>base0!K79</f>
        <v>2</v>
      </c>
      <c r="L47" s="93">
        <f>base0!L79</f>
        <v>8</v>
      </c>
      <c r="M47" s="93">
        <f>base0!M79</f>
        <v>9</v>
      </c>
      <c r="N47" s="93">
        <f>base0!N79</f>
        <v>12</v>
      </c>
      <c r="O47" s="93">
        <f>base0!O79</f>
        <v>11</v>
      </c>
      <c r="P47" s="93">
        <f>base0!P111</f>
        <v>14</v>
      </c>
      <c r="Q47" s="93">
        <f>base0!Q97</f>
        <v>13</v>
      </c>
      <c r="R47" s="93">
        <f>base0!R97</f>
        <v>1</v>
      </c>
      <c r="S47" s="93">
        <f>base0!N84</f>
        <v>16</v>
      </c>
      <c r="T47" s="93">
        <f>base0!O84</f>
        <v>9</v>
      </c>
      <c r="U47" s="93">
        <f>base0!P98</f>
        <v>7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base0!P108</f>
        <v>9</v>
      </c>
      <c r="H48" s="93">
        <f>base0!Q108</f>
        <v>1</v>
      </c>
      <c r="I48" s="93">
        <f>base0!R91</f>
        <v>4</v>
      </c>
      <c r="J48" s="93">
        <f>base0!S91</f>
        <v>17</v>
      </c>
      <c r="K48" s="93">
        <f>base0!K80</f>
        <v>15</v>
      </c>
      <c r="L48" s="93">
        <f>base0!L80</f>
        <v>1</v>
      </c>
      <c r="M48" s="93">
        <f>base0!M80</f>
        <v>2</v>
      </c>
      <c r="N48" s="93">
        <f>base0!N80</f>
        <v>5</v>
      </c>
      <c r="O48" s="93">
        <f>base0!O80</f>
        <v>16</v>
      </c>
      <c r="P48" s="93">
        <f>base0!P112</f>
        <v>6</v>
      </c>
      <c r="Q48" s="93">
        <f>base0!Q98</f>
        <v>13</v>
      </c>
      <c r="R48" s="93">
        <f>base0!R98</f>
        <v>1</v>
      </c>
      <c r="S48" s="93">
        <f>base0!N85</f>
        <v>11</v>
      </c>
      <c r="T48" s="93">
        <f>base0!O85</f>
        <v>14</v>
      </c>
      <c r="U48" s="93">
        <f>base0!P99</f>
        <v>7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base0!P109</f>
        <v>7</v>
      </c>
      <c r="H49" s="93">
        <f>base0!Q109</f>
        <v>13</v>
      </c>
      <c r="I49" s="93">
        <f>base0!R92</f>
        <v>4</v>
      </c>
      <c r="J49" s="93">
        <f>base0!S92</f>
        <v>17</v>
      </c>
      <c r="K49" s="93">
        <f>base0!K81</f>
        <v>14</v>
      </c>
      <c r="L49" s="93">
        <f>base0!L81</f>
        <v>1</v>
      </c>
      <c r="M49" s="93">
        <f>base0!M81</f>
        <v>9</v>
      </c>
      <c r="N49" s="93">
        <f>base0!N81</f>
        <v>12</v>
      </c>
      <c r="O49" s="93">
        <f>base0!O81</f>
        <v>8</v>
      </c>
      <c r="P49" s="93">
        <f>base0!P113</f>
        <v>5</v>
      </c>
      <c r="Q49" s="93">
        <f>base0!Q99</f>
        <v>13</v>
      </c>
      <c r="R49" s="93">
        <f>base0!R99</f>
        <v>1</v>
      </c>
      <c r="S49" s="93">
        <f>base0!N86</f>
        <v>2</v>
      </c>
      <c r="T49" s="93">
        <f>base0!O86</f>
        <v>10</v>
      </c>
      <c r="U49" s="93">
        <f>base0!P100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base0!P110</f>
        <v>7</v>
      </c>
      <c r="H50" s="93">
        <f>base0!Q110</f>
        <v>13</v>
      </c>
      <c r="I50" s="93">
        <f>base0!R93</f>
        <v>16</v>
      </c>
      <c r="J50" s="93">
        <f>base0!S93</f>
        <v>17</v>
      </c>
      <c r="K50" s="93">
        <f>base0!K82</f>
        <v>2</v>
      </c>
      <c r="L50" s="93">
        <f>base0!L82</f>
        <v>7</v>
      </c>
      <c r="M50" s="93">
        <f>base0!M82</f>
        <v>13</v>
      </c>
      <c r="N50" s="93">
        <f>base0!N82</f>
        <v>1</v>
      </c>
      <c r="O50" s="93">
        <f>base0!O82</f>
        <v>12</v>
      </c>
      <c r="P50" s="93">
        <f>base0!P114</f>
        <v>6</v>
      </c>
      <c r="Q50" s="93">
        <f>base0!Q100</f>
        <v>6</v>
      </c>
      <c r="R50" s="93">
        <f>base0!R100</f>
        <v>16</v>
      </c>
      <c r="S50" s="93">
        <f>base0!N87</f>
        <v>5</v>
      </c>
      <c r="T50" s="93">
        <f>base0!O87</f>
        <v>16</v>
      </c>
      <c r="U50" s="93">
        <f>base0!P101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base0!P111</f>
        <v>14</v>
      </c>
      <c r="H51" s="93">
        <f>base0!Q111</f>
        <v>16</v>
      </c>
      <c r="I51" s="93">
        <f>base0!R94</f>
        <v>3</v>
      </c>
      <c r="J51" s="93">
        <f>base0!S94</f>
        <v>17</v>
      </c>
      <c r="K51" s="93">
        <f>base0!K83</f>
        <v>12</v>
      </c>
      <c r="L51" s="93">
        <f>base0!L83</f>
        <v>1</v>
      </c>
      <c r="M51" s="93">
        <f>base0!M83</f>
        <v>9</v>
      </c>
      <c r="N51" s="93">
        <f>base0!N83</f>
        <v>11</v>
      </c>
      <c r="O51" s="93">
        <f>base0!O83</f>
        <v>7</v>
      </c>
      <c r="P51" s="93">
        <f>base0!P115</f>
        <v>2</v>
      </c>
      <c r="Q51" s="93">
        <f>base0!Q101</f>
        <v>6</v>
      </c>
      <c r="R51" s="93">
        <f>base0!R101</f>
        <v>16</v>
      </c>
      <c r="S51" s="93">
        <f>base0!N88</f>
        <v>7</v>
      </c>
      <c r="T51" s="93">
        <f>base0!O88</f>
        <v>9</v>
      </c>
      <c r="U51" s="93">
        <f>base0!P102</f>
        <v>11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819" priority="6" operator="equal">
      <formula>#REF!</formula>
    </cfRule>
    <cfRule type="cellIs" dxfId="818" priority="7" operator="equal">
      <formula>#REF!</formula>
    </cfRule>
    <cfRule type="cellIs" dxfId="817" priority="8" operator="equal">
      <formula>#REF!</formula>
    </cfRule>
    <cfRule type="cellIs" dxfId="816" priority="9" operator="equal">
      <formula>#REF!</formula>
    </cfRule>
    <cfRule type="cellIs" dxfId="815" priority="10" operator="equal">
      <formula>#REF!</formula>
    </cfRule>
  </conditionalFormatting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B95BFE3-2538-4297-9B68-EDCF3B9024B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BDFD118-FF53-4576-B7F9-7D7802EE4FF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C47BB-7BC0-493D-A88D-5DC277BA180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382CCA-39C6-4EDC-AE8B-717033EC4D7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0BE138-57F6-4E88-8CC3-803B0FBEE0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.8554687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42983</v>
      </c>
      <c r="E3" s="37">
        <v>5</v>
      </c>
    </row>
    <row r="4" spans="1:5" x14ac:dyDescent="0.25">
      <c r="B4" s="37" t="s">
        <v>358</v>
      </c>
      <c r="C4" s="37" t="s">
        <v>359</v>
      </c>
      <c r="D4" s="40">
        <v>42983</v>
      </c>
      <c r="E4" s="37">
        <v>8</v>
      </c>
    </row>
    <row r="5" spans="1:5" x14ac:dyDescent="0.25">
      <c r="B5" s="37" t="s">
        <v>358</v>
      </c>
      <c r="C5" s="37" t="s">
        <v>359</v>
      </c>
      <c r="D5" s="40">
        <v>42983</v>
      </c>
      <c r="E5" s="37">
        <v>10</v>
      </c>
    </row>
    <row r="6" spans="1:5" x14ac:dyDescent="0.25">
      <c r="B6" s="37" t="s">
        <v>358</v>
      </c>
      <c r="C6" s="37" t="s">
        <v>359</v>
      </c>
      <c r="D6" s="40">
        <v>42983</v>
      </c>
      <c r="E6" s="37">
        <v>4</v>
      </c>
    </row>
    <row r="7" spans="1:5" x14ac:dyDescent="0.25">
      <c r="B7" s="37" t="s">
        <v>358</v>
      </c>
      <c r="C7" s="37" t="s">
        <v>359</v>
      </c>
      <c r="D7" s="40">
        <v>42983</v>
      </c>
      <c r="E7" s="37">
        <v>15</v>
      </c>
    </row>
    <row r="8" spans="1:5" x14ac:dyDescent="0.25">
      <c r="B8" s="37" t="s">
        <v>358</v>
      </c>
      <c r="C8" s="37" t="s">
        <v>359</v>
      </c>
      <c r="D8" s="40">
        <v>42983</v>
      </c>
      <c r="E8" s="37">
        <v>14</v>
      </c>
    </row>
    <row r="9" spans="1:5" x14ac:dyDescent="0.25">
      <c r="B9" s="37" t="s">
        <v>358</v>
      </c>
      <c r="C9" s="37" t="s">
        <v>359</v>
      </c>
      <c r="D9" s="40">
        <v>42983</v>
      </c>
      <c r="E9" s="37">
        <v>11</v>
      </c>
    </row>
    <row r="10" spans="1:5" x14ac:dyDescent="0.25">
      <c r="B10" s="37" t="s">
        <v>358</v>
      </c>
      <c r="C10" s="37" t="s">
        <v>359</v>
      </c>
      <c r="D10" s="40">
        <v>42983</v>
      </c>
      <c r="E10" s="37">
        <v>2</v>
      </c>
    </row>
    <row r="11" spans="1:5" x14ac:dyDescent="0.25">
      <c r="B11" s="37" t="s">
        <v>358</v>
      </c>
      <c r="C11" s="37" t="s">
        <v>359</v>
      </c>
      <c r="D11" s="40">
        <v>42983</v>
      </c>
      <c r="E11" s="37">
        <v>13</v>
      </c>
    </row>
    <row r="12" spans="1:5" x14ac:dyDescent="0.25">
      <c r="B12" s="37" t="s">
        <v>358</v>
      </c>
      <c r="C12" s="37" t="s">
        <v>359</v>
      </c>
      <c r="D12" s="40">
        <v>42983</v>
      </c>
      <c r="E12" s="37">
        <v>3</v>
      </c>
    </row>
    <row r="13" spans="1:5" x14ac:dyDescent="0.25">
      <c r="B13" s="37" t="s">
        <v>358</v>
      </c>
      <c r="C13" s="37" t="s">
        <v>359</v>
      </c>
      <c r="D13" s="40">
        <v>42983</v>
      </c>
      <c r="E13" s="37">
        <v>6</v>
      </c>
    </row>
    <row r="14" spans="1:5" x14ac:dyDescent="0.25">
      <c r="B14" s="37" t="s">
        <v>358</v>
      </c>
      <c r="C14" s="37" t="s">
        <v>359</v>
      </c>
      <c r="D14" s="40">
        <v>42983</v>
      </c>
      <c r="E14" s="37">
        <v>7</v>
      </c>
    </row>
    <row r="15" spans="1:5" x14ac:dyDescent="0.25">
      <c r="B15" s="37" t="s">
        <v>358</v>
      </c>
      <c r="C15" s="37" t="s">
        <v>359</v>
      </c>
      <c r="D15" s="40">
        <v>42983</v>
      </c>
      <c r="E15" s="37">
        <v>9</v>
      </c>
    </row>
    <row r="16" spans="1:5" x14ac:dyDescent="0.25">
      <c r="B16" s="37" t="s">
        <v>358</v>
      </c>
      <c r="C16" s="37" t="s">
        <v>359</v>
      </c>
      <c r="D16" s="40">
        <v>42983</v>
      </c>
      <c r="E16" s="37">
        <v>12</v>
      </c>
    </row>
    <row r="17" spans="1:5" x14ac:dyDescent="0.25">
      <c r="B17" s="37" t="s">
        <v>358</v>
      </c>
      <c r="C17" s="37" t="s">
        <v>359</v>
      </c>
      <c r="D17" s="40">
        <v>42983</v>
      </c>
      <c r="E17" s="37">
        <v>1</v>
      </c>
    </row>
    <row r="18" spans="1:5" x14ac:dyDescent="0.25">
      <c r="B18" s="37" t="s">
        <v>358</v>
      </c>
      <c r="C18" s="37" t="s">
        <v>359</v>
      </c>
      <c r="D18" s="40">
        <v>42983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42983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42983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42983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42983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42983</v>
      </c>
      <c r="E27" s="37">
        <v>8</v>
      </c>
    </row>
    <row r="28" spans="1:5" x14ac:dyDescent="0.25">
      <c r="B28" s="37" t="s">
        <v>358</v>
      </c>
      <c r="C28" s="37" t="s">
        <v>359</v>
      </c>
      <c r="D28" s="40">
        <v>42983</v>
      </c>
      <c r="E28" s="37">
        <v>14</v>
      </c>
    </row>
    <row r="29" spans="1:5" x14ac:dyDescent="0.25">
      <c r="B29" s="37" t="s">
        <v>358</v>
      </c>
      <c r="C29" s="37" t="s">
        <v>359</v>
      </c>
      <c r="D29" s="40">
        <v>42983</v>
      </c>
      <c r="E29" s="37">
        <v>4</v>
      </c>
    </row>
    <row r="30" spans="1:5" x14ac:dyDescent="0.25">
      <c r="B30" s="37" t="s">
        <v>358</v>
      </c>
      <c r="C30" s="37" t="s">
        <v>359</v>
      </c>
      <c r="D30" s="40">
        <v>42983</v>
      </c>
      <c r="E30" s="37">
        <v>10</v>
      </c>
    </row>
    <row r="31" spans="1:5" x14ac:dyDescent="0.25">
      <c r="B31" s="37" t="s">
        <v>358</v>
      </c>
      <c r="C31" s="37" t="s">
        <v>359</v>
      </c>
      <c r="D31" s="40">
        <v>42983</v>
      </c>
      <c r="E31" s="37">
        <v>16</v>
      </c>
    </row>
    <row r="32" spans="1:5" x14ac:dyDescent="0.25">
      <c r="B32" s="37" t="s">
        <v>358</v>
      </c>
      <c r="C32" s="37" t="s">
        <v>359</v>
      </c>
      <c r="D32" s="40">
        <v>42983</v>
      </c>
      <c r="E32" s="37">
        <v>12</v>
      </c>
    </row>
    <row r="33" spans="1:5" x14ac:dyDescent="0.25">
      <c r="B33" s="37" t="s">
        <v>358</v>
      </c>
      <c r="C33" s="37" t="s">
        <v>359</v>
      </c>
      <c r="D33" s="40">
        <v>42983</v>
      </c>
      <c r="E33" s="37">
        <v>15</v>
      </c>
    </row>
    <row r="34" spans="1:5" x14ac:dyDescent="0.25">
      <c r="B34" s="37" t="s">
        <v>358</v>
      </c>
      <c r="C34" s="37" t="s">
        <v>359</v>
      </c>
      <c r="D34" s="40">
        <v>42983</v>
      </c>
      <c r="E34" s="37">
        <v>3</v>
      </c>
    </row>
    <row r="35" spans="1:5" x14ac:dyDescent="0.25">
      <c r="B35" s="37" t="s">
        <v>358</v>
      </c>
      <c r="C35" s="37" t="s">
        <v>359</v>
      </c>
      <c r="D35" s="40">
        <v>42983</v>
      </c>
      <c r="E35" s="37">
        <v>5</v>
      </c>
    </row>
    <row r="36" spans="1:5" x14ac:dyDescent="0.25">
      <c r="B36" s="37" t="s">
        <v>358</v>
      </c>
      <c r="C36" s="37" t="s">
        <v>359</v>
      </c>
      <c r="D36" s="40">
        <v>42983</v>
      </c>
      <c r="E36" s="37">
        <v>11</v>
      </c>
    </row>
    <row r="37" spans="1:5" x14ac:dyDescent="0.25">
      <c r="B37" s="37" t="s">
        <v>358</v>
      </c>
      <c r="C37" s="37" t="s">
        <v>359</v>
      </c>
      <c r="D37" s="40">
        <v>42983</v>
      </c>
      <c r="E37" s="37">
        <v>2</v>
      </c>
    </row>
    <row r="38" spans="1:5" x14ac:dyDescent="0.25">
      <c r="B38" s="37" t="s">
        <v>358</v>
      </c>
      <c r="C38" s="37" t="s">
        <v>359</v>
      </c>
      <c r="D38" s="40">
        <v>42983</v>
      </c>
      <c r="E38" s="37">
        <v>7</v>
      </c>
    </row>
    <row r="39" spans="1:5" x14ac:dyDescent="0.25">
      <c r="B39" s="37" t="s">
        <v>358</v>
      </c>
      <c r="C39" s="37" t="s">
        <v>359</v>
      </c>
      <c r="D39" s="40">
        <v>42983</v>
      </c>
      <c r="E39" s="37">
        <v>13</v>
      </c>
    </row>
    <row r="40" spans="1:5" x14ac:dyDescent="0.25">
      <c r="B40" s="37" t="s">
        <v>358</v>
      </c>
      <c r="C40" s="37" t="s">
        <v>359</v>
      </c>
      <c r="D40" s="40">
        <v>42983</v>
      </c>
      <c r="E40" s="37">
        <v>6</v>
      </c>
    </row>
    <row r="41" spans="1:5" x14ac:dyDescent="0.25">
      <c r="B41" s="37" t="s">
        <v>358</v>
      </c>
      <c r="C41" s="37" t="s">
        <v>359</v>
      </c>
      <c r="D41" s="40">
        <v>42983</v>
      </c>
      <c r="E41" s="37">
        <v>9</v>
      </c>
    </row>
    <row r="42" spans="1:5" x14ac:dyDescent="0.25">
      <c r="B42" s="37" t="s">
        <v>358</v>
      </c>
      <c r="C42" s="37" t="s">
        <v>359</v>
      </c>
      <c r="D42" s="40">
        <v>42983</v>
      </c>
      <c r="E42" s="37">
        <v>1</v>
      </c>
    </row>
    <row r="43" spans="1:5" x14ac:dyDescent="0.25">
      <c r="B43" s="37" t="s">
        <v>358</v>
      </c>
      <c r="C43" s="37" t="s">
        <v>359</v>
      </c>
      <c r="D43" s="40">
        <v>42983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42983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42983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42983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42983</v>
      </c>
      <c r="E51" s="45">
        <v>8</v>
      </c>
    </row>
    <row r="52" spans="1:5" x14ac:dyDescent="0.25">
      <c r="B52" s="37" t="s">
        <v>358</v>
      </c>
      <c r="C52" s="37" t="s">
        <v>359</v>
      </c>
      <c r="D52" s="40">
        <v>42983</v>
      </c>
      <c r="E52" s="45">
        <v>12</v>
      </c>
    </row>
    <row r="53" spans="1:5" x14ac:dyDescent="0.25">
      <c r="B53" s="37" t="s">
        <v>358</v>
      </c>
      <c r="C53" s="37" t="s">
        <v>359</v>
      </c>
      <c r="D53" s="40">
        <v>42983</v>
      </c>
      <c r="E53" s="45">
        <v>10</v>
      </c>
    </row>
    <row r="54" spans="1:5" x14ac:dyDescent="0.25">
      <c r="B54" s="37" t="s">
        <v>358</v>
      </c>
      <c r="C54" s="37" t="s">
        <v>359</v>
      </c>
      <c r="D54" s="40">
        <v>42983</v>
      </c>
      <c r="E54" s="45">
        <v>4</v>
      </c>
    </row>
    <row r="55" spans="1:5" x14ac:dyDescent="0.25">
      <c r="B55" s="37" t="s">
        <v>358</v>
      </c>
      <c r="C55" s="37" t="s">
        <v>359</v>
      </c>
      <c r="D55" s="40">
        <v>42983</v>
      </c>
      <c r="E55" s="45">
        <v>14</v>
      </c>
    </row>
    <row r="56" spans="1:5" x14ac:dyDescent="0.25">
      <c r="B56" s="37" t="s">
        <v>358</v>
      </c>
      <c r="C56" s="37" t="s">
        <v>359</v>
      </c>
      <c r="D56" s="40">
        <v>42983</v>
      </c>
      <c r="E56" s="45">
        <v>15</v>
      </c>
    </row>
    <row r="57" spans="1:5" x14ac:dyDescent="0.25">
      <c r="B57" s="37" t="s">
        <v>358</v>
      </c>
      <c r="C57" s="37" t="s">
        <v>359</v>
      </c>
      <c r="D57" s="40">
        <v>42983</v>
      </c>
      <c r="E57" s="45">
        <v>5</v>
      </c>
    </row>
    <row r="58" spans="1:5" x14ac:dyDescent="0.25">
      <c r="B58" s="37" t="s">
        <v>358</v>
      </c>
      <c r="C58" s="37" t="s">
        <v>359</v>
      </c>
      <c r="D58" s="40">
        <v>42983</v>
      </c>
      <c r="E58" s="45">
        <v>11</v>
      </c>
    </row>
    <row r="59" spans="1:5" x14ac:dyDescent="0.25">
      <c r="B59" s="37" t="s">
        <v>358</v>
      </c>
      <c r="C59" s="37" t="s">
        <v>359</v>
      </c>
      <c r="D59" s="40">
        <v>42983</v>
      </c>
      <c r="E59" s="45">
        <v>3</v>
      </c>
    </row>
    <row r="60" spans="1:5" x14ac:dyDescent="0.25">
      <c r="B60" s="37" t="s">
        <v>358</v>
      </c>
      <c r="C60" s="37" t="s">
        <v>359</v>
      </c>
      <c r="D60" s="40">
        <v>42983</v>
      </c>
      <c r="E60" s="45">
        <v>2</v>
      </c>
    </row>
    <row r="61" spans="1:5" x14ac:dyDescent="0.25">
      <c r="B61" s="37" t="s">
        <v>358</v>
      </c>
      <c r="C61" s="37" t="s">
        <v>359</v>
      </c>
      <c r="D61" s="40">
        <v>42983</v>
      </c>
      <c r="E61" s="45">
        <v>7</v>
      </c>
    </row>
    <row r="62" spans="1:5" x14ac:dyDescent="0.25">
      <c r="B62" s="37" t="s">
        <v>358</v>
      </c>
      <c r="C62" s="37" t="s">
        <v>359</v>
      </c>
      <c r="D62" s="40">
        <v>42983</v>
      </c>
      <c r="E62" s="45">
        <v>13</v>
      </c>
    </row>
    <row r="63" spans="1:5" x14ac:dyDescent="0.25">
      <c r="B63" s="37" t="s">
        <v>358</v>
      </c>
      <c r="C63" s="37" t="s">
        <v>359</v>
      </c>
      <c r="D63" s="40">
        <v>42983</v>
      </c>
      <c r="E63" s="45">
        <v>6</v>
      </c>
    </row>
    <row r="64" spans="1:5" x14ac:dyDescent="0.25">
      <c r="B64" s="37" t="s">
        <v>358</v>
      </c>
      <c r="C64" s="37" t="s">
        <v>359</v>
      </c>
      <c r="D64" s="40">
        <v>42983</v>
      </c>
      <c r="E64" s="45">
        <v>9</v>
      </c>
    </row>
    <row r="65" spans="1:5" x14ac:dyDescent="0.25">
      <c r="B65" s="37" t="s">
        <v>358</v>
      </c>
      <c r="C65" s="37" t="s">
        <v>359</v>
      </c>
      <c r="D65" s="40">
        <v>42983</v>
      </c>
      <c r="E65" s="45">
        <v>1</v>
      </c>
    </row>
    <row r="66" spans="1:5" x14ac:dyDescent="0.25">
      <c r="B66" s="37" t="s">
        <v>358</v>
      </c>
      <c r="C66" s="37" t="s">
        <v>359</v>
      </c>
      <c r="D66" s="40">
        <v>42983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42983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42983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42983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42983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4</v>
      </c>
      <c r="E73" s="37">
        <v>1</v>
      </c>
    </row>
    <row r="74" spans="1:5" x14ac:dyDescent="0.25">
      <c r="B74" s="37" t="s">
        <v>358</v>
      </c>
      <c r="C74" s="37" t="s">
        <v>359</v>
      </c>
      <c r="D74" s="37">
        <v>15</v>
      </c>
      <c r="E74" s="37">
        <v>2</v>
      </c>
    </row>
    <row r="75" spans="1:5" x14ac:dyDescent="0.25">
      <c r="B75" s="37" t="s">
        <v>358</v>
      </c>
      <c r="C75" s="37" t="s">
        <v>359</v>
      </c>
      <c r="D75" s="37">
        <v>2</v>
      </c>
      <c r="E75" s="37">
        <v>3</v>
      </c>
    </row>
    <row r="76" spans="1:5" x14ac:dyDescent="0.25">
      <c r="B76" s="37" t="s">
        <v>358</v>
      </c>
      <c r="C76" s="37" t="s">
        <v>359</v>
      </c>
      <c r="D76" s="37">
        <v>5</v>
      </c>
      <c r="E76" s="37">
        <v>4</v>
      </c>
    </row>
    <row r="77" spans="1:5" x14ac:dyDescent="0.25">
      <c r="B77" s="37" t="s">
        <v>358</v>
      </c>
      <c r="C77" s="37" t="s">
        <v>359</v>
      </c>
      <c r="D77" s="37">
        <v>3</v>
      </c>
      <c r="E77" s="37">
        <v>5</v>
      </c>
    </row>
    <row r="78" spans="1:5" x14ac:dyDescent="0.25">
      <c r="B78" s="37" t="s">
        <v>358</v>
      </c>
      <c r="C78" s="37" t="s">
        <v>359</v>
      </c>
      <c r="D78" s="37">
        <v>12</v>
      </c>
      <c r="E78" s="37">
        <v>6</v>
      </c>
    </row>
    <row r="79" spans="1:5" x14ac:dyDescent="0.25">
      <c r="B79" s="37" t="s">
        <v>358</v>
      </c>
      <c r="C79" s="37" t="s">
        <v>359</v>
      </c>
      <c r="D79" s="37">
        <v>8</v>
      </c>
      <c r="E79" s="37">
        <v>7</v>
      </c>
    </row>
    <row r="80" spans="1:5" x14ac:dyDescent="0.25">
      <c r="B80" s="37" t="s">
        <v>358</v>
      </c>
      <c r="C80" s="37" t="s">
        <v>359</v>
      </c>
      <c r="D80" s="37">
        <v>10</v>
      </c>
      <c r="E80" s="37">
        <v>8</v>
      </c>
    </row>
    <row r="81" spans="1:5" x14ac:dyDescent="0.25">
      <c r="B81" s="37" t="s">
        <v>358</v>
      </c>
      <c r="C81" s="37" t="s">
        <v>359</v>
      </c>
      <c r="D81" s="37">
        <v>6</v>
      </c>
      <c r="E81" s="37">
        <v>9</v>
      </c>
    </row>
    <row r="82" spans="1:5" x14ac:dyDescent="0.25">
      <c r="B82" s="37" t="s">
        <v>358</v>
      </c>
      <c r="C82" s="37" t="s">
        <v>359</v>
      </c>
      <c r="D82" s="37">
        <v>7</v>
      </c>
      <c r="E82" s="37">
        <v>10</v>
      </c>
    </row>
    <row r="83" spans="1:5" x14ac:dyDescent="0.25">
      <c r="B83" s="37" t="s">
        <v>358</v>
      </c>
      <c r="C83" s="37" t="s">
        <v>359</v>
      </c>
      <c r="D83" s="37">
        <v>11</v>
      </c>
      <c r="E83" s="37">
        <v>11</v>
      </c>
    </row>
    <row r="84" spans="1:5" x14ac:dyDescent="0.25">
      <c r="B84" s="37" t="s">
        <v>358</v>
      </c>
      <c r="C84" s="37" t="s">
        <v>359</v>
      </c>
      <c r="D84" s="37">
        <v>16</v>
      </c>
      <c r="E84" s="37">
        <v>12</v>
      </c>
    </row>
    <row r="85" spans="1:5" x14ac:dyDescent="0.25">
      <c r="B85" s="37" t="s">
        <v>358</v>
      </c>
      <c r="C85" s="37" t="s">
        <v>359</v>
      </c>
      <c r="D85" s="37">
        <v>9</v>
      </c>
      <c r="E85" s="37">
        <v>13</v>
      </c>
    </row>
    <row r="86" spans="1:5" x14ac:dyDescent="0.25">
      <c r="B86" s="37" t="s">
        <v>358</v>
      </c>
      <c r="C86" s="37" t="s">
        <v>359</v>
      </c>
      <c r="D86" s="37">
        <v>14</v>
      </c>
      <c r="E86" s="37">
        <v>14</v>
      </c>
    </row>
    <row r="87" spans="1:5" x14ac:dyDescent="0.25">
      <c r="B87" s="37" t="s">
        <v>358</v>
      </c>
      <c r="C87" s="37" t="s">
        <v>359</v>
      </c>
      <c r="D87" s="37">
        <v>1</v>
      </c>
      <c r="E87" s="37">
        <v>15</v>
      </c>
    </row>
    <row r="88" spans="1:5" x14ac:dyDescent="0.25">
      <c r="B88" s="37" t="s">
        <v>358</v>
      </c>
      <c r="C88" s="37" t="s">
        <v>359</v>
      </c>
      <c r="D88" s="37">
        <v>13</v>
      </c>
      <c r="E88" s="37">
        <v>17</v>
      </c>
    </row>
    <row r="89" spans="1:5" x14ac:dyDescent="0.25">
      <c r="B89" s="37" t="s">
        <v>358</v>
      </c>
      <c r="C89" s="37" t="s">
        <v>359</v>
      </c>
      <c r="D89" s="37">
        <v>17</v>
      </c>
      <c r="E89" s="37">
        <v>999</v>
      </c>
    </row>
    <row r="90" spans="1:5" x14ac:dyDescent="0.25">
      <c r="B90" s="37" t="s">
        <v>358</v>
      </c>
      <c r="C90" s="37" t="s">
        <v>359</v>
      </c>
      <c r="D90" s="37">
        <v>18</v>
      </c>
      <c r="E90" s="37">
        <v>999</v>
      </c>
    </row>
    <row r="91" spans="1:5" x14ac:dyDescent="0.25">
      <c r="B91" s="37" t="s">
        <v>358</v>
      </c>
      <c r="C91" s="37" t="s">
        <v>359</v>
      </c>
      <c r="D91" s="37">
        <v>19</v>
      </c>
      <c r="E91" s="37">
        <v>999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>
        <v>999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15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4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3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2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12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5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8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10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7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16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6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11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14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9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13</v>
      </c>
      <c r="E111" s="37">
        <v>17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4</v>
      </c>
      <c r="E119" s="37">
        <v>20</v>
      </c>
    </row>
    <row r="120" spans="1:5" x14ac:dyDescent="0.25">
      <c r="B120" s="37" t="s">
        <v>358</v>
      </c>
      <c r="C120" s="37" t="s">
        <v>359</v>
      </c>
      <c r="D120" s="37">
        <v>13</v>
      </c>
      <c r="E120" s="37">
        <v>19</v>
      </c>
    </row>
    <row r="121" spans="1:5" x14ac:dyDescent="0.25">
      <c r="B121" s="37" t="s">
        <v>358</v>
      </c>
      <c r="C121" s="37" t="s">
        <v>359</v>
      </c>
      <c r="D121" s="37">
        <v>1</v>
      </c>
      <c r="E121" s="37">
        <v>18</v>
      </c>
    </row>
    <row r="122" spans="1:5" x14ac:dyDescent="0.25">
      <c r="B122" s="37" t="s">
        <v>358</v>
      </c>
      <c r="C122" s="37" t="s">
        <v>359</v>
      </c>
      <c r="D122" s="37">
        <v>11</v>
      </c>
      <c r="E122" s="37">
        <v>17</v>
      </c>
    </row>
    <row r="123" spans="1:5" x14ac:dyDescent="0.25">
      <c r="B123" s="37" t="s">
        <v>358</v>
      </c>
      <c r="C123" s="37" t="s">
        <v>359</v>
      </c>
      <c r="D123" s="37">
        <v>7</v>
      </c>
      <c r="E123" s="37">
        <v>16</v>
      </c>
    </row>
    <row r="124" spans="1:5" x14ac:dyDescent="0.25">
      <c r="B124" s="37" t="s">
        <v>358</v>
      </c>
      <c r="C124" s="37" t="s">
        <v>359</v>
      </c>
      <c r="D124" s="37">
        <v>14</v>
      </c>
      <c r="E124" s="37">
        <v>15</v>
      </c>
    </row>
    <row r="125" spans="1:5" x14ac:dyDescent="0.25">
      <c r="B125" s="37" t="s">
        <v>358</v>
      </c>
      <c r="C125" s="37" t="s">
        <v>359</v>
      </c>
      <c r="D125" s="37">
        <v>5</v>
      </c>
      <c r="E125" s="37">
        <v>14</v>
      </c>
    </row>
    <row r="126" spans="1:5" x14ac:dyDescent="0.25">
      <c r="B126" s="37" t="s">
        <v>358</v>
      </c>
      <c r="C126" s="37" t="s">
        <v>359</v>
      </c>
      <c r="D126" s="37">
        <v>3</v>
      </c>
      <c r="E126" s="37">
        <v>13</v>
      </c>
    </row>
    <row r="127" spans="1:5" x14ac:dyDescent="0.25">
      <c r="B127" s="37" t="s">
        <v>358</v>
      </c>
      <c r="C127" s="37" t="s">
        <v>359</v>
      </c>
      <c r="D127" s="37">
        <v>8</v>
      </c>
      <c r="E127" s="37">
        <v>12</v>
      </c>
    </row>
    <row r="128" spans="1:5" x14ac:dyDescent="0.25">
      <c r="B128" s="37" t="s">
        <v>358</v>
      </c>
      <c r="C128" s="37" t="s">
        <v>359</v>
      </c>
      <c r="D128" s="37">
        <v>6</v>
      </c>
      <c r="E128" s="37">
        <v>11</v>
      </c>
    </row>
    <row r="129" spans="1:5" x14ac:dyDescent="0.25">
      <c r="B129" s="37" t="s">
        <v>358</v>
      </c>
      <c r="C129" s="37" t="s">
        <v>359</v>
      </c>
      <c r="D129" s="37">
        <v>12</v>
      </c>
      <c r="E129" s="37">
        <v>10</v>
      </c>
    </row>
    <row r="130" spans="1:5" x14ac:dyDescent="0.25">
      <c r="B130" s="37" t="s">
        <v>358</v>
      </c>
      <c r="C130" s="37" t="s">
        <v>359</v>
      </c>
      <c r="D130" s="37">
        <v>2</v>
      </c>
      <c r="E130" s="37">
        <v>9</v>
      </c>
    </row>
    <row r="131" spans="1:5" x14ac:dyDescent="0.25">
      <c r="B131" s="37" t="s">
        <v>358</v>
      </c>
      <c r="C131" s="37" t="s">
        <v>359</v>
      </c>
      <c r="D131" s="37">
        <v>10</v>
      </c>
      <c r="E131" s="37">
        <v>7</v>
      </c>
    </row>
    <row r="132" spans="1:5" x14ac:dyDescent="0.25">
      <c r="B132" s="37" t="s">
        <v>358</v>
      </c>
      <c r="C132" s="37" t="s">
        <v>359</v>
      </c>
      <c r="D132" s="37">
        <v>15</v>
      </c>
      <c r="E132" s="37">
        <v>6</v>
      </c>
    </row>
    <row r="133" spans="1:5" x14ac:dyDescent="0.25">
      <c r="B133" s="37" t="s">
        <v>358</v>
      </c>
      <c r="C133" s="37" t="s">
        <v>359</v>
      </c>
      <c r="D133" s="37">
        <v>9</v>
      </c>
      <c r="E133" s="37">
        <v>5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4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12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2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5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9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14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13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14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12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2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13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9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4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7" spans="1:5" x14ac:dyDescent="0.25">
      <c r="A187" s="107"/>
      <c r="B187" s="107" t="s">
        <v>358</v>
      </c>
      <c r="C187" s="107" t="s">
        <v>359</v>
      </c>
      <c r="D187" s="107" t="s">
        <v>223</v>
      </c>
      <c r="E187" s="107">
        <v>14</v>
      </c>
    </row>
    <row r="188" spans="1:5" x14ac:dyDescent="0.25">
      <c r="A188" s="107"/>
      <c r="B188" s="107" t="s">
        <v>358</v>
      </c>
      <c r="C188" s="107" t="s">
        <v>359</v>
      </c>
      <c r="D188" s="107" t="s">
        <v>223</v>
      </c>
      <c r="E188" s="107">
        <v>12</v>
      </c>
    </row>
    <row r="189" spans="1:5" x14ac:dyDescent="0.25">
      <c r="A189" s="107"/>
      <c r="B189" s="107" t="s">
        <v>358</v>
      </c>
      <c r="C189" s="107" t="s">
        <v>359</v>
      </c>
      <c r="D189" s="107" t="s">
        <v>223</v>
      </c>
      <c r="E189" s="107">
        <v>2</v>
      </c>
    </row>
    <row r="190" spans="1:5" x14ac:dyDescent="0.25">
      <c r="A190" s="107"/>
      <c r="B190" s="107" t="s">
        <v>358</v>
      </c>
      <c r="C190" s="107" t="s">
        <v>359</v>
      </c>
      <c r="D190" s="107" t="s">
        <v>223</v>
      </c>
      <c r="E190" s="107">
        <v>5</v>
      </c>
    </row>
    <row r="191" spans="1:5" x14ac:dyDescent="0.25">
      <c r="A191" s="107"/>
      <c r="B191" s="107" t="s">
        <v>358</v>
      </c>
      <c r="C191" s="107" t="s">
        <v>359</v>
      </c>
      <c r="D191" s="107" t="s">
        <v>223</v>
      </c>
      <c r="E191" s="107">
        <v>13</v>
      </c>
    </row>
    <row r="192" spans="1:5" x14ac:dyDescent="0.25">
      <c r="A192" s="107"/>
      <c r="B192" s="107" t="s">
        <v>358</v>
      </c>
      <c r="C192" s="107" t="s">
        <v>359</v>
      </c>
      <c r="D192" s="107" t="s">
        <v>223</v>
      </c>
      <c r="E192" s="107">
        <v>1</v>
      </c>
    </row>
    <row r="194" spans="1:5" x14ac:dyDescent="0.25">
      <c r="A194" s="37" t="s">
        <v>357</v>
      </c>
      <c r="D194" s="37" t="s">
        <v>225</v>
      </c>
      <c r="E194" s="37" t="s">
        <v>224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4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11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6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9</v>
      </c>
    </row>
    <row r="199" spans="1:5" x14ac:dyDescent="0.25">
      <c r="B199" s="37" t="s">
        <v>358</v>
      </c>
      <c r="C199" s="37" t="s">
        <v>359</v>
      </c>
      <c r="D199" s="37" t="s">
        <v>225</v>
      </c>
      <c r="E199" s="37">
        <v>14</v>
      </c>
    </row>
    <row r="200" spans="1:5" x14ac:dyDescent="0.25">
      <c r="B200" s="37" t="s">
        <v>358</v>
      </c>
      <c r="C200" s="37" t="s">
        <v>359</v>
      </c>
      <c r="D200" s="37" t="s">
        <v>225</v>
      </c>
      <c r="E200" s="37">
        <v>7</v>
      </c>
    </row>
    <row r="201" spans="1:5" x14ac:dyDescent="0.25">
      <c r="B201" s="37" t="s">
        <v>358</v>
      </c>
      <c r="C201" s="37" t="s">
        <v>359</v>
      </c>
      <c r="D201" s="37" t="s">
        <v>225</v>
      </c>
      <c r="E201" s="37">
        <v>13</v>
      </c>
    </row>
    <row r="202" spans="1:5" x14ac:dyDescent="0.25">
      <c r="B202" s="37" t="s">
        <v>358</v>
      </c>
      <c r="C202" s="37" t="s">
        <v>359</v>
      </c>
      <c r="D202" s="37" t="s">
        <v>225</v>
      </c>
      <c r="E202" s="37">
        <v>1</v>
      </c>
    </row>
    <row r="203" spans="1:5" x14ac:dyDescent="0.25">
      <c r="B203" s="37" t="s">
        <v>358</v>
      </c>
      <c r="C203" s="37" t="s">
        <v>359</v>
      </c>
      <c r="D203" s="37" t="s">
        <v>225</v>
      </c>
      <c r="E203" s="37">
        <v>17</v>
      </c>
    </row>
    <row r="204" spans="1:5" x14ac:dyDescent="0.25">
      <c r="B204" s="37" t="s">
        <v>358</v>
      </c>
      <c r="C204" s="37" t="s">
        <v>359</v>
      </c>
      <c r="D204" s="37" t="s">
        <v>225</v>
      </c>
      <c r="E204" s="37">
        <v>18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19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20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14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11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6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7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13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1</v>
      </c>
    </row>
    <row r="213" spans="1:5" x14ac:dyDescent="0.25">
      <c r="A213" s="107"/>
      <c r="B213" s="107" t="s">
        <v>358</v>
      </c>
      <c r="C213" s="107" t="s">
        <v>359</v>
      </c>
      <c r="D213" s="107" t="s">
        <v>225</v>
      </c>
      <c r="E213" s="107">
        <v>9</v>
      </c>
    </row>
    <row r="214" spans="1:5" x14ac:dyDescent="0.25">
      <c r="A214" s="107"/>
      <c r="B214" s="107" t="s">
        <v>358</v>
      </c>
      <c r="C214" s="107" t="s">
        <v>359</v>
      </c>
      <c r="D214" s="107" t="s">
        <v>225</v>
      </c>
      <c r="E214" s="107">
        <v>4</v>
      </c>
    </row>
    <row r="215" spans="1:5" x14ac:dyDescent="0.25">
      <c r="A215" s="107"/>
      <c r="B215" s="107" t="s">
        <v>358</v>
      </c>
      <c r="C215" s="107" t="s">
        <v>359</v>
      </c>
      <c r="D215" s="107" t="s">
        <v>225</v>
      </c>
      <c r="E215" s="107">
        <v>17</v>
      </c>
    </row>
    <row r="216" spans="1:5" x14ac:dyDescent="0.25">
      <c r="A216" s="107"/>
      <c r="B216" s="107" t="s">
        <v>358</v>
      </c>
      <c r="C216" s="107" t="s">
        <v>359</v>
      </c>
      <c r="D216" s="107" t="s">
        <v>225</v>
      </c>
      <c r="E216" s="107">
        <v>18</v>
      </c>
    </row>
    <row r="217" spans="1:5" x14ac:dyDescent="0.25">
      <c r="A217" s="107"/>
      <c r="B217" s="107" t="s">
        <v>358</v>
      </c>
      <c r="C217" s="107" t="s">
        <v>359</v>
      </c>
      <c r="D217" s="107" t="s">
        <v>225</v>
      </c>
      <c r="E217" s="107">
        <v>19</v>
      </c>
    </row>
    <row r="218" spans="1:5" x14ac:dyDescent="0.25">
      <c r="A218" s="107"/>
      <c r="B218" s="107" t="s">
        <v>358</v>
      </c>
      <c r="C218" s="107" t="s">
        <v>359</v>
      </c>
      <c r="D218" s="107" t="s">
        <v>225</v>
      </c>
      <c r="E218" s="107">
        <v>20</v>
      </c>
    </row>
    <row r="219" spans="1:5" x14ac:dyDescent="0.25">
      <c r="A219" s="107"/>
      <c r="B219" s="107" t="s">
        <v>358</v>
      </c>
      <c r="C219" s="107" t="s">
        <v>359</v>
      </c>
      <c r="D219" s="107" t="s">
        <v>225</v>
      </c>
      <c r="E219" s="107">
        <v>14</v>
      </c>
    </row>
    <row r="220" spans="1:5" x14ac:dyDescent="0.25">
      <c r="A220" s="107"/>
      <c r="B220" s="107" t="s">
        <v>358</v>
      </c>
      <c r="C220" s="107" t="s">
        <v>359</v>
      </c>
      <c r="D220" s="107" t="s">
        <v>225</v>
      </c>
      <c r="E220" s="107">
        <v>11</v>
      </c>
    </row>
    <row r="221" spans="1:5" x14ac:dyDescent="0.25">
      <c r="A221" s="107"/>
      <c r="B221" s="107" t="s">
        <v>358</v>
      </c>
      <c r="C221" s="107" t="s">
        <v>359</v>
      </c>
      <c r="D221" s="107" t="s">
        <v>225</v>
      </c>
      <c r="E221" s="107">
        <v>6</v>
      </c>
    </row>
    <row r="222" spans="1:5" x14ac:dyDescent="0.25">
      <c r="A222" s="107"/>
      <c r="B222" s="107" t="s">
        <v>358</v>
      </c>
      <c r="C222" s="107" t="s">
        <v>359</v>
      </c>
      <c r="D222" s="107" t="s">
        <v>225</v>
      </c>
      <c r="E222" s="107">
        <v>7</v>
      </c>
    </row>
    <row r="223" spans="1:5" x14ac:dyDescent="0.25">
      <c r="A223" s="107"/>
      <c r="B223" s="107" t="s">
        <v>358</v>
      </c>
      <c r="C223" s="107" t="s">
        <v>359</v>
      </c>
      <c r="D223" s="107" t="s">
        <v>225</v>
      </c>
      <c r="E223" s="107">
        <v>13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225</v>
      </c>
      <c r="E224" s="107">
        <v>1</v>
      </c>
    </row>
    <row r="226" spans="1:5" x14ac:dyDescent="0.25">
      <c r="A226" s="37" t="s">
        <v>357</v>
      </c>
      <c r="D226" s="37" t="s">
        <v>226</v>
      </c>
      <c r="E226" s="37" t="s">
        <v>224</v>
      </c>
    </row>
    <row r="227" spans="1:5" x14ac:dyDescent="0.25">
      <c r="B227" s="37" t="s">
        <v>358</v>
      </c>
      <c r="C227" s="37" t="s">
        <v>359</v>
      </c>
      <c r="D227" s="37" t="s">
        <v>226</v>
      </c>
      <c r="E227" s="37">
        <v>5</v>
      </c>
    </row>
    <row r="228" spans="1:5" x14ac:dyDescent="0.25">
      <c r="B228" s="37" t="s">
        <v>358</v>
      </c>
      <c r="C228" s="37" t="s">
        <v>359</v>
      </c>
      <c r="D228" s="37" t="s">
        <v>226</v>
      </c>
      <c r="E228" s="37">
        <v>6</v>
      </c>
    </row>
    <row r="229" spans="1:5" x14ac:dyDescent="0.25">
      <c r="B229" s="37" t="s">
        <v>358</v>
      </c>
      <c r="C229" s="37" t="s">
        <v>359</v>
      </c>
      <c r="D229" s="37" t="s">
        <v>226</v>
      </c>
      <c r="E229" s="37">
        <v>9</v>
      </c>
    </row>
    <row r="230" spans="1:5" x14ac:dyDescent="0.25">
      <c r="B230" s="37" t="s">
        <v>358</v>
      </c>
      <c r="C230" s="37" t="s">
        <v>359</v>
      </c>
      <c r="D230" s="37" t="s">
        <v>226</v>
      </c>
      <c r="E230" s="37">
        <v>14</v>
      </c>
    </row>
    <row r="231" spans="1:5" x14ac:dyDescent="0.25">
      <c r="B231" s="37" t="s">
        <v>358</v>
      </c>
      <c r="C231" s="37" t="s">
        <v>359</v>
      </c>
      <c r="D231" s="37" t="s">
        <v>226</v>
      </c>
      <c r="E231" s="37">
        <v>16</v>
      </c>
    </row>
    <row r="232" spans="1:5" x14ac:dyDescent="0.25">
      <c r="B232" s="37" t="s">
        <v>358</v>
      </c>
      <c r="C232" s="37" t="s">
        <v>359</v>
      </c>
      <c r="D232" s="37" t="s">
        <v>226</v>
      </c>
      <c r="E232" s="37">
        <v>7</v>
      </c>
    </row>
    <row r="233" spans="1:5" x14ac:dyDescent="0.25">
      <c r="B233" s="37" t="s">
        <v>358</v>
      </c>
      <c r="C233" s="37" t="s">
        <v>359</v>
      </c>
      <c r="D233" s="37" t="s">
        <v>226</v>
      </c>
      <c r="E233" s="37">
        <v>13</v>
      </c>
    </row>
    <row r="234" spans="1:5" x14ac:dyDescent="0.25">
      <c r="B234" s="37" t="s">
        <v>358</v>
      </c>
      <c r="C234" s="37" t="s">
        <v>359</v>
      </c>
      <c r="D234" s="37" t="s">
        <v>226</v>
      </c>
      <c r="E234" s="37">
        <v>1</v>
      </c>
    </row>
    <row r="235" spans="1:5" x14ac:dyDescent="0.25">
      <c r="B235" s="37" t="s">
        <v>358</v>
      </c>
      <c r="C235" s="37" t="s">
        <v>359</v>
      </c>
      <c r="D235" s="37" t="s">
        <v>226</v>
      </c>
      <c r="E235" s="3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39" spans="1:5" x14ac:dyDescent="0.25">
      <c r="A239" s="107"/>
      <c r="B239" s="107" t="s">
        <v>358</v>
      </c>
      <c r="C239" s="107" t="s">
        <v>359</v>
      </c>
      <c r="D239" s="107" t="s">
        <v>226</v>
      </c>
      <c r="E239" s="107">
        <v>14</v>
      </c>
    </row>
    <row r="240" spans="1:5" x14ac:dyDescent="0.25">
      <c r="A240" s="107"/>
      <c r="B240" s="107" t="s">
        <v>358</v>
      </c>
      <c r="C240" s="107" t="s">
        <v>359</v>
      </c>
      <c r="D240" s="107" t="s">
        <v>226</v>
      </c>
      <c r="E240" s="107">
        <v>6</v>
      </c>
    </row>
    <row r="241" spans="1:5" x14ac:dyDescent="0.25">
      <c r="A241" s="107"/>
      <c r="B241" s="107" t="s">
        <v>358</v>
      </c>
      <c r="C241" s="107" t="s">
        <v>359</v>
      </c>
      <c r="D241" s="107" t="s">
        <v>226</v>
      </c>
      <c r="E241" s="107">
        <v>7</v>
      </c>
    </row>
    <row r="242" spans="1:5" x14ac:dyDescent="0.25">
      <c r="A242" s="107"/>
      <c r="B242" s="107" t="s">
        <v>358</v>
      </c>
      <c r="C242" s="107" t="s">
        <v>359</v>
      </c>
      <c r="D242" s="107" t="s">
        <v>226</v>
      </c>
      <c r="E242" s="107">
        <v>5</v>
      </c>
    </row>
    <row r="243" spans="1:5" x14ac:dyDescent="0.25">
      <c r="A243" s="107"/>
      <c r="B243" s="107" t="s">
        <v>358</v>
      </c>
      <c r="C243" s="107" t="s">
        <v>359</v>
      </c>
      <c r="D243" s="107" t="s">
        <v>226</v>
      </c>
      <c r="E243" s="107">
        <v>13</v>
      </c>
    </row>
    <row r="244" spans="1:5" x14ac:dyDescent="0.25">
      <c r="A244" s="107"/>
      <c r="B244" s="107" t="s">
        <v>358</v>
      </c>
      <c r="C244" s="107" t="s">
        <v>359</v>
      </c>
      <c r="D244" s="107" t="s">
        <v>226</v>
      </c>
      <c r="E244" s="107">
        <v>1</v>
      </c>
    </row>
    <row r="245" spans="1:5" x14ac:dyDescent="0.25">
      <c r="A245" s="107"/>
      <c r="B245" s="107" t="s">
        <v>358</v>
      </c>
      <c r="C245" s="107" t="s">
        <v>359</v>
      </c>
      <c r="D245" s="107" t="s">
        <v>226</v>
      </c>
      <c r="E245" s="107">
        <v>9</v>
      </c>
    </row>
    <row r="246" spans="1:5" x14ac:dyDescent="0.25">
      <c r="A246" s="107"/>
      <c r="B246" s="107" t="s">
        <v>358</v>
      </c>
      <c r="C246" s="107" t="s">
        <v>359</v>
      </c>
      <c r="D246" s="107" t="s">
        <v>226</v>
      </c>
      <c r="E246" s="107">
        <v>16</v>
      </c>
    </row>
    <row r="247" spans="1:5" x14ac:dyDescent="0.25">
      <c r="A247" s="107"/>
      <c r="B247" s="107" t="s">
        <v>358</v>
      </c>
      <c r="C247" s="107" t="s">
        <v>359</v>
      </c>
      <c r="D247" s="107" t="s">
        <v>226</v>
      </c>
      <c r="E247" s="107">
        <v>17</v>
      </c>
    </row>
    <row r="248" spans="1:5" x14ac:dyDescent="0.25">
      <c r="A248" s="107"/>
      <c r="B248" s="107" t="s">
        <v>358</v>
      </c>
      <c r="C248" s="107" t="s">
        <v>359</v>
      </c>
      <c r="D248" s="107" t="s">
        <v>226</v>
      </c>
      <c r="E248" s="107">
        <v>18</v>
      </c>
    </row>
    <row r="249" spans="1:5" x14ac:dyDescent="0.25">
      <c r="A249" s="107"/>
      <c r="B249" s="107" t="s">
        <v>358</v>
      </c>
      <c r="C249" s="107" t="s">
        <v>359</v>
      </c>
      <c r="D249" s="107" t="s">
        <v>226</v>
      </c>
      <c r="E249" s="107">
        <v>19</v>
      </c>
    </row>
    <row r="250" spans="1:5" x14ac:dyDescent="0.25">
      <c r="A250" s="107"/>
      <c r="B250" s="107" t="s">
        <v>358</v>
      </c>
      <c r="C250" s="107" t="s">
        <v>359</v>
      </c>
      <c r="D250" s="107" t="s">
        <v>226</v>
      </c>
      <c r="E250" s="107">
        <v>20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226</v>
      </c>
      <c r="E251" s="107">
        <v>14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226</v>
      </c>
      <c r="E252" s="107">
        <v>6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226</v>
      </c>
      <c r="E253" s="107">
        <v>7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226</v>
      </c>
      <c r="E254" s="107">
        <v>5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226</v>
      </c>
      <c r="E255" s="107">
        <v>13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226</v>
      </c>
      <c r="E256" s="107">
        <v>1</v>
      </c>
    </row>
    <row r="258" spans="1:5" x14ac:dyDescent="0.25">
      <c r="A258" s="37" t="s">
        <v>357</v>
      </c>
      <c r="D258" s="37" t="s">
        <v>227</v>
      </c>
      <c r="E258" s="37" t="s">
        <v>224</v>
      </c>
    </row>
    <row r="259" spans="1:5" x14ac:dyDescent="0.25">
      <c r="B259" s="37" t="s">
        <v>358</v>
      </c>
      <c r="C259" s="37" t="s">
        <v>359</v>
      </c>
      <c r="D259" s="37" t="s">
        <v>227</v>
      </c>
      <c r="E259" s="37">
        <v>16</v>
      </c>
    </row>
    <row r="260" spans="1:5" x14ac:dyDescent="0.25">
      <c r="B260" s="37" t="s">
        <v>358</v>
      </c>
      <c r="C260" s="37" t="s">
        <v>359</v>
      </c>
      <c r="D260" s="37" t="s">
        <v>227</v>
      </c>
      <c r="E260" s="37">
        <v>9</v>
      </c>
    </row>
    <row r="261" spans="1:5" x14ac:dyDescent="0.25">
      <c r="B261" s="37" t="s">
        <v>358</v>
      </c>
      <c r="C261" s="37" t="s">
        <v>359</v>
      </c>
      <c r="D261" s="37" t="s">
        <v>227</v>
      </c>
      <c r="E261" s="37">
        <v>1</v>
      </c>
    </row>
    <row r="262" spans="1:5" x14ac:dyDescent="0.25">
      <c r="B262" s="37" t="s">
        <v>358</v>
      </c>
      <c r="C262" s="37" t="s">
        <v>359</v>
      </c>
      <c r="D262" s="37" t="s">
        <v>227</v>
      </c>
      <c r="E262" s="37">
        <v>13</v>
      </c>
    </row>
    <row r="263" spans="1:5" x14ac:dyDescent="0.25">
      <c r="B263" s="37" t="s">
        <v>358</v>
      </c>
      <c r="C263" s="37" t="s">
        <v>359</v>
      </c>
      <c r="D263" s="37" t="s">
        <v>227</v>
      </c>
      <c r="E263" s="37">
        <v>11</v>
      </c>
    </row>
    <row r="264" spans="1:5" x14ac:dyDescent="0.25">
      <c r="B264" s="37" t="s">
        <v>358</v>
      </c>
      <c r="C264" s="37" t="s">
        <v>359</v>
      </c>
      <c r="D264" s="37" t="s">
        <v>227</v>
      </c>
      <c r="E264" s="37">
        <v>14</v>
      </c>
    </row>
    <row r="265" spans="1:5" x14ac:dyDescent="0.25">
      <c r="B265" s="37" t="s">
        <v>358</v>
      </c>
      <c r="C265" s="37" t="s">
        <v>359</v>
      </c>
      <c r="D265" s="37" t="s">
        <v>227</v>
      </c>
      <c r="E265" s="37">
        <v>6</v>
      </c>
    </row>
    <row r="266" spans="1:5" x14ac:dyDescent="0.25">
      <c r="B266" s="37" t="s">
        <v>358</v>
      </c>
      <c r="C266" s="37" t="s">
        <v>359</v>
      </c>
      <c r="D266" s="37" t="s">
        <v>227</v>
      </c>
      <c r="E266" s="37">
        <v>16</v>
      </c>
    </row>
    <row r="267" spans="1:5" x14ac:dyDescent="0.25">
      <c r="B267" s="37" t="s">
        <v>358</v>
      </c>
      <c r="C267" s="37" t="s">
        <v>359</v>
      </c>
      <c r="D267" s="37" t="s">
        <v>227</v>
      </c>
      <c r="E267" s="37">
        <v>18</v>
      </c>
    </row>
    <row r="268" spans="1:5" x14ac:dyDescent="0.25">
      <c r="B268" s="37" t="s">
        <v>358</v>
      </c>
      <c r="C268" s="37" t="s">
        <v>359</v>
      </c>
      <c r="D268" s="37" t="s">
        <v>227</v>
      </c>
      <c r="E268" s="37">
        <v>19</v>
      </c>
    </row>
    <row r="269" spans="1:5" x14ac:dyDescent="0.25">
      <c r="A269" s="107"/>
      <c r="B269" s="107" t="s">
        <v>358</v>
      </c>
      <c r="C269" s="107" t="s">
        <v>359</v>
      </c>
      <c r="D269" s="107" t="s">
        <v>227</v>
      </c>
      <c r="E269" s="107">
        <v>20</v>
      </c>
    </row>
    <row r="270" spans="1:5" x14ac:dyDescent="0.25">
      <c r="A270" s="107"/>
      <c r="B270" s="107" t="s">
        <v>358</v>
      </c>
      <c r="C270" s="107" t="s">
        <v>359</v>
      </c>
      <c r="D270" s="107" t="s">
        <v>227</v>
      </c>
      <c r="E270" s="107">
        <v>14</v>
      </c>
    </row>
    <row r="271" spans="1:5" x14ac:dyDescent="0.25">
      <c r="A271" s="107"/>
      <c r="B271" s="107" t="s">
        <v>358</v>
      </c>
      <c r="C271" s="107" t="s">
        <v>359</v>
      </c>
      <c r="D271" s="107" t="s">
        <v>227</v>
      </c>
      <c r="E271" s="107">
        <v>11</v>
      </c>
    </row>
    <row r="272" spans="1:5" x14ac:dyDescent="0.25">
      <c r="A272" s="107"/>
      <c r="B272" s="107" t="s">
        <v>358</v>
      </c>
      <c r="C272" s="107" t="s">
        <v>359</v>
      </c>
      <c r="D272" s="107" t="s">
        <v>227</v>
      </c>
      <c r="E272" s="107">
        <v>7</v>
      </c>
    </row>
    <row r="273" spans="1:5" x14ac:dyDescent="0.25">
      <c r="A273" s="107"/>
      <c r="B273" s="107" t="s">
        <v>358</v>
      </c>
      <c r="C273" s="107" t="s">
        <v>359</v>
      </c>
      <c r="D273" s="107" t="s">
        <v>227</v>
      </c>
      <c r="E273" s="107">
        <v>16</v>
      </c>
    </row>
    <row r="274" spans="1:5" x14ac:dyDescent="0.25">
      <c r="A274" s="107"/>
      <c r="B274" s="107" t="s">
        <v>358</v>
      </c>
      <c r="C274" s="107" t="s">
        <v>359</v>
      </c>
      <c r="D274" s="107" t="s">
        <v>227</v>
      </c>
      <c r="E274" s="107">
        <v>9</v>
      </c>
    </row>
    <row r="275" spans="1:5" x14ac:dyDescent="0.25">
      <c r="A275" s="107"/>
      <c r="B275" s="107" t="s">
        <v>358</v>
      </c>
      <c r="C275" s="107" t="s">
        <v>359</v>
      </c>
      <c r="D275" s="107" t="s">
        <v>227</v>
      </c>
      <c r="E275" s="107">
        <v>13</v>
      </c>
    </row>
    <row r="276" spans="1:5" x14ac:dyDescent="0.25">
      <c r="A276" s="107"/>
      <c r="B276" s="107" t="s">
        <v>358</v>
      </c>
      <c r="C276" s="107" t="s">
        <v>359</v>
      </c>
      <c r="D276" s="107" t="s">
        <v>227</v>
      </c>
      <c r="E276" s="107">
        <v>6</v>
      </c>
    </row>
    <row r="277" spans="1:5" x14ac:dyDescent="0.25">
      <c r="A277" s="107"/>
      <c r="B277" s="107" t="s">
        <v>358</v>
      </c>
      <c r="C277" s="107" t="s">
        <v>359</v>
      </c>
      <c r="D277" s="107" t="s">
        <v>227</v>
      </c>
      <c r="E277" s="107">
        <v>1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227</v>
      </c>
      <c r="E278" s="107">
        <v>17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227</v>
      </c>
      <c r="E279" s="107">
        <v>18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227</v>
      </c>
      <c r="E280" s="107">
        <v>19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227</v>
      </c>
      <c r="E281" s="107">
        <v>20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227</v>
      </c>
      <c r="E282" s="107">
        <v>14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227</v>
      </c>
      <c r="E283" s="107">
        <v>11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227</v>
      </c>
      <c r="E284" s="107">
        <v>7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227</v>
      </c>
      <c r="E285" s="107">
        <v>16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227</v>
      </c>
      <c r="E286" s="107">
        <v>9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227</v>
      </c>
      <c r="E287" s="107">
        <v>13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227</v>
      </c>
      <c r="E288" s="107">
        <v>6</v>
      </c>
    </row>
    <row r="290" spans="1:5" x14ac:dyDescent="0.25">
      <c r="A290" s="37" t="s">
        <v>357</v>
      </c>
      <c r="D290" s="37" t="s">
        <v>228</v>
      </c>
      <c r="E290" s="37" t="s">
        <v>224</v>
      </c>
    </row>
    <row r="291" spans="1:5" x14ac:dyDescent="0.25">
      <c r="B291" s="37" t="s">
        <v>358</v>
      </c>
      <c r="C291" s="37" t="s">
        <v>359</v>
      </c>
      <c r="D291" s="37" t="s">
        <v>228</v>
      </c>
      <c r="E291" s="37">
        <v>16</v>
      </c>
    </row>
    <row r="292" spans="1:5" x14ac:dyDescent="0.25">
      <c r="B292" s="37" t="s">
        <v>358</v>
      </c>
      <c r="C292" s="37" t="s">
        <v>359</v>
      </c>
      <c r="D292" s="37" t="s">
        <v>228</v>
      </c>
      <c r="E292" s="37">
        <v>9</v>
      </c>
    </row>
    <row r="293" spans="1:5" x14ac:dyDescent="0.25">
      <c r="B293" s="37" t="s">
        <v>358</v>
      </c>
      <c r="C293" s="37" t="s">
        <v>359</v>
      </c>
      <c r="D293" s="37" t="s">
        <v>228</v>
      </c>
      <c r="E293" s="37">
        <v>5</v>
      </c>
    </row>
    <row r="294" spans="1:5" x14ac:dyDescent="0.25">
      <c r="B294" s="37" t="s">
        <v>358</v>
      </c>
      <c r="C294" s="37" t="s">
        <v>359</v>
      </c>
      <c r="D294" s="37" t="s">
        <v>228</v>
      </c>
      <c r="E294" s="37">
        <v>1</v>
      </c>
    </row>
    <row r="295" spans="1:5" x14ac:dyDescent="0.25">
      <c r="B295" s="37" t="s">
        <v>358</v>
      </c>
      <c r="C295" s="37" t="s">
        <v>359</v>
      </c>
      <c r="D295" s="37" t="s">
        <v>228</v>
      </c>
      <c r="E295" s="37">
        <v>13</v>
      </c>
    </row>
    <row r="296" spans="1:5" x14ac:dyDescent="0.25">
      <c r="B296" s="37" t="s">
        <v>358</v>
      </c>
      <c r="C296" s="37" t="s">
        <v>359</v>
      </c>
      <c r="D296" s="37" t="s">
        <v>228</v>
      </c>
      <c r="E296" s="37">
        <v>14</v>
      </c>
    </row>
    <row r="297" spans="1:5" x14ac:dyDescent="0.25">
      <c r="B297" s="37" t="s">
        <v>358</v>
      </c>
      <c r="C297" s="37" t="s">
        <v>359</v>
      </c>
      <c r="D297" s="37" t="s">
        <v>228</v>
      </c>
      <c r="E297" s="37">
        <v>6</v>
      </c>
    </row>
    <row r="298" spans="1:5" x14ac:dyDescent="0.25">
      <c r="B298" s="37" t="s">
        <v>358</v>
      </c>
      <c r="C298" s="37" t="s">
        <v>359</v>
      </c>
      <c r="D298" s="37" t="s">
        <v>228</v>
      </c>
      <c r="E298" s="37">
        <v>16</v>
      </c>
    </row>
    <row r="299" spans="1:5" x14ac:dyDescent="0.25">
      <c r="B299" s="37" t="s">
        <v>358</v>
      </c>
      <c r="C299" s="37" t="s">
        <v>359</v>
      </c>
      <c r="D299" s="37" t="s">
        <v>228</v>
      </c>
      <c r="E299" s="37">
        <v>18</v>
      </c>
    </row>
    <row r="300" spans="1:5" x14ac:dyDescent="0.25">
      <c r="B300" s="37" t="s">
        <v>358</v>
      </c>
      <c r="C300" s="37" t="s">
        <v>359</v>
      </c>
      <c r="D300" s="37" t="s">
        <v>228</v>
      </c>
      <c r="E300" s="37">
        <v>19</v>
      </c>
    </row>
    <row r="301" spans="1:5" x14ac:dyDescent="0.25">
      <c r="B301" s="37" t="s">
        <v>358</v>
      </c>
      <c r="C301" s="37" t="s">
        <v>359</v>
      </c>
      <c r="D301" s="37" t="s">
        <v>228</v>
      </c>
      <c r="E301" s="37">
        <v>20</v>
      </c>
    </row>
    <row r="302" spans="1:5" x14ac:dyDescent="0.25">
      <c r="A302" s="107"/>
      <c r="B302" s="107" t="s">
        <v>358</v>
      </c>
      <c r="C302" s="107" t="s">
        <v>359</v>
      </c>
      <c r="D302" s="107" t="s">
        <v>228</v>
      </c>
      <c r="E302" s="107">
        <v>5</v>
      </c>
    </row>
    <row r="303" spans="1:5" x14ac:dyDescent="0.25">
      <c r="A303" s="107"/>
      <c r="B303" s="107" t="s">
        <v>358</v>
      </c>
      <c r="C303" s="107" t="s">
        <v>359</v>
      </c>
      <c r="D303" s="107" t="s">
        <v>228</v>
      </c>
      <c r="E303" s="107">
        <v>14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228</v>
      </c>
      <c r="E304" s="107">
        <v>7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228</v>
      </c>
      <c r="E305" s="107">
        <v>16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228</v>
      </c>
      <c r="E306" s="107">
        <v>9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228</v>
      </c>
      <c r="E307" s="107">
        <v>13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228</v>
      </c>
      <c r="E308" s="107">
        <v>6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228</v>
      </c>
      <c r="E309" s="107">
        <v>1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228</v>
      </c>
      <c r="E310" s="107">
        <v>17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228</v>
      </c>
      <c r="E311" s="107">
        <v>18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228</v>
      </c>
      <c r="E312" s="107">
        <v>19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228</v>
      </c>
      <c r="E313" s="107">
        <v>20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228</v>
      </c>
      <c r="E314" s="107">
        <v>5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228</v>
      </c>
      <c r="E315" s="107">
        <v>14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228</v>
      </c>
      <c r="E316" s="107">
        <v>7</v>
      </c>
    </row>
    <row r="317" spans="1:5" x14ac:dyDescent="0.25">
      <c r="A317" s="107"/>
      <c r="B317" s="107" t="s">
        <v>358</v>
      </c>
      <c r="C317" s="107" t="s">
        <v>359</v>
      </c>
      <c r="D317" s="107" t="s">
        <v>228</v>
      </c>
      <c r="E317" s="107">
        <v>16</v>
      </c>
    </row>
    <row r="318" spans="1:5" x14ac:dyDescent="0.25">
      <c r="A318" s="107"/>
      <c r="B318" s="107" t="s">
        <v>358</v>
      </c>
      <c r="C318" s="107" t="s">
        <v>359</v>
      </c>
      <c r="D318" s="107" t="s">
        <v>228</v>
      </c>
      <c r="E318" s="107">
        <v>9</v>
      </c>
    </row>
    <row r="319" spans="1:5" x14ac:dyDescent="0.25">
      <c r="A319" s="107"/>
      <c r="B319" s="107" t="s">
        <v>358</v>
      </c>
      <c r="C319" s="107" t="s">
        <v>359</v>
      </c>
      <c r="D319" s="107" t="s">
        <v>228</v>
      </c>
      <c r="E319" s="107">
        <v>13</v>
      </c>
    </row>
    <row r="320" spans="1:5" x14ac:dyDescent="0.25">
      <c r="A320" s="107"/>
      <c r="B320" s="107" t="s">
        <v>358</v>
      </c>
      <c r="C320" s="107" t="s">
        <v>359</v>
      </c>
      <c r="D320" s="107" t="s">
        <v>228</v>
      </c>
      <c r="E320" s="107">
        <v>6</v>
      </c>
    </row>
    <row r="322" spans="1:5" x14ac:dyDescent="0.25">
      <c r="A322" s="37" t="s">
        <v>357</v>
      </c>
      <c r="D322" s="37" t="s">
        <v>229</v>
      </c>
      <c r="E322" s="37" t="s">
        <v>224</v>
      </c>
    </row>
    <row r="323" spans="1:5" x14ac:dyDescent="0.25">
      <c r="B323" s="37" t="s">
        <v>358</v>
      </c>
      <c r="C323" s="37" t="s">
        <v>359</v>
      </c>
      <c r="D323" s="37" t="s">
        <v>229</v>
      </c>
      <c r="E323" s="37">
        <v>16</v>
      </c>
    </row>
    <row r="324" spans="1:5" x14ac:dyDescent="0.25">
      <c r="B324" s="37" t="s">
        <v>358</v>
      </c>
      <c r="C324" s="37" t="s">
        <v>359</v>
      </c>
      <c r="D324" s="37" t="s">
        <v>229</v>
      </c>
      <c r="E324" s="37">
        <v>2</v>
      </c>
    </row>
    <row r="325" spans="1:5" x14ac:dyDescent="0.25">
      <c r="B325" s="37" t="s">
        <v>358</v>
      </c>
      <c r="C325" s="37" t="s">
        <v>359</v>
      </c>
      <c r="D325" s="37" t="s">
        <v>229</v>
      </c>
      <c r="E325" s="37">
        <v>5</v>
      </c>
    </row>
    <row r="326" spans="1:5" x14ac:dyDescent="0.25">
      <c r="B326" s="37" t="s">
        <v>358</v>
      </c>
      <c r="C326" s="37" t="s">
        <v>359</v>
      </c>
      <c r="D326" s="37" t="s">
        <v>229</v>
      </c>
      <c r="E326" s="37">
        <v>1</v>
      </c>
    </row>
    <row r="327" spans="1:5" x14ac:dyDescent="0.25">
      <c r="B327" s="37" t="s">
        <v>358</v>
      </c>
      <c r="C327" s="37" t="s">
        <v>359</v>
      </c>
      <c r="D327" s="37" t="s">
        <v>229</v>
      </c>
      <c r="E327" s="37">
        <v>13</v>
      </c>
    </row>
    <row r="328" spans="1:5" x14ac:dyDescent="0.25">
      <c r="B328" s="37" t="s">
        <v>358</v>
      </c>
      <c r="C328" s="37" t="s">
        <v>359</v>
      </c>
      <c r="D328" s="37" t="s">
        <v>229</v>
      </c>
      <c r="E328" s="37">
        <v>11</v>
      </c>
    </row>
    <row r="329" spans="1:5" x14ac:dyDescent="0.25">
      <c r="B329" s="37" t="s">
        <v>358</v>
      </c>
      <c r="C329" s="37" t="s">
        <v>359</v>
      </c>
      <c r="D329" s="37" t="s">
        <v>229</v>
      </c>
      <c r="E329" s="37">
        <v>14</v>
      </c>
    </row>
    <row r="330" spans="1:5" x14ac:dyDescent="0.25">
      <c r="B330" s="37" t="s">
        <v>358</v>
      </c>
      <c r="C330" s="37" t="s">
        <v>359</v>
      </c>
      <c r="D330" s="37" t="s">
        <v>229</v>
      </c>
      <c r="E330" s="37">
        <v>16</v>
      </c>
    </row>
    <row r="331" spans="1:5" x14ac:dyDescent="0.25">
      <c r="B331" s="37" t="s">
        <v>358</v>
      </c>
      <c r="C331" s="37" t="s">
        <v>359</v>
      </c>
      <c r="D331" s="37" t="s">
        <v>229</v>
      </c>
      <c r="E331" s="37">
        <v>18</v>
      </c>
    </row>
    <row r="332" spans="1:5" x14ac:dyDescent="0.25">
      <c r="B332" s="37" t="s">
        <v>358</v>
      </c>
      <c r="C332" s="37" t="s">
        <v>359</v>
      </c>
      <c r="D332" s="37" t="s">
        <v>229</v>
      </c>
      <c r="E332" s="37">
        <v>19</v>
      </c>
    </row>
    <row r="333" spans="1:5" x14ac:dyDescent="0.25">
      <c r="B333" s="37" t="s">
        <v>358</v>
      </c>
      <c r="C333" s="37" t="s">
        <v>359</v>
      </c>
      <c r="D333" s="37" t="s">
        <v>229</v>
      </c>
      <c r="E333" s="37">
        <v>20</v>
      </c>
    </row>
    <row r="334" spans="1:5" x14ac:dyDescent="0.25">
      <c r="A334" s="107"/>
      <c r="B334" s="107" t="s">
        <v>358</v>
      </c>
      <c r="C334" s="107" t="s">
        <v>359</v>
      </c>
      <c r="D334" s="107" t="s">
        <v>229</v>
      </c>
      <c r="E334" s="107">
        <v>5</v>
      </c>
    </row>
    <row r="335" spans="1:5" x14ac:dyDescent="0.25">
      <c r="A335" s="107"/>
      <c r="B335" s="107" t="s">
        <v>358</v>
      </c>
      <c r="C335" s="107" t="s">
        <v>359</v>
      </c>
      <c r="D335" s="107" t="s">
        <v>229</v>
      </c>
      <c r="E335" s="107">
        <v>14</v>
      </c>
    </row>
    <row r="336" spans="1:5" x14ac:dyDescent="0.25">
      <c r="A336" s="107"/>
      <c r="B336" s="107" t="s">
        <v>358</v>
      </c>
      <c r="C336" s="107" t="s">
        <v>359</v>
      </c>
      <c r="D336" s="107" t="s">
        <v>229</v>
      </c>
      <c r="E336" s="107">
        <v>11</v>
      </c>
    </row>
    <row r="337" spans="1:5" x14ac:dyDescent="0.25">
      <c r="A337" s="107"/>
      <c r="B337" s="107" t="s">
        <v>358</v>
      </c>
      <c r="C337" s="107" t="s">
        <v>359</v>
      </c>
      <c r="D337" s="107" t="s">
        <v>229</v>
      </c>
      <c r="E337" s="107">
        <v>7</v>
      </c>
    </row>
    <row r="338" spans="1:5" x14ac:dyDescent="0.25">
      <c r="A338" s="107"/>
      <c r="B338" s="107" t="s">
        <v>358</v>
      </c>
      <c r="C338" s="107" t="s">
        <v>359</v>
      </c>
      <c r="D338" s="107" t="s">
        <v>229</v>
      </c>
      <c r="E338" s="107">
        <v>2</v>
      </c>
    </row>
    <row r="339" spans="1:5" x14ac:dyDescent="0.25">
      <c r="A339" s="107"/>
      <c r="B339" s="107" t="s">
        <v>358</v>
      </c>
      <c r="C339" s="107" t="s">
        <v>359</v>
      </c>
      <c r="D339" s="107" t="s">
        <v>229</v>
      </c>
      <c r="E339" s="107">
        <v>16</v>
      </c>
    </row>
    <row r="340" spans="1:5" x14ac:dyDescent="0.25">
      <c r="A340" s="107"/>
      <c r="B340" s="107" t="s">
        <v>358</v>
      </c>
      <c r="C340" s="107" t="s">
        <v>359</v>
      </c>
      <c r="D340" s="107" t="s">
        <v>229</v>
      </c>
      <c r="E340" s="107">
        <v>13</v>
      </c>
    </row>
    <row r="341" spans="1:5" x14ac:dyDescent="0.25">
      <c r="A341" s="107"/>
      <c r="B341" s="107" t="s">
        <v>358</v>
      </c>
      <c r="C341" s="107" t="s">
        <v>359</v>
      </c>
      <c r="D341" s="107" t="s">
        <v>229</v>
      </c>
      <c r="E341" s="107">
        <v>1</v>
      </c>
    </row>
    <row r="342" spans="1:5" x14ac:dyDescent="0.25">
      <c r="A342" s="107"/>
      <c r="B342" s="107" t="s">
        <v>358</v>
      </c>
      <c r="C342" s="107" t="s">
        <v>359</v>
      </c>
      <c r="D342" s="107" t="s">
        <v>229</v>
      </c>
      <c r="E342" s="107">
        <v>17</v>
      </c>
    </row>
    <row r="343" spans="1:5" x14ac:dyDescent="0.25">
      <c r="A343" s="107"/>
      <c r="B343" s="107" t="s">
        <v>358</v>
      </c>
      <c r="C343" s="107" t="s">
        <v>359</v>
      </c>
      <c r="D343" s="107" t="s">
        <v>229</v>
      </c>
      <c r="E343" s="107">
        <v>18</v>
      </c>
    </row>
    <row r="344" spans="1:5" x14ac:dyDescent="0.25">
      <c r="A344" s="107"/>
      <c r="B344" s="107" t="s">
        <v>358</v>
      </c>
      <c r="C344" s="107" t="s">
        <v>359</v>
      </c>
      <c r="D344" s="107" t="s">
        <v>229</v>
      </c>
      <c r="E344" s="107">
        <v>19</v>
      </c>
    </row>
    <row r="345" spans="1:5" x14ac:dyDescent="0.25">
      <c r="A345" s="107"/>
      <c r="B345" s="107" t="s">
        <v>358</v>
      </c>
      <c r="C345" s="107" t="s">
        <v>359</v>
      </c>
      <c r="D345" s="107" t="s">
        <v>229</v>
      </c>
      <c r="E345" s="107">
        <v>20</v>
      </c>
    </row>
    <row r="346" spans="1:5" x14ac:dyDescent="0.25">
      <c r="A346" s="107"/>
      <c r="B346" s="107" t="s">
        <v>358</v>
      </c>
      <c r="C346" s="107" t="s">
        <v>359</v>
      </c>
      <c r="D346" s="107" t="s">
        <v>229</v>
      </c>
      <c r="E346" s="107">
        <v>5</v>
      </c>
    </row>
    <row r="347" spans="1:5" x14ac:dyDescent="0.25">
      <c r="A347" s="107"/>
      <c r="B347" s="107" t="s">
        <v>358</v>
      </c>
      <c r="C347" s="107" t="s">
        <v>359</v>
      </c>
      <c r="D347" s="107" t="s">
        <v>229</v>
      </c>
      <c r="E347" s="107">
        <v>14</v>
      </c>
    </row>
    <row r="348" spans="1:5" x14ac:dyDescent="0.25">
      <c r="A348" s="107"/>
      <c r="B348" s="107" t="s">
        <v>358</v>
      </c>
      <c r="C348" s="107" t="s">
        <v>359</v>
      </c>
      <c r="D348" s="107" t="s">
        <v>229</v>
      </c>
      <c r="E348" s="107">
        <v>11</v>
      </c>
    </row>
    <row r="349" spans="1:5" x14ac:dyDescent="0.25">
      <c r="A349" s="107"/>
      <c r="B349" s="107" t="s">
        <v>358</v>
      </c>
      <c r="C349" s="107" t="s">
        <v>359</v>
      </c>
      <c r="D349" s="107" t="s">
        <v>229</v>
      </c>
      <c r="E349" s="107">
        <v>7</v>
      </c>
    </row>
    <row r="350" spans="1:5" x14ac:dyDescent="0.25">
      <c r="A350" s="107"/>
      <c r="B350" s="107" t="s">
        <v>358</v>
      </c>
      <c r="C350" s="107" t="s">
        <v>359</v>
      </c>
      <c r="D350" s="107" t="s">
        <v>229</v>
      </c>
      <c r="E350" s="107">
        <v>2</v>
      </c>
    </row>
    <row r="351" spans="1:5" x14ac:dyDescent="0.25">
      <c r="A351" s="107"/>
      <c r="B351" s="107" t="s">
        <v>358</v>
      </c>
      <c r="C351" s="107" t="s">
        <v>359</v>
      </c>
      <c r="D351" s="107" t="s">
        <v>229</v>
      </c>
      <c r="E351" s="107">
        <v>16</v>
      </c>
    </row>
    <row r="352" spans="1:5" x14ac:dyDescent="0.25">
      <c r="A352" s="107"/>
      <c r="B352" s="107" t="s">
        <v>358</v>
      </c>
      <c r="C352" s="107" t="s">
        <v>359</v>
      </c>
      <c r="D352" s="107" t="s">
        <v>229</v>
      </c>
      <c r="E352" s="107">
        <v>13</v>
      </c>
    </row>
    <row r="354" spans="1:5" x14ac:dyDescent="0.25">
      <c r="A354" s="37" t="s">
        <v>357</v>
      </c>
      <c r="D354" s="37" t="s">
        <v>230</v>
      </c>
      <c r="E354" s="37" t="s">
        <v>224</v>
      </c>
    </row>
    <row r="355" spans="1:5" x14ac:dyDescent="0.25">
      <c r="B355" s="37" t="s">
        <v>358</v>
      </c>
      <c r="C355" s="37" t="s">
        <v>359</v>
      </c>
      <c r="D355" s="37" t="s">
        <v>230</v>
      </c>
      <c r="E355" s="37">
        <v>1</v>
      </c>
    </row>
    <row r="356" spans="1:5" x14ac:dyDescent="0.25">
      <c r="B356" s="37" t="s">
        <v>358</v>
      </c>
      <c r="C356" s="37" t="s">
        <v>359</v>
      </c>
      <c r="D356" s="37" t="s">
        <v>230</v>
      </c>
      <c r="E356" s="37">
        <v>5</v>
      </c>
    </row>
    <row r="357" spans="1:5" x14ac:dyDescent="0.25">
      <c r="B357" s="37" t="s">
        <v>358</v>
      </c>
      <c r="C357" s="37" t="s">
        <v>359</v>
      </c>
      <c r="D357" s="37" t="s">
        <v>230</v>
      </c>
      <c r="E357" s="37">
        <v>16</v>
      </c>
    </row>
    <row r="358" spans="1:5" x14ac:dyDescent="0.25">
      <c r="B358" s="37" t="s">
        <v>358</v>
      </c>
      <c r="C358" s="37" t="s">
        <v>359</v>
      </c>
      <c r="D358" s="37" t="s">
        <v>230</v>
      </c>
      <c r="E358" s="37">
        <v>13</v>
      </c>
    </row>
    <row r="359" spans="1:5" x14ac:dyDescent="0.25">
      <c r="B359" s="37" t="s">
        <v>358</v>
      </c>
      <c r="C359" s="37" t="s">
        <v>359</v>
      </c>
      <c r="D359" s="37" t="s">
        <v>230</v>
      </c>
      <c r="E359" s="37">
        <v>14</v>
      </c>
    </row>
    <row r="360" spans="1:5" x14ac:dyDescent="0.25">
      <c r="B360" s="37" t="s">
        <v>358</v>
      </c>
      <c r="C360" s="37" t="s">
        <v>359</v>
      </c>
      <c r="D360" s="37" t="s">
        <v>230</v>
      </c>
      <c r="E360" s="37">
        <v>8</v>
      </c>
    </row>
    <row r="361" spans="1:5" x14ac:dyDescent="0.25">
      <c r="B361" s="37" t="s">
        <v>358</v>
      </c>
      <c r="C361" s="37" t="s">
        <v>359</v>
      </c>
      <c r="D361" s="37" t="s">
        <v>230</v>
      </c>
      <c r="E361" s="37">
        <v>6</v>
      </c>
    </row>
    <row r="362" spans="1:5" x14ac:dyDescent="0.25">
      <c r="B362" s="37" t="s">
        <v>358</v>
      </c>
      <c r="C362" s="37" t="s">
        <v>359</v>
      </c>
      <c r="D362" s="37" t="s">
        <v>230</v>
      </c>
      <c r="E362" s="37">
        <v>7</v>
      </c>
    </row>
    <row r="363" spans="1:5" x14ac:dyDescent="0.25">
      <c r="B363" s="37" t="s">
        <v>358</v>
      </c>
      <c r="C363" s="37" t="s">
        <v>359</v>
      </c>
      <c r="D363" s="37" t="s">
        <v>230</v>
      </c>
      <c r="E363" s="37">
        <v>17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230</v>
      </c>
      <c r="E364" s="107">
        <v>18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230</v>
      </c>
      <c r="E365" s="107">
        <v>19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230</v>
      </c>
      <c r="E366" s="107">
        <v>20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230</v>
      </c>
      <c r="E367" s="107">
        <v>5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230</v>
      </c>
      <c r="E368" s="107">
        <v>14</v>
      </c>
    </row>
    <row r="369" spans="1:5" x14ac:dyDescent="0.25">
      <c r="A369" s="107"/>
      <c r="B369" s="107" t="s">
        <v>358</v>
      </c>
      <c r="C369" s="107" t="s">
        <v>359</v>
      </c>
      <c r="D369" s="107" t="s">
        <v>230</v>
      </c>
      <c r="E369" s="107">
        <v>16</v>
      </c>
    </row>
    <row r="370" spans="1:5" x14ac:dyDescent="0.25">
      <c r="A370" s="107"/>
      <c r="B370" s="107" t="s">
        <v>358</v>
      </c>
      <c r="C370" s="107" t="s">
        <v>359</v>
      </c>
      <c r="D370" s="107" t="s">
        <v>230</v>
      </c>
      <c r="E370" s="107">
        <v>13</v>
      </c>
    </row>
    <row r="371" spans="1:5" x14ac:dyDescent="0.25">
      <c r="A371" s="107"/>
      <c r="B371" s="107" t="s">
        <v>358</v>
      </c>
      <c r="C371" s="107" t="s">
        <v>359</v>
      </c>
      <c r="D371" s="107" t="s">
        <v>230</v>
      </c>
      <c r="E371" s="107">
        <v>6</v>
      </c>
    </row>
    <row r="372" spans="1:5" x14ac:dyDescent="0.25">
      <c r="A372" s="107"/>
      <c r="B372" s="107" t="s">
        <v>358</v>
      </c>
      <c r="C372" s="107" t="s">
        <v>359</v>
      </c>
      <c r="D372" s="107" t="s">
        <v>230</v>
      </c>
      <c r="E372" s="107">
        <v>1</v>
      </c>
    </row>
    <row r="373" spans="1:5" x14ac:dyDescent="0.25">
      <c r="A373" s="107"/>
      <c r="B373" s="107" t="s">
        <v>358</v>
      </c>
      <c r="C373" s="107" t="s">
        <v>359</v>
      </c>
      <c r="D373" s="107" t="s">
        <v>230</v>
      </c>
      <c r="E373" s="107">
        <v>7</v>
      </c>
    </row>
    <row r="374" spans="1:5" x14ac:dyDescent="0.25">
      <c r="A374" s="107"/>
      <c r="B374" s="107" t="s">
        <v>358</v>
      </c>
      <c r="C374" s="107" t="s">
        <v>359</v>
      </c>
      <c r="D374" s="107" t="s">
        <v>230</v>
      </c>
      <c r="E374" s="107">
        <v>8</v>
      </c>
    </row>
    <row r="375" spans="1:5" x14ac:dyDescent="0.25">
      <c r="A375" s="107"/>
      <c r="B375" s="107" t="s">
        <v>358</v>
      </c>
      <c r="C375" s="107" t="s">
        <v>359</v>
      </c>
      <c r="D375" s="107" t="s">
        <v>230</v>
      </c>
      <c r="E375" s="107">
        <v>17</v>
      </c>
    </row>
    <row r="376" spans="1:5" x14ac:dyDescent="0.25">
      <c r="A376" s="107"/>
      <c r="B376" s="107" t="s">
        <v>358</v>
      </c>
      <c r="C376" s="107" t="s">
        <v>359</v>
      </c>
      <c r="D376" s="107" t="s">
        <v>230</v>
      </c>
      <c r="E376" s="107">
        <v>18</v>
      </c>
    </row>
    <row r="377" spans="1:5" x14ac:dyDescent="0.25">
      <c r="A377" s="107"/>
      <c r="B377" s="107" t="s">
        <v>358</v>
      </c>
      <c r="C377" s="107" t="s">
        <v>359</v>
      </c>
      <c r="D377" s="107" t="s">
        <v>230</v>
      </c>
      <c r="E377" s="107">
        <v>19</v>
      </c>
    </row>
    <row r="378" spans="1:5" x14ac:dyDescent="0.25">
      <c r="A378" s="107"/>
      <c r="B378" s="107" t="s">
        <v>358</v>
      </c>
      <c r="C378" s="107" t="s">
        <v>359</v>
      </c>
      <c r="D378" s="107" t="s">
        <v>230</v>
      </c>
      <c r="E378" s="107">
        <v>20</v>
      </c>
    </row>
    <row r="379" spans="1:5" x14ac:dyDescent="0.25">
      <c r="A379" s="107"/>
      <c r="B379" s="107" t="s">
        <v>358</v>
      </c>
      <c r="C379" s="107" t="s">
        <v>359</v>
      </c>
      <c r="D379" s="107" t="s">
        <v>230</v>
      </c>
      <c r="E379" s="107">
        <v>5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230</v>
      </c>
      <c r="E380" s="107">
        <v>14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230</v>
      </c>
      <c r="E381" s="107">
        <v>16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230</v>
      </c>
      <c r="E382" s="107">
        <v>13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230</v>
      </c>
      <c r="E383" s="107">
        <v>6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230</v>
      </c>
      <c r="E384" s="107">
        <v>1</v>
      </c>
    </row>
    <row r="386" spans="1:5" x14ac:dyDescent="0.25">
      <c r="A386" s="37" t="s">
        <v>357</v>
      </c>
      <c r="D386" s="37" t="s">
        <v>231</v>
      </c>
      <c r="E386" s="37" t="s">
        <v>224</v>
      </c>
    </row>
    <row r="387" spans="1:5" x14ac:dyDescent="0.25">
      <c r="B387" s="37" t="s">
        <v>358</v>
      </c>
      <c r="C387" s="37" t="s">
        <v>359</v>
      </c>
      <c r="D387" s="37" t="s">
        <v>231</v>
      </c>
      <c r="E387" s="37">
        <v>9</v>
      </c>
    </row>
    <row r="388" spans="1:5" x14ac:dyDescent="0.25">
      <c r="B388" s="37" t="s">
        <v>358</v>
      </c>
      <c r="C388" s="37" t="s">
        <v>359</v>
      </c>
      <c r="D388" s="37" t="s">
        <v>231</v>
      </c>
      <c r="E388" s="37">
        <v>1</v>
      </c>
    </row>
    <row r="389" spans="1:5" x14ac:dyDescent="0.25">
      <c r="B389" s="37" t="s">
        <v>358</v>
      </c>
      <c r="C389" s="37" t="s">
        <v>359</v>
      </c>
      <c r="D389" s="37" t="s">
        <v>231</v>
      </c>
      <c r="E389" s="37">
        <v>16</v>
      </c>
    </row>
    <row r="390" spans="1:5" x14ac:dyDescent="0.25">
      <c r="B390" s="37" t="s">
        <v>358</v>
      </c>
      <c r="C390" s="37" t="s">
        <v>359</v>
      </c>
      <c r="D390" s="37" t="s">
        <v>231</v>
      </c>
      <c r="E390" s="37">
        <v>13</v>
      </c>
    </row>
    <row r="391" spans="1:5" x14ac:dyDescent="0.25">
      <c r="B391" s="37" t="s">
        <v>358</v>
      </c>
      <c r="C391" s="37" t="s">
        <v>359</v>
      </c>
      <c r="D391" s="37" t="s">
        <v>231</v>
      </c>
      <c r="E391" s="37">
        <v>11</v>
      </c>
    </row>
    <row r="392" spans="1:5" x14ac:dyDescent="0.25">
      <c r="B392" s="37" t="s">
        <v>358</v>
      </c>
      <c r="C392" s="37" t="s">
        <v>359</v>
      </c>
      <c r="D392" s="37" t="s">
        <v>231</v>
      </c>
      <c r="E392" s="37">
        <v>14</v>
      </c>
    </row>
    <row r="393" spans="1:5" x14ac:dyDescent="0.25">
      <c r="B393" s="37" t="s">
        <v>358</v>
      </c>
      <c r="C393" s="37" t="s">
        <v>359</v>
      </c>
      <c r="D393" s="37" t="s">
        <v>231</v>
      </c>
      <c r="E393" s="37">
        <v>6</v>
      </c>
    </row>
    <row r="394" spans="1:5" x14ac:dyDescent="0.25">
      <c r="B394" s="37" t="s">
        <v>358</v>
      </c>
      <c r="C394" s="37" t="s">
        <v>359</v>
      </c>
      <c r="D394" s="37" t="s">
        <v>231</v>
      </c>
      <c r="E394" s="37">
        <v>7</v>
      </c>
    </row>
    <row r="395" spans="1:5" x14ac:dyDescent="0.25">
      <c r="B395" s="37" t="s">
        <v>358</v>
      </c>
      <c r="C395" s="37" t="s">
        <v>359</v>
      </c>
      <c r="D395" s="37" t="s">
        <v>231</v>
      </c>
      <c r="E395" s="37">
        <v>17</v>
      </c>
    </row>
    <row r="396" spans="1:5" x14ac:dyDescent="0.25">
      <c r="A396" s="107"/>
      <c r="B396" s="107" t="s">
        <v>358</v>
      </c>
      <c r="C396" s="107" t="s">
        <v>359</v>
      </c>
      <c r="D396" s="107" t="s">
        <v>231</v>
      </c>
      <c r="E396" s="107">
        <v>18</v>
      </c>
    </row>
    <row r="397" spans="1:5" x14ac:dyDescent="0.25">
      <c r="A397" s="107"/>
      <c r="B397" s="107" t="s">
        <v>358</v>
      </c>
      <c r="C397" s="107" t="s">
        <v>359</v>
      </c>
      <c r="D397" s="107" t="s">
        <v>231</v>
      </c>
      <c r="E397" s="107">
        <v>19</v>
      </c>
    </row>
    <row r="398" spans="1:5" x14ac:dyDescent="0.25">
      <c r="A398" s="107"/>
      <c r="B398" s="107" t="s">
        <v>358</v>
      </c>
      <c r="C398" s="107" t="s">
        <v>359</v>
      </c>
      <c r="D398" s="107" t="s">
        <v>231</v>
      </c>
      <c r="E398" s="107">
        <v>20</v>
      </c>
    </row>
    <row r="399" spans="1:5" x14ac:dyDescent="0.25">
      <c r="A399" s="107"/>
      <c r="B399" s="107" t="s">
        <v>358</v>
      </c>
      <c r="C399" s="107" t="s">
        <v>359</v>
      </c>
      <c r="D399" s="107" t="s">
        <v>231</v>
      </c>
      <c r="E399" s="107">
        <v>14</v>
      </c>
    </row>
    <row r="400" spans="1:5" x14ac:dyDescent="0.25">
      <c r="A400" s="107"/>
      <c r="B400" s="107" t="s">
        <v>358</v>
      </c>
      <c r="C400" s="107" t="s">
        <v>359</v>
      </c>
      <c r="D400" s="107" t="s">
        <v>231</v>
      </c>
      <c r="E400" s="107">
        <v>16</v>
      </c>
    </row>
    <row r="401" spans="1:5" x14ac:dyDescent="0.25">
      <c r="A401" s="107"/>
      <c r="B401" s="107" t="s">
        <v>358</v>
      </c>
      <c r="C401" s="107" t="s">
        <v>359</v>
      </c>
      <c r="D401" s="107" t="s">
        <v>231</v>
      </c>
      <c r="E401" s="107">
        <v>11</v>
      </c>
    </row>
    <row r="402" spans="1:5" x14ac:dyDescent="0.25">
      <c r="A402" s="107"/>
      <c r="B402" s="107" t="s">
        <v>358</v>
      </c>
      <c r="C402" s="107" t="s">
        <v>359</v>
      </c>
      <c r="D402" s="107" t="s">
        <v>231</v>
      </c>
      <c r="E402" s="107">
        <v>13</v>
      </c>
    </row>
    <row r="403" spans="1:5" x14ac:dyDescent="0.25">
      <c r="A403" s="107"/>
      <c r="B403" s="107" t="s">
        <v>358</v>
      </c>
      <c r="C403" s="107" t="s">
        <v>359</v>
      </c>
      <c r="D403" s="107" t="s">
        <v>231</v>
      </c>
      <c r="E403" s="107">
        <v>9</v>
      </c>
    </row>
    <row r="404" spans="1:5" x14ac:dyDescent="0.25">
      <c r="A404" s="107"/>
      <c r="B404" s="107" t="s">
        <v>358</v>
      </c>
      <c r="C404" s="107" t="s">
        <v>359</v>
      </c>
      <c r="D404" s="107" t="s">
        <v>231</v>
      </c>
      <c r="E404" s="107">
        <v>6</v>
      </c>
    </row>
    <row r="405" spans="1:5" x14ac:dyDescent="0.25">
      <c r="A405" s="107"/>
      <c r="B405" s="107" t="s">
        <v>358</v>
      </c>
      <c r="C405" s="107" t="s">
        <v>359</v>
      </c>
      <c r="D405" s="107" t="s">
        <v>231</v>
      </c>
      <c r="E405" s="107">
        <v>1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231</v>
      </c>
      <c r="E406" s="107">
        <v>7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231</v>
      </c>
      <c r="E407" s="107">
        <v>17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231</v>
      </c>
      <c r="E408" s="107">
        <v>18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231</v>
      </c>
      <c r="E409" s="107">
        <v>19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231</v>
      </c>
      <c r="E410" s="107">
        <v>20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231</v>
      </c>
      <c r="E411" s="107">
        <v>14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231</v>
      </c>
      <c r="E412" s="107">
        <v>16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231</v>
      </c>
      <c r="E413" s="107">
        <v>11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231</v>
      </c>
      <c r="E414" s="107">
        <v>13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231</v>
      </c>
      <c r="E415" s="107">
        <v>9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231</v>
      </c>
      <c r="E416" s="107">
        <v>6</v>
      </c>
    </row>
    <row r="418" spans="1:5" x14ac:dyDescent="0.25">
      <c r="A418" s="37" t="s">
        <v>357</v>
      </c>
      <c r="D418" s="37" t="s">
        <v>232</v>
      </c>
      <c r="E418" s="37" t="s">
        <v>224</v>
      </c>
    </row>
    <row r="419" spans="1:5" x14ac:dyDescent="0.25">
      <c r="B419" s="37" t="s">
        <v>358</v>
      </c>
      <c r="C419" s="37" t="s">
        <v>359</v>
      </c>
      <c r="D419" s="37" t="s">
        <v>232</v>
      </c>
      <c r="E419" s="37">
        <v>2</v>
      </c>
    </row>
    <row r="420" spans="1:5" x14ac:dyDescent="0.25">
      <c r="B420" s="37" t="s">
        <v>358</v>
      </c>
      <c r="C420" s="37" t="s">
        <v>359</v>
      </c>
      <c r="D420" s="37" t="s">
        <v>232</v>
      </c>
      <c r="E420" s="37">
        <v>1</v>
      </c>
    </row>
    <row r="421" spans="1:5" x14ac:dyDescent="0.25">
      <c r="B421" s="37" t="s">
        <v>358</v>
      </c>
      <c r="C421" s="37" t="s">
        <v>359</v>
      </c>
      <c r="D421" s="37" t="s">
        <v>232</v>
      </c>
      <c r="E421" s="37">
        <v>5</v>
      </c>
    </row>
    <row r="422" spans="1:5" x14ac:dyDescent="0.25">
      <c r="B422" s="37" t="s">
        <v>358</v>
      </c>
      <c r="C422" s="37" t="s">
        <v>359</v>
      </c>
      <c r="D422" s="37" t="s">
        <v>232</v>
      </c>
      <c r="E422" s="37">
        <v>16</v>
      </c>
    </row>
    <row r="423" spans="1:5" x14ac:dyDescent="0.25">
      <c r="B423" s="37" t="s">
        <v>358</v>
      </c>
      <c r="C423" s="37" t="s">
        <v>359</v>
      </c>
      <c r="D423" s="37" t="s">
        <v>232</v>
      </c>
      <c r="E423" s="37">
        <v>13</v>
      </c>
    </row>
    <row r="424" spans="1:5" x14ac:dyDescent="0.25">
      <c r="B424" s="37" t="s">
        <v>358</v>
      </c>
      <c r="C424" s="37" t="s">
        <v>359</v>
      </c>
      <c r="D424" s="37" t="s">
        <v>232</v>
      </c>
      <c r="E424" s="37">
        <v>14</v>
      </c>
    </row>
    <row r="425" spans="1:5" x14ac:dyDescent="0.25">
      <c r="B425" s="37" t="s">
        <v>358</v>
      </c>
      <c r="C425" s="37" t="s">
        <v>359</v>
      </c>
      <c r="D425" s="37" t="s">
        <v>232</v>
      </c>
      <c r="E425" s="37">
        <v>6</v>
      </c>
    </row>
    <row r="426" spans="1:5" x14ac:dyDescent="0.25">
      <c r="B426" s="37" t="s">
        <v>358</v>
      </c>
      <c r="C426" s="37" t="s">
        <v>359</v>
      </c>
      <c r="D426" s="37" t="s">
        <v>232</v>
      </c>
      <c r="E426" s="37">
        <v>7</v>
      </c>
    </row>
    <row r="427" spans="1:5" x14ac:dyDescent="0.25">
      <c r="B427" s="37" t="s">
        <v>358</v>
      </c>
      <c r="C427" s="37" t="s">
        <v>359</v>
      </c>
      <c r="D427" s="37" t="s">
        <v>232</v>
      </c>
      <c r="E427" s="37">
        <v>17</v>
      </c>
    </row>
    <row r="428" spans="1:5" x14ac:dyDescent="0.25">
      <c r="A428" s="107"/>
      <c r="B428" s="107" t="s">
        <v>358</v>
      </c>
      <c r="C428" s="107" t="s">
        <v>359</v>
      </c>
      <c r="D428" s="107" t="s">
        <v>232</v>
      </c>
      <c r="E428" s="107">
        <v>18</v>
      </c>
    </row>
    <row r="429" spans="1:5" x14ac:dyDescent="0.25">
      <c r="A429" s="107"/>
      <c r="B429" s="107" t="s">
        <v>358</v>
      </c>
      <c r="C429" s="107" t="s">
        <v>359</v>
      </c>
      <c r="D429" s="107" t="s">
        <v>232</v>
      </c>
      <c r="E429" s="107">
        <v>19</v>
      </c>
    </row>
    <row r="430" spans="1:5" x14ac:dyDescent="0.25">
      <c r="A430" s="107"/>
      <c r="B430" s="107" t="s">
        <v>358</v>
      </c>
      <c r="C430" s="107" t="s">
        <v>359</v>
      </c>
      <c r="D430" s="107" t="s">
        <v>232</v>
      </c>
      <c r="E430" s="107">
        <v>20</v>
      </c>
    </row>
    <row r="431" spans="1:5" x14ac:dyDescent="0.25">
      <c r="A431" s="107"/>
      <c r="B431" s="107" t="s">
        <v>358</v>
      </c>
      <c r="C431" s="107" t="s">
        <v>359</v>
      </c>
      <c r="D431" s="107" t="s">
        <v>232</v>
      </c>
      <c r="E431" s="107">
        <v>5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232</v>
      </c>
      <c r="E432" s="107">
        <v>14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232</v>
      </c>
      <c r="E433" s="107">
        <v>16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232</v>
      </c>
      <c r="E434" s="107">
        <v>13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232</v>
      </c>
      <c r="E435" s="107">
        <v>6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232</v>
      </c>
      <c r="E436" s="107">
        <v>1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232</v>
      </c>
      <c r="E437" s="107">
        <v>7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232</v>
      </c>
      <c r="E438" s="107">
        <v>2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232</v>
      </c>
      <c r="E439" s="107">
        <v>17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232</v>
      </c>
      <c r="E440" s="107">
        <v>18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232</v>
      </c>
      <c r="E441" s="107">
        <v>19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232</v>
      </c>
      <c r="E442" s="107">
        <v>20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232</v>
      </c>
      <c r="E443" s="107">
        <v>5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232</v>
      </c>
      <c r="E444" s="107">
        <v>14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232</v>
      </c>
      <c r="E445" s="107">
        <v>16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232</v>
      </c>
      <c r="E446" s="107">
        <v>13</v>
      </c>
    </row>
    <row r="447" spans="1:5" x14ac:dyDescent="0.25">
      <c r="A447" s="107"/>
      <c r="B447" s="107" t="s">
        <v>358</v>
      </c>
      <c r="C447" s="107" t="s">
        <v>359</v>
      </c>
      <c r="D447" s="107" t="s">
        <v>232</v>
      </c>
      <c r="E447" s="107">
        <v>6</v>
      </c>
    </row>
    <row r="448" spans="1:5" x14ac:dyDescent="0.25">
      <c r="A448" s="107"/>
      <c r="B448" s="107" t="s">
        <v>358</v>
      </c>
      <c r="C448" s="107" t="s">
        <v>359</v>
      </c>
      <c r="D448" s="107" t="s">
        <v>232</v>
      </c>
      <c r="E448" s="107">
        <v>1</v>
      </c>
    </row>
    <row r="450" spans="1:5" x14ac:dyDescent="0.25">
      <c r="A450" s="37" t="s">
        <v>357</v>
      </c>
      <c r="D450" s="37" t="s">
        <v>233</v>
      </c>
      <c r="E450" s="153" t="s">
        <v>224</v>
      </c>
    </row>
    <row r="451" spans="1:5" x14ac:dyDescent="0.25">
      <c r="B451" s="37" t="s">
        <v>358</v>
      </c>
      <c r="C451" s="37" t="s">
        <v>359</v>
      </c>
      <c r="D451" s="37" t="s">
        <v>233</v>
      </c>
      <c r="E451" s="153">
        <v>10</v>
      </c>
    </row>
    <row r="452" spans="1:5" x14ac:dyDescent="0.25">
      <c r="B452" s="37" t="s">
        <v>358</v>
      </c>
      <c r="C452" s="37" t="s">
        <v>359</v>
      </c>
      <c r="D452" s="37" t="s">
        <v>233</v>
      </c>
      <c r="E452" s="153">
        <v>7</v>
      </c>
    </row>
    <row r="453" spans="1:5" x14ac:dyDescent="0.25">
      <c r="B453" s="37" t="s">
        <v>358</v>
      </c>
      <c r="C453" s="37" t="s">
        <v>359</v>
      </c>
      <c r="D453" s="37" t="s">
        <v>233</v>
      </c>
      <c r="E453" s="153">
        <v>16</v>
      </c>
    </row>
    <row r="454" spans="1:5" x14ac:dyDescent="0.25">
      <c r="B454" s="37" t="s">
        <v>358</v>
      </c>
      <c r="C454" s="37" t="s">
        <v>359</v>
      </c>
      <c r="D454" s="37" t="s">
        <v>233</v>
      </c>
      <c r="E454" s="153">
        <v>11</v>
      </c>
    </row>
    <row r="455" spans="1:5" x14ac:dyDescent="0.25">
      <c r="B455" s="37" t="s">
        <v>358</v>
      </c>
      <c r="C455" s="37" t="s">
        <v>359</v>
      </c>
      <c r="D455" s="37" t="s">
        <v>233</v>
      </c>
      <c r="E455" s="153">
        <v>14</v>
      </c>
    </row>
    <row r="456" spans="1:5" x14ac:dyDescent="0.25">
      <c r="B456" s="37" t="s">
        <v>358</v>
      </c>
      <c r="C456" s="37" t="s">
        <v>359</v>
      </c>
      <c r="D456" s="37" t="s">
        <v>233</v>
      </c>
      <c r="E456" s="153">
        <v>9</v>
      </c>
    </row>
    <row r="457" spans="1:5" x14ac:dyDescent="0.25">
      <c r="B457" s="37" t="s">
        <v>358</v>
      </c>
      <c r="C457" s="37" t="s">
        <v>359</v>
      </c>
      <c r="D457" s="37" t="s">
        <v>233</v>
      </c>
      <c r="E457" s="153">
        <v>1</v>
      </c>
    </row>
    <row r="458" spans="1:5" x14ac:dyDescent="0.25">
      <c r="B458" s="37" t="s">
        <v>358</v>
      </c>
      <c r="C458" s="37" t="s">
        <v>359</v>
      </c>
      <c r="D458" s="37" t="s">
        <v>233</v>
      </c>
      <c r="E458" s="153">
        <v>13</v>
      </c>
    </row>
    <row r="459" spans="1:5" x14ac:dyDescent="0.25">
      <c r="B459" s="37" t="s">
        <v>358</v>
      </c>
      <c r="C459" s="37" t="s">
        <v>359</v>
      </c>
      <c r="D459" s="37" t="s">
        <v>233</v>
      </c>
      <c r="E459" s="153">
        <v>17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233</v>
      </c>
      <c r="E460" s="153">
        <v>18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233</v>
      </c>
      <c r="E461" s="153">
        <v>19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233</v>
      </c>
      <c r="E462" s="153">
        <v>20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233</v>
      </c>
      <c r="E463" s="153">
        <v>11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233</v>
      </c>
      <c r="E464" s="153">
        <v>13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233</v>
      </c>
      <c r="E465" s="153">
        <v>1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233</v>
      </c>
      <c r="E466" s="153">
        <v>7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233</v>
      </c>
      <c r="E467" s="153">
        <v>9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233</v>
      </c>
      <c r="E468" s="153">
        <v>16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233</v>
      </c>
      <c r="E469" s="153">
        <v>10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233</v>
      </c>
      <c r="E470" s="153">
        <v>14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233</v>
      </c>
      <c r="E471" s="153">
        <v>17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233</v>
      </c>
      <c r="E472" s="153">
        <v>18</v>
      </c>
    </row>
    <row r="473" spans="1:5" x14ac:dyDescent="0.25">
      <c r="A473" s="107"/>
      <c r="B473" s="107" t="s">
        <v>358</v>
      </c>
      <c r="C473" s="107" t="s">
        <v>359</v>
      </c>
      <c r="D473" s="107" t="s">
        <v>233</v>
      </c>
      <c r="E473" s="153">
        <v>19</v>
      </c>
    </row>
    <row r="474" spans="1:5" x14ac:dyDescent="0.25">
      <c r="A474" s="107"/>
      <c r="B474" s="107" t="s">
        <v>358</v>
      </c>
      <c r="C474" s="107" t="s">
        <v>359</v>
      </c>
      <c r="D474" s="107" t="s">
        <v>233</v>
      </c>
      <c r="E474" s="153">
        <v>20</v>
      </c>
    </row>
    <row r="475" spans="1:5" x14ac:dyDescent="0.25">
      <c r="A475" s="107"/>
      <c r="B475" s="107" t="s">
        <v>358</v>
      </c>
      <c r="C475" s="107" t="s">
        <v>359</v>
      </c>
      <c r="D475" s="107" t="s">
        <v>233</v>
      </c>
      <c r="E475" s="153">
        <v>11</v>
      </c>
    </row>
    <row r="476" spans="1:5" x14ac:dyDescent="0.25">
      <c r="A476" s="107"/>
      <c r="B476" s="107" t="s">
        <v>358</v>
      </c>
      <c r="C476" s="107" t="s">
        <v>359</v>
      </c>
      <c r="D476" s="107" t="s">
        <v>233</v>
      </c>
      <c r="E476" s="153">
        <v>13</v>
      </c>
    </row>
    <row r="477" spans="1:5" x14ac:dyDescent="0.25">
      <c r="A477" s="107"/>
      <c r="B477" s="107" t="s">
        <v>358</v>
      </c>
      <c r="C477" s="107" t="s">
        <v>359</v>
      </c>
      <c r="D477" s="107" t="s">
        <v>233</v>
      </c>
      <c r="E477" s="153">
        <v>1</v>
      </c>
    </row>
    <row r="478" spans="1:5" x14ac:dyDescent="0.25">
      <c r="A478" s="107"/>
      <c r="B478" s="107" t="s">
        <v>358</v>
      </c>
      <c r="C478" s="107" t="s">
        <v>359</v>
      </c>
      <c r="D478" s="107" t="s">
        <v>233</v>
      </c>
      <c r="E478" s="153">
        <v>7</v>
      </c>
    </row>
    <row r="479" spans="1:5" x14ac:dyDescent="0.25">
      <c r="A479" s="107"/>
      <c r="B479" s="107" t="s">
        <v>358</v>
      </c>
      <c r="C479" s="107" t="s">
        <v>359</v>
      </c>
      <c r="D479" s="107" t="s">
        <v>233</v>
      </c>
      <c r="E479" s="153">
        <v>9</v>
      </c>
    </row>
    <row r="480" spans="1:5" x14ac:dyDescent="0.25">
      <c r="A480" s="107"/>
      <c r="B480" s="107" t="s">
        <v>358</v>
      </c>
      <c r="C480" s="107" t="s">
        <v>359</v>
      </c>
      <c r="D480" s="107" t="s">
        <v>233</v>
      </c>
      <c r="E480" s="153">
        <v>16</v>
      </c>
    </row>
    <row r="482" spans="1:9" x14ac:dyDescent="0.25">
      <c r="A482" s="37" t="s">
        <v>357</v>
      </c>
      <c r="D482" s="37" t="s">
        <v>234</v>
      </c>
      <c r="E482" s="37" t="s">
        <v>224</v>
      </c>
    </row>
    <row r="483" spans="1:9" x14ac:dyDescent="0.25">
      <c r="B483" s="37" t="s">
        <v>358</v>
      </c>
      <c r="C483" s="37" t="s">
        <v>359</v>
      </c>
      <c r="D483" s="37" t="s">
        <v>234</v>
      </c>
      <c r="E483" s="37">
        <v>3</v>
      </c>
    </row>
    <row r="484" spans="1:9" x14ac:dyDescent="0.25">
      <c r="B484" s="37" t="s">
        <v>358</v>
      </c>
      <c r="C484" s="37" t="s">
        <v>359</v>
      </c>
      <c r="D484" s="37" t="s">
        <v>234</v>
      </c>
      <c r="E484" s="37">
        <v>12</v>
      </c>
    </row>
    <row r="485" spans="1:9" x14ac:dyDescent="0.25">
      <c r="B485" s="37" t="s">
        <v>358</v>
      </c>
      <c r="C485" s="37" t="s">
        <v>359</v>
      </c>
      <c r="D485" s="37" t="s">
        <v>234</v>
      </c>
      <c r="E485" s="37">
        <v>7</v>
      </c>
    </row>
    <row r="486" spans="1:9" x14ac:dyDescent="0.25">
      <c r="B486" s="37" t="s">
        <v>358</v>
      </c>
      <c r="C486" s="37" t="s">
        <v>359</v>
      </c>
      <c r="D486" s="37" t="s">
        <v>234</v>
      </c>
      <c r="E486" s="37">
        <v>16</v>
      </c>
    </row>
    <row r="487" spans="1:9" x14ac:dyDescent="0.25">
      <c r="B487" s="37" t="s">
        <v>358</v>
      </c>
      <c r="C487" s="37" t="s">
        <v>359</v>
      </c>
      <c r="D487" s="37" t="s">
        <v>234</v>
      </c>
      <c r="E487" s="37">
        <v>6</v>
      </c>
    </row>
    <row r="488" spans="1:9" x14ac:dyDescent="0.25">
      <c r="B488" s="37" t="s">
        <v>358</v>
      </c>
      <c r="C488" s="37" t="s">
        <v>359</v>
      </c>
      <c r="D488" s="37" t="s">
        <v>234</v>
      </c>
      <c r="E488" s="37">
        <v>9</v>
      </c>
    </row>
    <row r="489" spans="1:9" x14ac:dyDescent="0.25">
      <c r="B489" s="37" t="s">
        <v>358</v>
      </c>
      <c r="C489" s="37" t="s">
        <v>359</v>
      </c>
      <c r="D489" s="37" t="s">
        <v>234</v>
      </c>
      <c r="E489" s="37">
        <v>1</v>
      </c>
    </row>
    <row r="490" spans="1:9" x14ac:dyDescent="0.25">
      <c r="B490" s="37" t="s">
        <v>358</v>
      </c>
      <c r="C490" s="37" t="s">
        <v>359</v>
      </c>
      <c r="D490" s="37" t="s">
        <v>234</v>
      </c>
      <c r="E490" s="37">
        <v>13</v>
      </c>
    </row>
    <row r="491" spans="1:9" x14ac:dyDescent="0.25">
      <c r="B491" s="37" t="s">
        <v>358</v>
      </c>
      <c r="C491" s="37" t="s">
        <v>359</v>
      </c>
      <c r="D491" s="37" t="s">
        <v>234</v>
      </c>
      <c r="E491" s="37">
        <v>17</v>
      </c>
    </row>
    <row r="492" spans="1:9" x14ac:dyDescent="0.25">
      <c r="A492" s="107"/>
      <c r="B492" s="107" t="s">
        <v>358</v>
      </c>
      <c r="C492" s="107" t="s">
        <v>359</v>
      </c>
      <c r="D492" s="107" t="s">
        <v>234</v>
      </c>
      <c r="E492" s="107">
        <v>18</v>
      </c>
    </row>
    <row r="493" spans="1:9" x14ac:dyDescent="0.25">
      <c r="A493" s="107"/>
      <c r="B493" s="107" t="s">
        <v>358</v>
      </c>
      <c r="C493" s="107" t="s">
        <v>359</v>
      </c>
      <c r="D493" s="107" t="s">
        <v>234</v>
      </c>
      <c r="E493" s="107">
        <v>19</v>
      </c>
    </row>
    <row r="494" spans="1:9" x14ac:dyDescent="0.25">
      <c r="A494" s="107"/>
      <c r="B494" s="107" t="s">
        <v>358</v>
      </c>
      <c r="C494" s="107" t="s">
        <v>359</v>
      </c>
      <c r="D494" s="107" t="s">
        <v>234</v>
      </c>
      <c r="E494" s="107">
        <v>20</v>
      </c>
    </row>
    <row r="495" spans="1:9" x14ac:dyDescent="0.25">
      <c r="A495" s="107"/>
      <c r="B495" s="107" t="s">
        <v>358</v>
      </c>
      <c r="C495" s="107" t="s">
        <v>359</v>
      </c>
      <c r="D495" s="107" t="s">
        <v>234</v>
      </c>
      <c r="E495" s="107">
        <v>12</v>
      </c>
    </row>
    <row r="496" spans="1:9" ht="15.75" thickBot="1" x14ac:dyDescent="0.3">
      <c r="A496" s="107"/>
      <c r="B496" s="107" t="s">
        <v>358</v>
      </c>
      <c r="C496" s="107" t="s">
        <v>359</v>
      </c>
      <c r="D496" s="107" t="s">
        <v>234</v>
      </c>
      <c r="E496" s="107">
        <v>6</v>
      </c>
      <c r="F496" s="107">
        <v>17</v>
      </c>
      <c r="G496" s="107">
        <v>18</v>
      </c>
      <c r="H496" s="107">
        <v>19</v>
      </c>
      <c r="I496" s="107">
        <v>20</v>
      </c>
    </row>
    <row r="497" spans="1:9" ht="15.75" thickBot="1" x14ac:dyDescent="0.3">
      <c r="A497" s="107"/>
      <c r="B497" s="107" t="s">
        <v>358</v>
      </c>
      <c r="C497" s="107" t="s">
        <v>359</v>
      </c>
      <c r="D497" s="107" t="s">
        <v>234</v>
      </c>
      <c r="E497" s="107">
        <v>3</v>
      </c>
      <c r="F497" s="93">
        <v>17</v>
      </c>
      <c r="G497" s="93">
        <v>18</v>
      </c>
      <c r="H497" s="93">
        <v>19</v>
      </c>
      <c r="I497" s="93">
        <v>20</v>
      </c>
    </row>
    <row r="498" spans="1:9" ht="15.75" thickBot="1" x14ac:dyDescent="0.3">
      <c r="A498" s="107"/>
      <c r="B498" s="107" t="s">
        <v>358</v>
      </c>
      <c r="C498" s="107" t="s">
        <v>359</v>
      </c>
      <c r="D498" s="107" t="s">
        <v>234</v>
      </c>
      <c r="E498" s="107">
        <v>13</v>
      </c>
      <c r="F498" s="93">
        <v>17</v>
      </c>
      <c r="G498" s="93">
        <v>18</v>
      </c>
      <c r="H498" s="93">
        <v>19</v>
      </c>
      <c r="I498" s="93">
        <v>20</v>
      </c>
    </row>
    <row r="499" spans="1:9" ht="15.75" thickBot="1" x14ac:dyDescent="0.3">
      <c r="A499" s="107"/>
      <c r="B499" s="107" t="s">
        <v>358</v>
      </c>
      <c r="C499" s="107" t="s">
        <v>359</v>
      </c>
      <c r="D499" s="107" t="s">
        <v>234</v>
      </c>
      <c r="E499" s="107">
        <v>1</v>
      </c>
      <c r="F499" s="93">
        <v>17</v>
      </c>
      <c r="G499" s="93">
        <v>18</v>
      </c>
      <c r="H499" s="93">
        <v>19</v>
      </c>
      <c r="I499" s="93">
        <v>20</v>
      </c>
    </row>
    <row r="500" spans="1:9" ht="15.75" thickBot="1" x14ac:dyDescent="0.3">
      <c r="A500" s="107"/>
      <c r="B500" s="107" t="s">
        <v>358</v>
      </c>
      <c r="C500" s="107" t="s">
        <v>359</v>
      </c>
      <c r="D500" s="107" t="s">
        <v>234</v>
      </c>
      <c r="E500" s="107">
        <v>7</v>
      </c>
      <c r="F500" s="93">
        <v>17</v>
      </c>
      <c r="G500" s="93">
        <v>18</v>
      </c>
      <c r="H500" s="93">
        <v>19</v>
      </c>
      <c r="I500" s="93">
        <v>20</v>
      </c>
    </row>
    <row r="501" spans="1:9" ht="15.75" thickBot="1" x14ac:dyDescent="0.3">
      <c r="A501" s="107"/>
      <c r="B501" s="107" t="s">
        <v>358</v>
      </c>
      <c r="C501" s="107" t="s">
        <v>359</v>
      </c>
      <c r="D501" s="107" t="s">
        <v>234</v>
      </c>
      <c r="E501" s="107">
        <v>9</v>
      </c>
      <c r="F501" s="93">
        <v>17</v>
      </c>
      <c r="G501" s="93">
        <v>18</v>
      </c>
      <c r="H501" s="93">
        <v>19</v>
      </c>
      <c r="I501" s="93">
        <v>20</v>
      </c>
    </row>
    <row r="502" spans="1:9" ht="15.75" thickBot="1" x14ac:dyDescent="0.3">
      <c r="A502" s="107"/>
      <c r="B502" s="107" t="s">
        <v>358</v>
      </c>
      <c r="C502" s="107" t="s">
        <v>359</v>
      </c>
      <c r="D502" s="107" t="s">
        <v>234</v>
      </c>
      <c r="E502" s="107">
        <v>16</v>
      </c>
      <c r="F502" s="93">
        <v>17</v>
      </c>
      <c r="G502" s="93">
        <v>18</v>
      </c>
      <c r="H502" s="93">
        <v>19</v>
      </c>
      <c r="I502" s="93">
        <v>20</v>
      </c>
    </row>
    <row r="503" spans="1:9" ht="15.75" thickBot="1" x14ac:dyDescent="0.3">
      <c r="A503" s="107"/>
      <c r="B503" s="107" t="s">
        <v>358</v>
      </c>
      <c r="C503" s="107" t="s">
        <v>359</v>
      </c>
      <c r="D503" s="107" t="s">
        <v>234</v>
      </c>
      <c r="E503" s="107">
        <v>17</v>
      </c>
      <c r="F503" s="93">
        <v>17</v>
      </c>
      <c r="G503" s="93">
        <v>18</v>
      </c>
      <c r="H503" s="93">
        <v>19</v>
      </c>
      <c r="I503" s="93">
        <v>20</v>
      </c>
    </row>
    <row r="504" spans="1:9" ht="15.75" thickBot="1" x14ac:dyDescent="0.3">
      <c r="A504" s="107"/>
      <c r="B504" s="107" t="s">
        <v>358</v>
      </c>
      <c r="C504" s="107" t="s">
        <v>359</v>
      </c>
      <c r="D504" s="107" t="s">
        <v>234</v>
      </c>
      <c r="E504" s="107">
        <v>18</v>
      </c>
      <c r="F504" s="93">
        <v>17</v>
      </c>
      <c r="G504" s="93">
        <v>18</v>
      </c>
      <c r="H504" s="93">
        <v>19</v>
      </c>
      <c r="I504" s="93">
        <v>20</v>
      </c>
    </row>
    <row r="505" spans="1:9" ht="15.75" thickBot="1" x14ac:dyDescent="0.3">
      <c r="A505" s="107"/>
      <c r="B505" s="107" t="s">
        <v>358</v>
      </c>
      <c r="C505" s="107" t="s">
        <v>359</v>
      </c>
      <c r="D505" s="107" t="s">
        <v>234</v>
      </c>
      <c r="E505" s="107">
        <v>19</v>
      </c>
      <c r="F505" s="93">
        <v>17</v>
      </c>
      <c r="G505" s="93">
        <v>18</v>
      </c>
      <c r="H505" s="93">
        <v>19</v>
      </c>
      <c r="I505" s="93">
        <v>20</v>
      </c>
    </row>
    <row r="506" spans="1:9" ht="15.75" thickBot="1" x14ac:dyDescent="0.3">
      <c r="A506" s="107"/>
      <c r="B506" s="107" t="s">
        <v>358</v>
      </c>
      <c r="C506" s="107" t="s">
        <v>359</v>
      </c>
      <c r="D506" s="107" t="s">
        <v>234</v>
      </c>
      <c r="E506" s="107">
        <v>20</v>
      </c>
      <c r="F506" s="93">
        <v>17</v>
      </c>
      <c r="G506" s="93">
        <v>18</v>
      </c>
      <c r="H506" s="93">
        <v>19</v>
      </c>
      <c r="I506" s="93">
        <v>20</v>
      </c>
    </row>
    <row r="507" spans="1:9" ht="15.75" thickBot="1" x14ac:dyDescent="0.3">
      <c r="A507" s="107"/>
      <c r="B507" s="107" t="s">
        <v>358</v>
      </c>
      <c r="C507" s="107" t="s">
        <v>359</v>
      </c>
      <c r="D507" s="107" t="s">
        <v>234</v>
      </c>
      <c r="E507" s="107">
        <v>12</v>
      </c>
      <c r="F507" s="93">
        <v>4</v>
      </c>
      <c r="G507" s="93">
        <v>6</v>
      </c>
      <c r="H507" s="93">
        <v>14</v>
      </c>
      <c r="I507" s="93">
        <v>3</v>
      </c>
    </row>
    <row r="508" spans="1:9" ht="15.75" thickBot="1" x14ac:dyDescent="0.3">
      <c r="A508" s="107"/>
      <c r="B508" s="107" t="s">
        <v>358</v>
      </c>
      <c r="C508" s="107" t="s">
        <v>359</v>
      </c>
      <c r="D508" s="107" t="s">
        <v>234</v>
      </c>
      <c r="E508" s="107">
        <v>6</v>
      </c>
      <c r="F508" s="93">
        <v>3</v>
      </c>
      <c r="G508" s="93">
        <v>11</v>
      </c>
      <c r="H508" s="93">
        <v>6</v>
      </c>
      <c r="I508" s="93">
        <v>12</v>
      </c>
    </row>
    <row r="509" spans="1:9" ht="15.75" thickBot="1" x14ac:dyDescent="0.3">
      <c r="A509" s="107"/>
      <c r="B509" s="107" t="s">
        <v>358</v>
      </c>
      <c r="C509" s="107" t="s">
        <v>359</v>
      </c>
      <c r="D509" s="107" t="s">
        <v>234</v>
      </c>
      <c r="E509" s="107">
        <v>3</v>
      </c>
      <c r="F509" s="93">
        <v>4</v>
      </c>
      <c r="G509" s="93">
        <v>12</v>
      </c>
      <c r="H509" s="93">
        <v>6</v>
      </c>
      <c r="I509" s="93">
        <v>3</v>
      </c>
    </row>
    <row r="510" spans="1:9" ht="15.75" thickBot="1" x14ac:dyDescent="0.3">
      <c r="A510" s="107"/>
      <c r="B510" s="107" t="s">
        <v>358</v>
      </c>
      <c r="C510" s="107" t="s">
        <v>359</v>
      </c>
      <c r="D510" s="107" t="s">
        <v>234</v>
      </c>
      <c r="E510" s="107">
        <v>13</v>
      </c>
      <c r="F510" s="93">
        <v>17</v>
      </c>
      <c r="G510" s="93">
        <v>18</v>
      </c>
      <c r="H510" s="93">
        <v>19</v>
      </c>
      <c r="I510" s="93">
        <v>20</v>
      </c>
    </row>
    <row r="511" spans="1:9" ht="15.75" thickBot="1" x14ac:dyDescent="0.3">
      <c r="A511" s="107"/>
      <c r="B511" s="107" t="s">
        <v>358</v>
      </c>
      <c r="C511" s="107" t="s">
        <v>359</v>
      </c>
      <c r="D511" s="107" t="s">
        <v>234</v>
      </c>
      <c r="E511" s="107">
        <v>1</v>
      </c>
      <c r="F511" s="93">
        <v>17</v>
      </c>
      <c r="G511" s="93">
        <v>18</v>
      </c>
      <c r="H511" s="93">
        <v>19</v>
      </c>
      <c r="I511" s="93">
        <v>20</v>
      </c>
    </row>
    <row r="512" spans="1:9" ht="15.75" thickBot="1" x14ac:dyDescent="0.3">
      <c r="A512" s="107"/>
      <c r="B512" s="107" t="s">
        <v>358</v>
      </c>
      <c r="C512" s="107" t="s">
        <v>359</v>
      </c>
      <c r="D512" s="107" t="s">
        <v>234</v>
      </c>
      <c r="E512" s="107">
        <v>7</v>
      </c>
      <c r="F512" s="93">
        <v>17</v>
      </c>
      <c r="G512" s="93">
        <v>18</v>
      </c>
      <c r="H512" s="93">
        <v>19</v>
      </c>
      <c r="I512" s="93">
        <v>20</v>
      </c>
    </row>
    <row r="513" spans="1:9" ht="15.75" thickBot="1" x14ac:dyDescent="0.3">
      <c r="F513" s="93">
        <v>17</v>
      </c>
      <c r="G513" s="93">
        <v>18</v>
      </c>
      <c r="H513" s="93">
        <v>19</v>
      </c>
      <c r="I513" s="93">
        <v>20</v>
      </c>
    </row>
    <row r="514" spans="1:9" ht="15.75" thickBot="1" x14ac:dyDescent="0.3">
      <c r="A514" s="37" t="s">
        <v>357</v>
      </c>
      <c r="D514" s="37" t="s">
        <v>235</v>
      </c>
      <c r="E514" s="153" t="s">
        <v>224</v>
      </c>
      <c r="F514" s="93">
        <v>17</v>
      </c>
      <c r="G514" s="93">
        <v>18</v>
      </c>
      <c r="H514" s="93">
        <v>19</v>
      </c>
      <c r="I514" s="93">
        <v>20</v>
      </c>
    </row>
    <row r="515" spans="1:9" ht="15.75" thickBot="1" x14ac:dyDescent="0.3">
      <c r="B515" s="37" t="s">
        <v>358</v>
      </c>
      <c r="C515" s="37" t="s">
        <v>359</v>
      </c>
      <c r="D515" s="37" t="s">
        <v>235</v>
      </c>
      <c r="E515" s="153">
        <v>10</v>
      </c>
      <c r="F515" s="93">
        <v>17</v>
      </c>
      <c r="G515" s="93">
        <v>18</v>
      </c>
      <c r="H515" s="93">
        <v>19</v>
      </c>
      <c r="I515" s="93">
        <v>20</v>
      </c>
    </row>
    <row r="516" spans="1:9" ht="15.75" thickBot="1" x14ac:dyDescent="0.3">
      <c r="B516" s="37" t="s">
        <v>358</v>
      </c>
      <c r="C516" s="37" t="s">
        <v>359</v>
      </c>
      <c r="D516" s="37" t="s">
        <v>235</v>
      </c>
      <c r="E516" s="153">
        <v>7</v>
      </c>
      <c r="F516" s="93">
        <v>19</v>
      </c>
      <c r="G516" s="93">
        <v>0</v>
      </c>
      <c r="H516" s="152">
        <v>0</v>
      </c>
      <c r="I516" s="93">
        <v>20</v>
      </c>
    </row>
    <row r="517" spans="1:9" ht="15.75" thickBot="1" x14ac:dyDescent="0.3">
      <c r="B517" s="37" t="s">
        <v>358</v>
      </c>
      <c r="C517" s="37" t="s">
        <v>359</v>
      </c>
      <c r="D517" s="37" t="s">
        <v>235</v>
      </c>
      <c r="E517" s="153">
        <v>16</v>
      </c>
      <c r="F517" s="93">
        <v>18</v>
      </c>
      <c r="G517" s="93">
        <v>19</v>
      </c>
      <c r="H517" s="152">
        <v>0</v>
      </c>
      <c r="I517" s="93">
        <v>20</v>
      </c>
    </row>
    <row r="518" spans="1:9" ht="15.75" thickBot="1" x14ac:dyDescent="0.3">
      <c r="B518" s="37" t="s">
        <v>358</v>
      </c>
      <c r="C518" s="37" t="s">
        <v>359</v>
      </c>
      <c r="D518" s="37" t="s">
        <v>235</v>
      </c>
      <c r="E518" s="153">
        <v>11</v>
      </c>
      <c r="F518" s="93">
        <v>19</v>
      </c>
      <c r="G518" s="93">
        <v>0</v>
      </c>
      <c r="H518" s="152">
        <v>0</v>
      </c>
      <c r="I518" s="93">
        <v>20</v>
      </c>
    </row>
    <row r="519" spans="1:9" ht="15.75" thickBot="1" x14ac:dyDescent="0.3">
      <c r="B519" s="37" t="s">
        <v>358</v>
      </c>
      <c r="C519" s="37" t="s">
        <v>359</v>
      </c>
      <c r="D519" s="37" t="s">
        <v>235</v>
      </c>
      <c r="E519" s="153">
        <v>14</v>
      </c>
      <c r="F519" s="93">
        <v>17</v>
      </c>
      <c r="G519" s="93">
        <v>18</v>
      </c>
      <c r="H519" s="152">
        <v>19</v>
      </c>
      <c r="I519" s="93">
        <v>20</v>
      </c>
    </row>
    <row r="520" spans="1:9" ht="15.75" thickBot="1" x14ac:dyDescent="0.3">
      <c r="B520" s="37" t="s">
        <v>358</v>
      </c>
      <c r="C520" s="37" t="s">
        <v>359</v>
      </c>
      <c r="D520" s="37" t="s">
        <v>235</v>
      </c>
      <c r="E520" s="153">
        <v>9</v>
      </c>
      <c r="F520" s="93">
        <v>17</v>
      </c>
      <c r="G520" s="93">
        <v>18</v>
      </c>
      <c r="H520" s="152">
        <v>19</v>
      </c>
      <c r="I520" s="93">
        <v>20</v>
      </c>
    </row>
    <row r="521" spans="1:9" ht="15.75" thickBot="1" x14ac:dyDescent="0.3">
      <c r="B521" s="37" t="s">
        <v>358</v>
      </c>
      <c r="C521" s="37" t="s">
        <v>359</v>
      </c>
      <c r="D521" s="37" t="s">
        <v>235</v>
      </c>
      <c r="E521" s="153">
        <v>1</v>
      </c>
      <c r="F521" s="93">
        <v>17</v>
      </c>
      <c r="G521" s="93">
        <v>18</v>
      </c>
      <c r="H521" s="152">
        <v>19</v>
      </c>
      <c r="I521" s="93">
        <v>20</v>
      </c>
    </row>
    <row r="522" spans="1:9" ht="15.75" thickBot="1" x14ac:dyDescent="0.3">
      <c r="B522" s="37" t="s">
        <v>358</v>
      </c>
      <c r="C522" s="37" t="s">
        <v>359</v>
      </c>
      <c r="D522" s="37" t="s">
        <v>235</v>
      </c>
      <c r="E522" s="153">
        <v>13</v>
      </c>
      <c r="F522" s="93">
        <v>17</v>
      </c>
      <c r="G522" s="93">
        <v>18</v>
      </c>
      <c r="H522" s="152">
        <v>19</v>
      </c>
      <c r="I522" s="93">
        <v>20</v>
      </c>
    </row>
    <row r="523" spans="1:9" ht="15.75" thickBot="1" x14ac:dyDescent="0.3">
      <c r="B523" s="37" t="s">
        <v>358</v>
      </c>
      <c r="C523" s="37" t="s">
        <v>359</v>
      </c>
      <c r="D523" s="37" t="s">
        <v>235</v>
      </c>
      <c r="E523" s="153">
        <v>17</v>
      </c>
      <c r="F523" s="93">
        <v>17</v>
      </c>
      <c r="G523" s="93">
        <v>18</v>
      </c>
      <c r="H523" s="152">
        <v>19</v>
      </c>
      <c r="I523" s="93">
        <v>20</v>
      </c>
    </row>
    <row r="524" spans="1:9" ht="15.75" thickBot="1" x14ac:dyDescent="0.3">
      <c r="A524" s="107"/>
      <c r="B524" s="107" t="s">
        <v>358</v>
      </c>
      <c r="C524" s="107" t="s">
        <v>359</v>
      </c>
      <c r="D524" s="107" t="s">
        <v>235</v>
      </c>
      <c r="E524" s="153">
        <v>18</v>
      </c>
      <c r="F524" s="93">
        <v>17</v>
      </c>
      <c r="G524" s="93">
        <v>18</v>
      </c>
      <c r="H524" s="152">
        <v>19</v>
      </c>
      <c r="I524" s="93">
        <v>20</v>
      </c>
    </row>
    <row r="525" spans="1:9" ht="15.75" thickBot="1" x14ac:dyDescent="0.3">
      <c r="A525" s="107"/>
      <c r="B525" s="107" t="s">
        <v>358</v>
      </c>
      <c r="C525" s="107" t="s">
        <v>359</v>
      </c>
      <c r="D525" s="107" t="s">
        <v>235</v>
      </c>
      <c r="E525" s="153">
        <v>19</v>
      </c>
      <c r="F525" s="93">
        <v>17</v>
      </c>
      <c r="G525" s="93">
        <v>18</v>
      </c>
      <c r="H525" s="152">
        <v>19</v>
      </c>
      <c r="I525" s="93">
        <v>20</v>
      </c>
    </row>
    <row r="526" spans="1:9" ht="15.75" thickBot="1" x14ac:dyDescent="0.3">
      <c r="A526" s="107"/>
      <c r="B526" s="107" t="s">
        <v>358</v>
      </c>
      <c r="C526" s="107" t="s">
        <v>359</v>
      </c>
      <c r="D526" s="107" t="s">
        <v>235</v>
      </c>
      <c r="E526" s="153">
        <v>20</v>
      </c>
      <c r="F526" s="93">
        <v>17</v>
      </c>
      <c r="G526" s="93">
        <v>18</v>
      </c>
      <c r="H526" s="152">
        <v>19</v>
      </c>
      <c r="I526" s="93">
        <v>20</v>
      </c>
    </row>
    <row r="527" spans="1:9" ht="15.75" thickBot="1" x14ac:dyDescent="0.3">
      <c r="A527" s="107"/>
      <c r="B527" s="107" t="s">
        <v>358</v>
      </c>
      <c r="C527" s="107" t="s">
        <v>359</v>
      </c>
      <c r="D527" s="107" t="s">
        <v>235</v>
      </c>
      <c r="E527" s="153">
        <v>11</v>
      </c>
      <c r="F527" s="93">
        <v>17</v>
      </c>
      <c r="G527" s="93">
        <v>18</v>
      </c>
      <c r="H527" s="152">
        <v>19</v>
      </c>
      <c r="I527" s="93">
        <v>20</v>
      </c>
    </row>
    <row r="528" spans="1:9" ht="15.75" thickBot="1" x14ac:dyDescent="0.3">
      <c r="A528" s="107"/>
      <c r="B528" s="107" t="s">
        <v>358</v>
      </c>
      <c r="C528" s="107" t="s">
        <v>359</v>
      </c>
      <c r="D528" s="107" t="s">
        <v>235</v>
      </c>
      <c r="E528" s="153">
        <v>13</v>
      </c>
      <c r="F528" s="93">
        <v>19</v>
      </c>
      <c r="G528" s="93">
        <v>0</v>
      </c>
      <c r="H528" s="152">
        <v>0</v>
      </c>
      <c r="I528" s="93">
        <v>20</v>
      </c>
    </row>
    <row r="529" spans="1:9" ht="15.75" thickBot="1" x14ac:dyDescent="0.3">
      <c r="A529" s="107"/>
      <c r="B529" s="107" t="s">
        <v>358</v>
      </c>
      <c r="C529" s="107" t="s">
        <v>359</v>
      </c>
      <c r="D529" s="107" t="s">
        <v>235</v>
      </c>
      <c r="E529" s="153">
        <v>1</v>
      </c>
      <c r="F529" s="93">
        <v>18</v>
      </c>
      <c r="G529" s="93">
        <v>19</v>
      </c>
      <c r="H529" s="152">
        <v>0</v>
      </c>
      <c r="I529" s="93">
        <v>20</v>
      </c>
    </row>
    <row r="530" spans="1:9" ht="15.75" thickBot="1" x14ac:dyDescent="0.3">
      <c r="A530" s="107"/>
      <c r="B530" s="107" t="s">
        <v>358</v>
      </c>
      <c r="C530" s="107" t="s">
        <v>359</v>
      </c>
      <c r="D530" s="107" t="s">
        <v>235</v>
      </c>
      <c r="E530" s="153">
        <v>7</v>
      </c>
      <c r="F530" s="93">
        <v>18</v>
      </c>
      <c r="G530" s="93">
        <v>19</v>
      </c>
      <c r="H530" s="152">
        <v>0</v>
      </c>
      <c r="I530" s="93">
        <v>20</v>
      </c>
    </row>
    <row r="531" spans="1:9" ht="15.75" thickBot="1" x14ac:dyDescent="0.3">
      <c r="A531" s="107"/>
      <c r="B531" s="107" t="s">
        <v>358</v>
      </c>
      <c r="C531" s="107" t="s">
        <v>359</v>
      </c>
      <c r="D531" s="107" t="s">
        <v>235</v>
      </c>
      <c r="E531" s="153">
        <v>9</v>
      </c>
      <c r="F531" s="93">
        <v>17</v>
      </c>
      <c r="G531" s="93">
        <v>18</v>
      </c>
      <c r="H531" s="93">
        <v>19</v>
      </c>
      <c r="I531" s="93">
        <v>20</v>
      </c>
    </row>
    <row r="532" spans="1:9" ht="15.75" thickBot="1" x14ac:dyDescent="0.3">
      <c r="A532" s="107"/>
      <c r="B532" s="107" t="s">
        <v>358</v>
      </c>
      <c r="C532" s="107" t="s">
        <v>359</v>
      </c>
      <c r="D532" s="107" t="s">
        <v>235</v>
      </c>
      <c r="E532" s="153">
        <v>16</v>
      </c>
      <c r="F532" s="93">
        <v>17</v>
      </c>
      <c r="G532" s="93">
        <v>18</v>
      </c>
      <c r="H532" s="93">
        <v>19</v>
      </c>
      <c r="I532" s="93">
        <v>20</v>
      </c>
    </row>
    <row r="533" spans="1:9" ht="15.75" thickBot="1" x14ac:dyDescent="0.3">
      <c r="A533" s="107"/>
      <c r="B533" s="107" t="s">
        <v>358</v>
      </c>
      <c r="C533" s="107" t="s">
        <v>359</v>
      </c>
      <c r="D533" s="107" t="s">
        <v>235</v>
      </c>
      <c r="E533" s="153">
        <v>10</v>
      </c>
      <c r="F533" s="93">
        <v>17</v>
      </c>
      <c r="G533" s="93">
        <v>18</v>
      </c>
      <c r="H533" s="93">
        <v>19</v>
      </c>
      <c r="I533" s="93">
        <v>20</v>
      </c>
    </row>
    <row r="534" spans="1:9" ht="15.75" thickBot="1" x14ac:dyDescent="0.3">
      <c r="A534" s="107"/>
      <c r="B534" s="107" t="s">
        <v>358</v>
      </c>
      <c r="C534" s="107" t="s">
        <v>359</v>
      </c>
      <c r="D534" s="107" t="s">
        <v>235</v>
      </c>
      <c r="E534" s="153">
        <v>14</v>
      </c>
      <c r="F534" s="93">
        <v>5</v>
      </c>
      <c r="G534" s="93">
        <v>17</v>
      </c>
      <c r="H534" s="93">
        <v>18</v>
      </c>
      <c r="I534" s="93">
        <v>20</v>
      </c>
    </row>
    <row r="535" spans="1:9" ht="15.75" thickBot="1" x14ac:dyDescent="0.3">
      <c r="A535" s="107"/>
      <c r="B535" s="107" t="s">
        <v>358</v>
      </c>
      <c r="C535" s="107" t="s">
        <v>359</v>
      </c>
      <c r="D535" s="107" t="s">
        <v>235</v>
      </c>
      <c r="E535" s="153">
        <v>17</v>
      </c>
      <c r="F535" s="93">
        <v>17</v>
      </c>
      <c r="G535" s="93">
        <v>18</v>
      </c>
      <c r="H535" s="93">
        <v>19</v>
      </c>
      <c r="I535" s="93">
        <v>20</v>
      </c>
    </row>
    <row r="536" spans="1:9" ht="15.75" thickBot="1" x14ac:dyDescent="0.3">
      <c r="A536" s="107"/>
      <c r="B536" s="107" t="s">
        <v>358</v>
      </c>
      <c r="C536" s="107" t="s">
        <v>359</v>
      </c>
      <c r="D536" s="107" t="s">
        <v>235</v>
      </c>
      <c r="E536" s="153">
        <v>18</v>
      </c>
      <c r="F536" s="93">
        <v>17</v>
      </c>
      <c r="G536" s="93">
        <v>18</v>
      </c>
      <c r="H536" s="93">
        <v>19</v>
      </c>
      <c r="I536" s="93">
        <v>20</v>
      </c>
    </row>
    <row r="537" spans="1:9" ht="15.75" thickBot="1" x14ac:dyDescent="0.3">
      <c r="A537" s="107"/>
      <c r="B537" s="107" t="s">
        <v>358</v>
      </c>
      <c r="C537" s="107" t="s">
        <v>359</v>
      </c>
      <c r="D537" s="107" t="s">
        <v>235</v>
      </c>
      <c r="E537" s="153">
        <v>19</v>
      </c>
      <c r="F537" s="93">
        <v>17</v>
      </c>
      <c r="G537" s="93">
        <v>18</v>
      </c>
      <c r="H537" s="93">
        <v>19</v>
      </c>
      <c r="I537" s="93">
        <v>20</v>
      </c>
    </row>
    <row r="538" spans="1:9" ht="15.75" thickBot="1" x14ac:dyDescent="0.3">
      <c r="A538" s="107"/>
      <c r="B538" s="107" t="s">
        <v>358</v>
      </c>
      <c r="C538" s="107" t="s">
        <v>359</v>
      </c>
      <c r="D538" s="107" t="s">
        <v>235</v>
      </c>
      <c r="E538" s="153">
        <v>20</v>
      </c>
      <c r="F538" s="93">
        <v>17</v>
      </c>
      <c r="G538" s="93">
        <v>18</v>
      </c>
      <c r="H538" s="93">
        <v>19</v>
      </c>
      <c r="I538" s="93">
        <v>20</v>
      </c>
    </row>
    <row r="539" spans="1:9" ht="15.75" thickBot="1" x14ac:dyDescent="0.3">
      <c r="A539" s="107"/>
      <c r="B539" s="107" t="s">
        <v>358</v>
      </c>
      <c r="C539" s="107" t="s">
        <v>359</v>
      </c>
      <c r="D539" s="107" t="s">
        <v>235</v>
      </c>
      <c r="E539" s="153">
        <v>11</v>
      </c>
      <c r="F539" s="93">
        <v>17</v>
      </c>
      <c r="G539" s="93">
        <v>18</v>
      </c>
      <c r="H539" s="93">
        <v>19</v>
      </c>
      <c r="I539" s="93">
        <v>20</v>
      </c>
    </row>
    <row r="540" spans="1:9" ht="15.75" thickBot="1" x14ac:dyDescent="0.3">
      <c r="A540" s="107"/>
      <c r="B540" s="107" t="s">
        <v>358</v>
      </c>
      <c r="C540" s="107" t="s">
        <v>359</v>
      </c>
      <c r="D540" s="107" t="s">
        <v>235</v>
      </c>
      <c r="E540" s="153">
        <v>13</v>
      </c>
      <c r="F540" s="93">
        <v>17</v>
      </c>
      <c r="G540" s="93">
        <v>18</v>
      </c>
      <c r="H540" s="93">
        <v>19</v>
      </c>
      <c r="I540" s="93">
        <v>20</v>
      </c>
    </row>
    <row r="541" spans="1:9" ht="15.75" thickBot="1" x14ac:dyDescent="0.3">
      <c r="A541" s="107"/>
      <c r="B541" s="107" t="s">
        <v>358</v>
      </c>
      <c r="C541" s="107" t="s">
        <v>359</v>
      </c>
      <c r="D541" s="107" t="s">
        <v>235</v>
      </c>
      <c r="E541" s="153">
        <v>1</v>
      </c>
      <c r="F541" s="93">
        <v>17</v>
      </c>
      <c r="G541" s="93">
        <v>18</v>
      </c>
      <c r="H541" s="93">
        <v>19</v>
      </c>
      <c r="I541" s="93">
        <v>20</v>
      </c>
    </row>
    <row r="542" spans="1:9" ht="15.75" thickBot="1" x14ac:dyDescent="0.3">
      <c r="A542" s="107"/>
      <c r="B542" s="107" t="s">
        <v>358</v>
      </c>
      <c r="C542" s="107" t="s">
        <v>359</v>
      </c>
      <c r="D542" s="107" t="s">
        <v>235</v>
      </c>
      <c r="E542" s="153">
        <v>7</v>
      </c>
      <c r="F542" s="93">
        <v>17</v>
      </c>
      <c r="G542" s="93">
        <v>18</v>
      </c>
      <c r="H542" s="93">
        <v>19</v>
      </c>
      <c r="I542" s="93">
        <v>20</v>
      </c>
    </row>
    <row r="543" spans="1:9" ht="15.75" thickBot="1" x14ac:dyDescent="0.3">
      <c r="A543" s="107"/>
      <c r="B543" s="107" t="s">
        <v>358</v>
      </c>
      <c r="C543" s="107" t="s">
        <v>359</v>
      </c>
      <c r="D543" s="107" t="s">
        <v>235</v>
      </c>
      <c r="E543" s="153">
        <v>9</v>
      </c>
      <c r="F543" s="93">
        <v>17</v>
      </c>
      <c r="G543" s="93">
        <v>18</v>
      </c>
      <c r="H543" s="93">
        <v>19</v>
      </c>
      <c r="I543" s="93">
        <v>20</v>
      </c>
    </row>
    <row r="544" spans="1:9" ht="15.75" thickBot="1" x14ac:dyDescent="0.3">
      <c r="A544" s="107"/>
      <c r="B544" s="107" t="s">
        <v>358</v>
      </c>
      <c r="C544" s="107" t="s">
        <v>359</v>
      </c>
      <c r="D544" s="107" t="s">
        <v>235</v>
      </c>
      <c r="E544" s="153">
        <v>16</v>
      </c>
      <c r="F544" s="93">
        <v>17</v>
      </c>
      <c r="G544" s="93">
        <v>18</v>
      </c>
      <c r="H544" s="93">
        <v>19</v>
      </c>
      <c r="I544" s="93">
        <v>20</v>
      </c>
    </row>
    <row r="545" spans="1:9" ht="15.75" thickBot="1" x14ac:dyDescent="0.3">
      <c r="F545" s="93">
        <v>17</v>
      </c>
      <c r="G545" s="93">
        <v>18</v>
      </c>
      <c r="H545" s="93">
        <v>19</v>
      </c>
      <c r="I545" s="93">
        <v>20</v>
      </c>
    </row>
    <row r="546" spans="1:9" x14ac:dyDescent="0.25">
      <c r="A546" s="37" t="s">
        <v>357</v>
      </c>
      <c r="D546" s="37" t="s">
        <v>236</v>
      </c>
      <c r="E546" s="153" t="s">
        <v>224</v>
      </c>
    </row>
    <row r="547" spans="1:9" x14ac:dyDescent="0.25">
      <c r="B547" s="37" t="s">
        <v>358</v>
      </c>
      <c r="C547" s="37" t="s">
        <v>359</v>
      </c>
      <c r="D547" s="37" t="s">
        <v>236</v>
      </c>
      <c r="E547" s="153">
        <v>3</v>
      </c>
    </row>
    <row r="548" spans="1:9" x14ac:dyDescent="0.25">
      <c r="B548" s="37" t="s">
        <v>358</v>
      </c>
      <c r="C548" s="37" t="s">
        <v>359</v>
      </c>
      <c r="D548" s="37" t="s">
        <v>236</v>
      </c>
      <c r="E548" s="153">
        <v>11</v>
      </c>
    </row>
    <row r="549" spans="1:9" x14ac:dyDescent="0.25">
      <c r="B549" s="37" t="s">
        <v>358</v>
      </c>
      <c r="C549" s="37" t="s">
        <v>359</v>
      </c>
      <c r="D549" s="37" t="s">
        <v>236</v>
      </c>
      <c r="E549" s="153">
        <v>9</v>
      </c>
    </row>
    <row r="550" spans="1:9" x14ac:dyDescent="0.25">
      <c r="B550" s="37" t="s">
        <v>358</v>
      </c>
      <c r="C550" s="37" t="s">
        <v>359</v>
      </c>
      <c r="D550" s="37" t="s">
        <v>236</v>
      </c>
      <c r="E550" s="153">
        <v>14</v>
      </c>
    </row>
    <row r="551" spans="1:9" x14ac:dyDescent="0.25">
      <c r="B551" s="37" t="s">
        <v>358</v>
      </c>
      <c r="C551" s="37" t="s">
        <v>359</v>
      </c>
      <c r="D551" s="37" t="s">
        <v>236</v>
      </c>
      <c r="E551" s="153">
        <v>16</v>
      </c>
    </row>
    <row r="552" spans="1:9" x14ac:dyDescent="0.25">
      <c r="B552" s="37" t="s">
        <v>358</v>
      </c>
      <c r="C552" s="37" t="s">
        <v>359</v>
      </c>
      <c r="D552" s="37" t="s">
        <v>236</v>
      </c>
      <c r="E552" s="153">
        <v>7</v>
      </c>
    </row>
    <row r="553" spans="1:9" x14ac:dyDescent="0.25">
      <c r="B553" s="37" t="s">
        <v>358</v>
      </c>
      <c r="C553" s="37" t="s">
        <v>359</v>
      </c>
      <c r="D553" s="37" t="s">
        <v>236</v>
      </c>
      <c r="E553" s="153">
        <v>13</v>
      </c>
    </row>
    <row r="554" spans="1:9" x14ac:dyDescent="0.25">
      <c r="B554" s="37" t="s">
        <v>358</v>
      </c>
      <c r="C554" s="37" t="s">
        <v>359</v>
      </c>
      <c r="D554" s="37" t="s">
        <v>236</v>
      </c>
      <c r="E554" s="153">
        <v>1</v>
      </c>
    </row>
    <row r="555" spans="1:9" x14ac:dyDescent="0.25">
      <c r="B555" s="37" t="s">
        <v>358</v>
      </c>
      <c r="C555" s="37" t="s">
        <v>359</v>
      </c>
      <c r="D555" s="37" t="s">
        <v>236</v>
      </c>
      <c r="E555" s="153">
        <v>17</v>
      </c>
    </row>
    <row r="556" spans="1:9" x14ac:dyDescent="0.25">
      <c r="A556" s="107"/>
      <c r="B556" s="107" t="s">
        <v>358</v>
      </c>
      <c r="C556" s="107" t="s">
        <v>359</v>
      </c>
      <c r="D556" s="107" t="s">
        <v>236</v>
      </c>
      <c r="E556" s="153">
        <v>18</v>
      </c>
    </row>
    <row r="557" spans="1:9" x14ac:dyDescent="0.25">
      <c r="A557" s="107"/>
      <c r="B557" s="107" t="s">
        <v>358</v>
      </c>
      <c r="C557" s="107" t="s">
        <v>359</v>
      </c>
      <c r="D557" s="107" t="s">
        <v>236</v>
      </c>
      <c r="E557" s="153">
        <v>19</v>
      </c>
    </row>
    <row r="558" spans="1:9" x14ac:dyDescent="0.25">
      <c r="A558" s="107"/>
      <c r="B558" s="107" t="s">
        <v>358</v>
      </c>
      <c r="C558" s="107" t="s">
        <v>359</v>
      </c>
      <c r="D558" s="107" t="s">
        <v>236</v>
      </c>
      <c r="E558" s="153">
        <v>20</v>
      </c>
    </row>
    <row r="559" spans="1:9" x14ac:dyDescent="0.25">
      <c r="A559" s="107"/>
      <c r="B559" s="107" t="s">
        <v>358</v>
      </c>
      <c r="C559" s="107" t="s">
        <v>359</v>
      </c>
      <c r="D559" s="107" t="s">
        <v>236</v>
      </c>
      <c r="E559" s="153">
        <v>14</v>
      </c>
    </row>
    <row r="560" spans="1:9" x14ac:dyDescent="0.25">
      <c r="A560" s="107"/>
      <c r="B560" s="107" t="s">
        <v>358</v>
      </c>
      <c r="C560" s="107" t="s">
        <v>359</v>
      </c>
      <c r="D560" s="107" t="s">
        <v>236</v>
      </c>
      <c r="E560" s="153">
        <v>11</v>
      </c>
    </row>
    <row r="561" spans="1:5" x14ac:dyDescent="0.25">
      <c r="A561" s="107"/>
      <c r="B561" s="107" t="s">
        <v>358</v>
      </c>
      <c r="C561" s="107" t="s">
        <v>359</v>
      </c>
      <c r="D561" s="107" t="s">
        <v>236</v>
      </c>
      <c r="E561" s="153">
        <v>3</v>
      </c>
    </row>
    <row r="562" spans="1:5" x14ac:dyDescent="0.25">
      <c r="A562" s="107"/>
      <c r="B562" s="107" t="s">
        <v>358</v>
      </c>
      <c r="C562" s="107" t="s">
        <v>359</v>
      </c>
      <c r="D562" s="107" t="s">
        <v>236</v>
      </c>
      <c r="E562" s="153">
        <v>7</v>
      </c>
    </row>
    <row r="563" spans="1:5" x14ac:dyDescent="0.25">
      <c r="A563" s="107"/>
      <c r="B563" s="107" t="s">
        <v>358</v>
      </c>
      <c r="C563" s="107" t="s">
        <v>359</v>
      </c>
      <c r="D563" s="107" t="s">
        <v>236</v>
      </c>
      <c r="E563" s="153">
        <v>13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236</v>
      </c>
      <c r="E564" s="153">
        <v>1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236</v>
      </c>
      <c r="E565" s="153">
        <v>9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236</v>
      </c>
      <c r="E566" s="153">
        <v>16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236</v>
      </c>
      <c r="E567" s="153">
        <v>17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236</v>
      </c>
      <c r="E568" s="153">
        <v>18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236</v>
      </c>
      <c r="E569" s="153">
        <v>19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236</v>
      </c>
      <c r="E570" s="153">
        <v>20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236</v>
      </c>
      <c r="E571" s="153">
        <v>14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236</v>
      </c>
      <c r="E572" s="153">
        <v>11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236</v>
      </c>
      <c r="E573" s="153">
        <v>3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236</v>
      </c>
      <c r="E574" s="153">
        <v>7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236</v>
      </c>
      <c r="E575" s="153">
        <v>13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236</v>
      </c>
      <c r="E576" s="153">
        <v>1</v>
      </c>
    </row>
    <row r="578" spans="1:5" x14ac:dyDescent="0.25">
      <c r="A578" s="37" t="s">
        <v>357</v>
      </c>
      <c r="D578" s="37" t="s">
        <v>236</v>
      </c>
      <c r="E578" s="153" t="s">
        <v>224</v>
      </c>
    </row>
    <row r="579" spans="1:5" x14ac:dyDescent="0.25">
      <c r="B579" s="37" t="s">
        <v>358</v>
      </c>
      <c r="C579" s="37" t="s">
        <v>359</v>
      </c>
      <c r="D579" s="37" t="s">
        <v>237</v>
      </c>
      <c r="E579" s="153">
        <v>4</v>
      </c>
    </row>
    <row r="580" spans="1:5" x14ac:dyDescent="0.25">
      <c r="B580" s="37" t="s">
        <v>358</v>
      </c>
      <c r="C580" s="37" t="s">
        <v>359</v>
      </c>
      <c r="D580" s="37" t="s">
        <v>237</v>
      </c>
      <c r="E580" s="153">
        <v>3</v>
      </c>
    </row>
    <row r="581" spans="1:5" x14ac:dyDescent="0.25">
      <c r="B581" s="37" t="s">
        <v>358</v>
      </c>
      <c r="C581" s="37" t="s">
        <v>359</v>
      </c>
      <c r="D581" s="37" t="s">
        <v>237</v>
      </c>
      <c r="E581" s="153">
        <v>6</v>
      </c>
    </row>
    <row r="582" spans="1:5" x14ac:dyDescent="0.25">
      <c r="B582" s="37" t="s">
        <v>358</v>
      </c>
      <c r="C582" s="37" t="s">
        <v>359</v>
      </c>
      <c r="D582" s="37" t="s">
        <v>237</v>
      </c>
      <c r="E582" s="153">
        <v>14</v>
      </c>
    </row>
    <row r="583" spans="1:5" x14ac:dyDescent="0.25">
      <c r="B583" s="37" t="s">
        <v>358</v>
      </c>
      <c r="C583" s="37" t="s">
        <v>359</v>
      </c>
      <c r="D583" s="37" t="s">
        <v>237</v>
      </c>
      <c r="E583" s="153">
        <v>16</v>
      </c>
    </row>
    <row r="584" spans="1:5" x14ac:dyDescent="0.25">
      <c r="B584" s="37" t="s">
        <v>358</v>
      </c>
      <c r="C584" s="37" t="s">
        <v>359</v>
      </c>
      <c r="D584" s="37" t="s">
        <v>237</v>
      </c>
      <c r="E584" s="153">
        <v>7</v>
      </c>
    </row>
    <row r="585" spans="1:5" x14ac:dyDescent="0.25">
      <c r="B585" s="37" t="s">
        <v>358</v>
      </c>
      <c r="C585" s="37" t="s">
        <v>359</v>
      </c>
      <c r="D585" s="37" t="s">
        <v>237</v>
      </c>
      <c r="E585" s="153">
        <v>13</v>
      </c>
    </row>
    <row r="586" spans="1:5" x14ac:dyDescent="0.25">
      <c r="B586" s="37" t="s">
        <v>358</v>
      </c>
      <c r="C586" s="37" t="s">
        <v>359</v>
      </c>
      <c r="D586" s="37" t="s">
        <v>237</v>
      </c>
      <c r="E586" s="153">
        <v>1</v>
      </c>
    </row>
    <row r="587" spans="1:5" x14ac:dyDescent="0.25">
      <c r="B587" s="37" t="s">
        <v>358</v>
      </c>
      <c r="C587" s="37" t="s">
        <v>359</v>
      </c>
      <c r="D587" s="37" t="s">
        <v>237</v>
      </c>
      <c r="E587" s="153">
        <v>17</v>
      </c>
    </row>
    <row r="588" spans="1:5" x14ac:dyDescent="0.25">
      <c r="B588" s="37" t="s">
        <v>358</v>
      </c>
      <c r="C588" s="37" t="s">
        <v>359</v>
      </c>
      <c r="D588" s="37" t="s">
        <v>237</v>
      </c>
      <c r="E588" s="153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237</v>
      </c>
      <c r="E589" s="153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237</v>
      </c>
      <c r="E590" s="153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237</v>
      </c>
      <c r="E591" s="153">
        <v>14</v>
      </c>
    </row>
    <row r="592" spans="1:5" x14ac:dyDescent="0.25">
      <c r="A592" s="107"/>
      <c r="B592" s="107" t="s">
        <v>358</v>
      </c>
      <c r="C592" s="107" t="s">
        <v>359</v>
      </c>
      <c r="D592" s="107" t="s">
        <v>237</v>
      </c>
      <c r="E592" s="153">
        <v>3</v>
      </c>
    </row>
    <row r="593" spans="1:5" x14ac:dyDescent="0.25">
      <c r="A593" s="107"/>
      <c r="B593" s="107" t="s">
        <v>358</v>
      </c>
      <c r="C593" s="107" t="s">
        <v>359</v>
      </c>
      <c r="D593" s="107" t="s">
        <v>237</v>
      </c>
      <c r="E593" s="153">
        <v>6</v>
      </c>
    </row>
    <row r="594" spans="1:5" x14ac:dyDescent="0.25">
      <c r="A594" s="107"/>
      <c r="B594" s="107" t="s">
        <v>358</v>
      </c>
      <c r="C594" s="107" t="s">
        <v>359</v>
      </c>
      <c r="D594" s="107" t="s">
        <v>237</v>
      </c>
      <c r="E594" s="153">
        <v>7</v>
      </c>
    </row>
    <row r="595" spans="1:5" x14ac:dyDescent="0.25">
      <c r="A595" s="107"/>
      <c r="B595" s="107" t="s">
        <v>358</v>
      </c>
      <c r="C595" s="107" t="s">
        <v>359</v>
      </c>
      <c r="D595" s="107" t="s">
        <v>237</v>
      </c>
      <c r="E595" s="153">
        <v>13</v>
      </c>
    </row>
    <row r="596" spans="1:5" x14ac:dyDescent="0.25">
      <c r="A596" s="107"/>
      <c r="B596" s="107" t="s">
        <v>358</v>
      </c>
      <c r="C596" s="107" t="s">
        <v>359</v>
      </c>
      <c r="D596" s="107" t="s">
        <v>237</v>
      </c>
      <c r="E596" s="153">
        <v>1</v>
      </c>
    </row>
    <row r="597" spans="1:5" x14ac:dyDescent="0.25">
      <c r="A597" s="107"/>
      <c r="B597" s="107" t="s">
        <v>358</v>
      </c>
      <c r="C597" s="107" t="s">
        <v>359</v>
      </c>
      <c r="D597" s="107" t="s">
        <v>237</v>
      </c>
      <c r="E597" s="153">
        <v>16</v>
      </c>
    </row>
    <row r="598" spans="1:5" x14ac:dyDescent="0.25">
      <c r="A598" s="107"/>
      <c r="B598" s="107" t="s">
        <v>358</v>
      </c>
      <c r="C598" s="107" t="s">
        <v>359</v>
      </c>
      <c r="D598" s="107" t="s">
        <v>237</v>
      </c>
      <c r="E598" s="153">
        <v>4</v>
      </c>
    </row>
    <row r="599" spans="1:5" x14ac:dyDescent="0.25">
      <c r="A599" s="107"/>
      <c r="B599" s="107" t="s">
        <v>358</v>
      </c>
      <c r="C599" s="107" t="s">
        <v>359</v>
      </c>
      <c r="D599" s="107" t="s">
        <v>237</v>
      </c>
      <c r="E599" s="153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237</v>
      </c>
      <c r="E600" s="153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237</v>
      </c>
      <c r="E601" s="153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237</v>
      </c>
      <c r="E602" s="153">
        <v>20</v>
      </c>
    </row>
    <row r="603" spans="1:5" x14ac:dyDescent="0.25">
      <c r="A603" s="107"/>
      <c r="B603" s="107" t="s">
        <v>358</v>
      </c>
      <c r="C603" s="107" t="s">
        <v>359</v>
      </c>
      <c r="D603" s="107" t="s">
        <v>237</v>
      </c>
      <c r="E603" s="153">
        <v>14</v>
      </c>
    </row>
    <row r="604" spans="1:5" x14ac:dyDescent="0.25">
      <c r="A604" s="107"/>
      <c r="B604" s="107" t="s">
        <v>358</v>
      </c>
      <c r="C604" s="107" t="s">
        <v>359</v>
      </c>
      <c r="D604" s="107" t="s">
        <v>237</v>
      </c>
      <c r="E604" s="153">
        <v>3</v>
      </c>
    </row>
    <row r="605" spans="1:5" x14ac:dyDescent="0.25">
      <c r="A605" s="107"/>
      <c r="B605" s="107" t="s">
        <v>358</v>
      </c>
      <c r="C605" s="107" t="s">
        <v>359</v>
      </c>
      <c r="D605" s="107" t="s">
        <v>237</v>
      </c>
      <c r="E605" s="153">
        <v>6</v>
      </c>
    </row>
    <row r="606" spans="1:5" x14ac:dyDescent="0.25">
      <c r="A606" s="107"/>
      <c r="B606" s="107" t="s">
        <v>358</v>
      </c>
      <c r="C606" s="107" t="s">
        <v>359</v>
      </c>
      <c r="D606" s="107" t="s">
        <v>237</v>
      </c>
      <c r="E606" s="153">
        <v>7</v>
      </c>
    </row>
    <row r="607" spans="1:5" x14ac:dyDescent="0.25">
      <c r="A607" s="107"/>
      <c r="B607" s="107" t="s">
        <v>358</v>
      </c>
      <c r="C607" s="107" t="s">
        <v>359</v>
      </c>
      <c r="D607" s="107" t="s">
        <v>237</v>
      </c>
      <c r="E607" s="153">
        <v>13</v>
      </c>
    </row>
    <row r="608" spans="1:5" x14ac:dyDescent="0.25">
      <c r="A608" s="107"/>
      <c r="B608" s="107" t="s">
        <v>358</v>
      </c>
      <c r="C608" s="107" t="s">
        <v>359</v>
      </c>
      <c r="D608" s="107" t="s">
        <v>237</v>
      </c>
      <c r="E608" s="153">
        <v>1</v>
      </c>
    </row>
    <row r="610" spans="1:5" x14ac:dyDescent="0.25">
      <c r="A610" s="37" t="s">
        <v>357</v>
      </c>
      <c r="D610" s="37" t="s">
        <v>238</v>
      </c>
      <c r="E610" s="37" t="s">
        <v>224</v>
      </c>
    </row>
    <row r="611" spans="1:5" x14ac:dyDescent="0.25">
      <c r="B611" s="37" t="s">
        <v>358</v>
      </c>
      <c r="C611" s="37" t="s">
        <v>359</v>
      </c>
      <c r="D611" s="37" t="s">
        <v>238</v>
      </c>
      <c r="E611" s="37">
        <v>8</v>
      </c>
    </row>
    <row r="612" spans="1:5" x14ac:dyDescent="0.25">
      <c r="B612" s="37" t="s">
        <v>358</v>
      </c>
      <c r="C612" s="37" t="s">
        <v>359</v>
      </c>
      <c r="D612" s="37" t="s">
        <v>238</v>
      </c>
      <c r="E612" s="37">
        <v>2</v>
      </c>
    </row>
    <row r="613" spans="1:5" x14ac:dyDescent="0.25">
      <c r="B613" s="37" t="s">
        <v>358</v>
      </c>
      <c r="C613" s="37" t="s">
        <v>359</v>
      </c>
      <c r="D613" s="37" t="s">
        <v>238</v>
      </c>
      <c r="E613" s="37">
        <v>5</v>
      </c>
    </row>
    <row r="614" spans="1:5" x14ac:dyDescent="0.25">
      <c r="B614" s="37" t="s">
        <v>358</v>
      </c>
      <c r="C614" s="37" t="s">
        <v>359</v>
      </c>
      <c r="D614" s="37" t="s">
        <v>238</v>
      </c>
      <c r="E614" s="37">
        <v>11</v>
      </c>
    </row>
    <row r="615" spans="1:5" x14ac:dyDescent="0.25">
      <c r="B615" s="37" t="s">
        <v>358</v>
      </c>
      <c r="C615" s="37" t="s">
        <v>359</v>
      </c>
      <c r="D615" s="37" t="s">
        <v>238</v>
      </c>
      <c r="E615" s="37">
        <v>9</v>
      </c>
    </row>
    <row r="616" spans="1:5" x14ac:dyDescent="0.25">
      <c r="B616" s="37" t="s">
        <v>358</v>
      </c>
      <c r="C616" s="37" t="s">
        <v>359</v>
      </c>
      <c r="D616" s="37" t="s">
        <v>238</v>
      </c>
      <c r="E616" s="37">
        <v>14</v>
      </c>
    </row>
    <row r="617" spans="1:5" x14ac:dyDescent="0.25">
      <c r="B617" s="37" t="s">
        <v>358</v>
      </c>
      <c r="C617" s="37" t="s">
        <v>359</v>
      </c>
      <c r="D617" s="37" t="s">
        <v>238</v>
      </c>
      <c r="E617" s="37">
        <v>16</v>
      </c>
    </row>
    <row r="618" spans="1:5" x14ac:dyDescent="0.25">
      <c r="B618" s="37" t="s">
        <v>358</v>
      </c>
      <c r="C618" s="37" t="s">
        <v>359</v>
      </c>
      <c r="D618" s="37" t="s">
        <v>238</v>
      </c>
      <c r="E618" s="37">
        <v>1</v>
      </c>
    </row>
    <row r="619" spans="1:5" x14ac:dyDescent="0.25">
      <c r="B619" s="37" t="s">
        <v>358</v>
      </c>
      <c r="C619" s="37" t="s">
        <v>359</v>
      </c>
      <c r="D619" s="37" t="s">
        <v>238</v>
      </c>
      <c r="E619" s="37">
        <v>17</v>
      </c>
    </row>
    <row r="620" spans="1:5" x14ac:dyDescent="0.25">
      <c r="B620" s="37" t="s">
        <v>358</v>
      </c>
      <c r="C620" s="37" t="s">
        <v>359</v>
      </c>
      <c r="D620" s="37" t="s">
        <v>238</v>
      </c>
      <c r="E620" s="37">
        <v>18</v>
      </c>
    </row>
    <row r="621" spans="1:5" x14ac:dyDescent="0.25">
      <c r="A621" s="107"/>
      <c r="B621" s="107" t="s">
        <v>358</v>
      </c>
      <c r="C621" s="107" t="s">
        <v>359</v>
      </c>
      <c r="D621" s="107" t="s">
        <v>238</v>
      </c>
      <c r="E621" s="107">
        <v>19</v>
      </c>
    </row>
    <row r="622" spans="1:5" x14ac:dyDescent="0.25">
      <c r="A622" s="107"/>
      <c r="B622" s="107" t="s">
        <v>358</v>
      </c>
      <c r="C622" s="107" t="s">
        <v>359</v>
      </c>
      <c r="D622" s="107" t="s">
        <v>238</v>
      </c>
      <c r="E622" s="107">
        <v>20</v>
      </c>
    </row>
    <row r="623" spans="1:5" x14ac:dyDescent="0.25">
      <c r="A623" s="107"/>
      <c r="B623" s="107" t="s">
        <v>358</v>
      </c>
      <c r="C623" s="107" t="s">
        <v>359</v>
      </c>
      <c r="D623" s="107" t="s">
        <v>238</v>
      </c>
      <c r="E623" s="107">
        <v>14</v>
      </c>
    </row>
    <row r="624" spans="1:5" x14ac:dyDescent="0.25">
      <c r="A624" s="107"/>
      <c r="B624" s="107" t="s">
        <v>358</v>
      </c>
      <c r="C624" s="107" t="s">
        <v>359</v>
      </c>
      <c r="D624" s="107" t="s">
        <v>238</v>
      </c>
      <c r="E624" s="107">
        <v>8</v>
      </c>
    </row>
    <row r="625" spans="1:5" x14ac:dyDescent="0.25">
      <c r="A625" s="107"/>
      <c r="B625" s="107" t="s">
        <v>358</v>
      </c>
      <c r="C625" s="107" t="s">
        <v>359</v>
      </c>
      <c r="D625" s="107" t="s">
        <v>238</v>
      </c>
      <c r="E625" s="107">
        <v>11</v>
      </c>
    </row>
    <row r="626" spans="1:5" x14ac:dyDescent="0.25">
      <c r="A626" s="107"/>
      <c r="B626" s="107" t="s">
        <v>358</v>
      </c>
      <c r="C626" s="107" t="s">
        <v>359</v>
      </c>
      <c r="D626" s="107" t="s">
        <v>238</v>
      </c>
      <c r="E626" s="107">
        <v>2</v>
      </c>
    </row>
    <row r="627" spans="1:5" x14ac:dyDescent="0.25">
      <c r="A627" s="107"/>
      <c r="B627" s="107" t="s">
        <v>358</v>
      </c>
      <c r="C627" s="107" t="s">
        <v>359</v>
      </c>
      <c r="D627" s="107" t="s">
        <v>238</v>
      </c>
      <c r="E627" s="107">
        <v>5</v>
      </c>
    </row>
    <row r="628" spans="1:5" x14ac:dyDescent="0.25">
      <c r="A628" s="107"/>
      <c r="B628" s="107" t="s">
        <v>358</v>
      </c>
      <c r="C628" s="107" t="s">
        <v>359</v>
      </c>
      <c r="D628" s="107" t="s">
        <v>238</v>
      </c>
      <c r="E628" s="107">
        <v>1</v>
      </c>
    </row>
    <row r="629" spans="1:5" x14ac:dyDescent="0.25">
      <c r="A629" s="107"/>
      <c r="B629" s="107" t="s">
        <v>358</v>
      </c>
      <c r="C629" s="107" t="s">
        <v>359</v>
      </c>
      <c r="D629" s="107" t="s">
        <v>238</v>
      </c>
      <c r="E629" s="107">
        <v>9</v>
      </c>
    </row>
    <row r="630" spans="1:5" x14ac:dyDescent="0.25">
      <c r="A630" s="107"/>
      <c r="B630" s="107" t="s">
        <v>358</v>
      </c>
      <c r="C630" s="107" t="s">
        <v>359</v>
      </c>
      <c r="D630" s="107" t="s">
        <v>238</v>
      </c>
      <c r="E630" s="107">
        <v>16</v>
      </c>
    </row>
    <row r="631" spans="1:5" x14ac:dyDescent="0.25">
      <c r="A631" s="107"/>
      <c r="B631" s="107" t="s">
        <v>358</v>
      </c>
      <c r="C631" s="107" t="s">
        <v>359</v>
      </c>
      <c r="D631" s="107" t="s">
        <v>238</v>
      </c>
      <c r="E631" s="107">
        <v>17</v>
      </c>
    </row>
    <row r="632" spans="1:5" x14ac:dyDescent="0.25">
      <c r="A632" s="107"/>
      <c r="B632" s="107" t="s">
        <v>358</v>
      </c>
      <c r="C632" s="107" t="s">
        <v>359</v>
      </c>
      <c r="D632" s="107" t="s">
        <v>238</v>
      </c>
      <c r="E632" s="107">
        <v>18</v>
      </c>
    </row>
    <row r="633" spans="1:5" x14ac:dyDescent="0.25">
      <c r="A633" s="107"/>
      <c r="B633" s="107" t="s">
        <v>358</v>
      </c>
      <c r="C633" s="107" t="s">
        <v>359</v>
      </c>
      <c r="D633" s="107" t="s">
        <v>238</v>
      </c>
      <c r="E633" s="107">
        <v>19</v>
      </c>
    </row>
    <row r="634" spans="1:5" x14ac:dyDescent="0.25">
      <c r="A634" s="107"/>
      <c r="B634" s="107" t="s">
        <v>358</v>
      </c>
      <c r="C634" s="107" t="s">
        <v>359</v>
      </c>
      <c r="D634" s="107" t="s">
        <v>238</v>
      </c>
      <c r="E634" s="107">
        <v>20</v>
      </c>
    </row>
    <row r="635" spans="1:5" x14ac:dyDescent="0.25">
      <c r="A635" s="107"/>
      <c r="B635" s="107" t="s">
        <v>358</v>
      </c>
      <c r="C635" s="107" t="s">
        <v>359</v>
      </c>
      <c r="D635" s="107" t="s">
        <v>238</v>
      </c>
      <c r="E635" s="107">
        <v>14</v>
      </c>
    </row>
    <row r="636" spans="1:5" x14ac:dyDescent="0.25">
      <c r="A636" s="107"/>
      <c r="B636" s="107" t="s">
        <v>358</v>
      </c>
      <c r="C636" s="107" t="s">
        <v>359</v>
      </c>
      <c r="D636" s="107" t="s">
        <v>238</v>
      </c>
      <c r="E636" s="107">
        <v>8</v>
      </c>
    </row>
    <row r="637" spans="1:5" x14ac:dyDescent="0.25">
      <c r="A637" s="107"/>
      <c r="B637" s="107" t="s">
        <v>358</v>
      </c>
      <c r="C637" s="107" t="s">
        <v>359</v>
      </c>
      <c r="D637" s="107" t="s">
        <v>238</v>
      </c>
      <c r="E637" s="107">
        <v>11</v>
      </c>
    </row>
    <row r="638" spans="1:5" x14ac:dyDescent="0.25">
      <c r="A638" s="107"/>
      <c r="B638" s="107" t="s">
        <v>358</v>
      </c>
      <c r="C638" s="107" t="s">
        <v>359</v>
      </c>
      <c r="D638" s="107" t="s">
        <v>238</v>
      </c>
      <c r="E638" s="107">
        <v>2</v>
      </c>
    </row>
    <row r="639" spans="1:5" x14ac:dyDescent="0.25">
      <c r="A639" s="107"/>
      <c r="B639" s="107" t="s">
        <v>358</v>
      </c>
      <c r="C639" s="107" t="s">
        <v>359</v>
      </c>
      <c r="D639" s="107" t="s">
        <v>238</v>
      </c>
      <c r="E639" s="107">
        <v>5</v>
      </c>
    </row>
    <row r="640" spans="1:5" x14ac:dyDescent="0.25">
      <c r="A640" s="107"/>
      <c r="B640" s="107" t="s">
        <v>358</v>
      </c>
      <c r="C640" s="107" t="s">
        <v>359</v>
      </c>
      <c r="D640" s="107" t="s">
        <v>238</v>
      </c>
      <c r="E640" s="107">
        <v>1</v>
      </c>
    </row>
    <row r="642" spans="1:5" x14ac:dyDescent="0.25">
      <c r="A642" s="37" t="s">
        <v>357</v>
      </c>
      <c r="D642" s="37" t="s">
        <v>239</v>
      </c>
      <c r="E642" s="153" t="s">
        <v>224</v>
      </c>
    </row>
    <row r="643" spans="1:5" x14ac:dyDescent="0.25">
      <c r="B643" s="37" t="s">
        <v>358</v>
      </c>
      <c r="C643" s="37" t="s">
        <v>359</v>
      </c>
      <c r="D643" s="37" t="s">
        <v>239</v>
      </c>
      <c r="E643" s="153">
        <v>16</v>
      </c>
    </row>
    <row r="644" spans="1:5" x14ac:dyDescent="0.25">
      <c r="B644" s="37" t="s">
        <v>358</v>
      </c>
      <c r="C644" s="37" t="s">
        <v>359</v>
      </c>
      <c r="D644" s="37" t="s">
        <v>239</v>
      </c>
      <c r="E644" s="153">
        <v>9</v>
      </c>
    </row>
    <row r="645" spans="1:5" x14ac:dyDescent="0.25">
      <c r="B645" s="37" t="s">
        <v>358</v>
      </c>
      <c r="C645" s="37" t="s">
        <v>359</v>
      </c>
      <c r="D645" s="37" t="s">
        <v>239</v>
      </c>
      <c r="E645" s="153">
        <v>2</v>
      </c>
    </row>
    <row r="646" spans="1:5" x14ac:dyDescent="0.25">
      <c r="B646" s="37" t="s">
        <v>358</v>
      </c>
      <c r="C646" s="37" t="s">
        <v>359</v>
      </c>
      <c r="D646" s="37" t="s">
        <v>239</v>
      </c>
      <c r="E646" s="153">
        <v>13</v>
      </c>
    </row>
    <row r="647" spans="1:5" x14ac:dyDescent="0.25">
      <c r="B647" s="37" t="s">
        <v>358</v>
      </c>
      <c r="C647" s="37" t="s">
        <v>359</v>
      </c>
      <c r="D647" s="37" t="s">
        <v>239</v>
      </c>
      <c r="E647" s="153">
        <v>1</v>
      </c>
    </row>
    <row r="648" spans="1:5" x14ac:dyDescent="0.25">
      <c r="B648" s="37" t="s">
        <v>358</v>
      </c>
      <c r="C648" s="37" t="s">
        <v>359</v>
      </c>
      <c r="D648" s="37" t="s">
        <v>239</v>
      </c>
      <c r="E648" s="153">
        <v>6</v>
      </c>
    </row>
    <row r="649" spans="1:5" x14ac:dyDescent="0.25">
      <c r="B649" s="37" t="s">
        <v>358</v>
      </c>
      <c r="C649" s="37" t="s">
        <v>359</v>
      </c>
      <c r="D649" s="37" t="s">
        <v>239</v>
      </c>
      <c r="E649" s="153">
        <v>10</v>
      </c>
    </row>
    <row r="650" spans="1:5" x14ac:dyDescent="0.25">
      <c r="B650" s="37" t="s">
        <v>358</v>
      </c>
      <c r="C650" s="37" t="s">
        <v>359</v>
      </c>
      <c r="D650" s="37" t="s">
        <v>239</v>
      </c>
      <c r="E650" s="153">
        <v>14</v>
      </c>
    </row>
    <row r="651" spans="1:5" x14ac:dyDescent="0.25">
      <c r="B651" s="37" t="s">
        <v>358</v>
      </c>
      <c r="C651" s="37" t="s">
        <v>359</v>
      </c>
      <c r="D651" s="37" t="s">
        <v>239</v>
      </c>
      <c r="E651" s="153">
        <v>17</v>
      </c>
    </row>
    <row r="652" spans="1:5" x14ac:dyDescent="0.25">
      <c r="B652" s="37" t="s">
        <v>358</v>
      </c>
      <c r="C652" s="37" t="s">
        <v>359</v>
      </c>
      <c r="D652" s="37" t="s">
        <v>239</v>
      </c>
      <c r="E652" s="153">
        <v>18</v>
      </c>
    </row>
    <row r="653" spans="1:5" x14ac:dyDescent="0.25">
      <c r="B653" s="37" t="s">
        <v>358</v>
      </c>
      <c r="C653" s="37" t="s">
        <v>359</v>
      </c>
      <c r="D653" s="37" t="s">
        <v>239</v>
      </c>
      <c r="E653" s="153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239</v>
      </c>
      <c r="E654" s="153">
        <v>20</v>
      </c>
    </row>
    <row r="655" spans="1:5" x14ac:dyDescent="0.25">
      <c r="A655" s="107"/>
      <c r="B655" s="107" t="s">
        <v>358</v>
      </c>
      <c r="C655" s="107" t="s">
        <v>359</v>
      </c>
      <c r="D655" s="107" t="s">
        <v>239</v>
      </c>
      <c r="E655" s="153">
        <v>1</v>
      </c>
    </row>
    <row r="656" spans="1:5" x14ac:dyDescent="0.25">
      <c r="A656" s="107"/>
      <c r="B656" s="107" t="s">
        <v>358</v>
      </c>
      <c r="C656" s="107" t="s">
        <v>359</v>
      </c>
      <c r="D656" s="107" t="s">
        <v>239</v>
      </c>
      <c r="E656" s="153">
        <v>6</v>
      </c>
    </row>
    <row r="657" spans="1:5" x14ac:dyDescent="0.25">
      <c r="A657" s="107"/>
      <c r="B657" s="107" t="s">
        <v>358</v>
      </c>
      <c r="C657" s="107" t="s">
        <v>359</v>
      </c>
      <c r="D657" s="107" t="s">
        <v>239</v>
      </c>
      <c r="E657" s="153">
        <v>9</v>
      </c>
    </row>
    <row r="658" spans="1:5" x14ac:dyDescent="0.25">
      <c r="A658" s="107"/>
      <c r="B658" s="107" t="s">
        <v>358</v>
      </c>
      <c r="C658" s="107" t="s">
        <v>359</v>
      </c>
      <c r="D658" s="107" t="s">
        <v>239</v>
      </c>
      <c r="E658" s="153">
        <v>2</v>
      </c>
    </row>
    <row r="659" spans="1:5" x14ac:dyDescent="0.25">
      <c r="A659" s="107"/>
      <c r="B659" s="107" t="s">
        <v>358</v>
      </c>
      <c r="C659" s="107" t="s">
        <v>359</v>
      </c>
      <c r="D659" s="107" t="s">
        <v>239</v>
      </c>
      <c r="E659" s="153">
        <v>13</v>
      </c>
    </row>
    <row r="660" spans="1:5" x14ac:dyDescent="0.25">
      <c r="A660" s="107"/>
      <c r="B660" s="107" t="s">
        <v>358</v>
      </c>
      <c r="C660" s="107" t="s">
        <v>359</v>
      </c>
      <c r="D660" s="107" t="s">
        <v>239</v>
      </c>
      <c r="E660" s="153">
        <v>14</v>
      </c>
    </row>
    <row r="661" spans="1:5" x14ac:dyDescent="0.25">
      <c r="A661" s="107"/>
      <c r="B661" s="107" t="s">
        <v>358</v>
      </c>
      <c r="C661" s="107" t="s">
        <v>359</v>
      </c>
      <c r="D661" s="107" t="s">
        <v>239</v>
      </c>
      <c r="E661" s="153">
        <v>10</v>
      </c>
    </row>
    <row r="662" spans="1:5" x14ac:dyDescent="0.25">
      <c r="A662" s="107"/>
      <c r="B662" s="107" t="s">
        <v>358</v>
      </c>
      <c r="C662" s="107" t="s">
        <v>359</v>
      </c>
      <c r="D662" s="107" t="s">
        <v>239</v>
      </c>
      <c r="E662" s="153">
        <v>16</v>
      </c>
    </row>
    <row r="663" spans="1:5" x14ac:dyDescent="0.25">
      <c r="A663" s="107"/>
      <c r="B663" s="107" t="s">
        <v>358</v>
      </c>
      <c r="C663" s="107" t="s">
        <v>359</v>
      </c>
      <c r="D663" s="107" t="s">
        <v>239</v>
      </c>
      <c r="E663" s="153">
        <v>17</v>
      </c>
    </row>
    <row r="664" spans="1:5" x14ac:dyDescent="0.25">
      <c r="A664" s="107"/>
      <c r="B664" s="107" t="s">
        <v>358</v>
      </c>
      <c r="C664" s="107" t="s">
        <v>359</v>
      </c>
      <c r="D664" s="107" t="s">
        <v>239</v>
      </c>
      <c r="E664" s="153">
        <v>18</v>
      </c>
    </row>
    <row r="665" spans="1:5" x14ac:dyDescent="0.25">
      <c r="A665" s="107"/>
      <c r="B665" s="107" t="s">
        <v>358</v>
      </c>
      <c r="C665" s="107" t="s">
        <v>359</v>
      </c>
      <c r="D665" s="107" t="s">
        <v>239</v>
      </c>
      <c r="E665" s="153">
        <v>19</v>
      </c>
    </row>
    <row r="666" spans="1:5" x14ac:dyDescent="0.25">
      <c r="A666" s="107"/>
      <c r="B666" s="107" t="s">
        <v>358</v>
      </c>
      <c r="C666" s="107" t="s">
        <v>359</v>
      </c>
      <c r="D666" s="107" t="s">
        <v>239</v>
      </c>
      <c r="E666" s="153">
        <v>20</v>
      </c>
    </row>
    <row r="667" spans="1:5" x14ac:dyDescent="0.25">
      <c r="A667" s="107"/>
      <c r="B667" s="107" t="s">
        <v>358</v>
      </c>
      <c r="C667" s="107" t="s">
        <v>359</v>
      </c>
      <c r="D667" s="107" t="s">
        <v>239</v>
      </c>
      <c r="E667" s="153">
        <v>1</v>
      </c>
    </row>
    <row r="668" spans="1:5" x14ac:dyDescent="0.25">
      <c r="A668" s="107"/>
      <c r="B668" s="107" t="s">
        <v>358</v>
      </c>
      <c r="C668" s="107" t="s">
        <v>359</v>
      </c>
      <c r="D668" s="107" t="s">
        <v>239</v>
      </c>
      <c r="E668" s="153">
        <v>6</v>
      </c>
    </row>
    <row r="669" spans="1:5" x14ac:dyDescent="0.25">
      <c r="A669" s="107"/>
      <c r="B669" s="107" t="s">
        <v>358</v>
      </c>
      <c r="C669" s="107" t="s">
        <v>359</v>
      </c>
      <c r="D669" s="107" t="s">
        <v>239</v>
      </c>
      <c r="E669" s="153">
        <v>9</v>
      </c>
    </row>
    <row r="670" spans="1:5" x14ac:dyDescent="0.25">
      <c r="A670" s="107"/>
      <c r="B670" s="107" t="s">
        <v>358</v>
      </c>
      <c r="C670" s="107" t="s">
        <v>359</v>
      </c>
      <c r="D670" s="107" t="s">
        <v>239</v>
      </c>
      <c r="E670" s="153">
        <v>2</v>
      </c>
    </row>
    <row r="671" spans="1:5" x14ac:dyDescent="0.25">
      <c r="A671" s="107"/>
      <c r="B671" s="107" t="s">
        <v>358</v>
      </c>
      <c r="C671" s="107" t="s">
        <v>359</v>
      </c>
      <c r="D671" s="107" t="s">
        <v>239</v>
      </c>
      <c r="E671" s="153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239</v>
      </c>
      <c r="E672" s="153">
        <v>14</v>
      </c>
    </row>
    <row r="674" spans="1:5" x14ac:dyDescent="0.25">
      <c r="A674" s="37" t="s">
        <v>357</v>
      </c>
      <c r="D674" s="37" t="s">
        <v>240</v>
      </c>
      <c r="E674" s="153" t="s">
        <v>224</v>
      </c>
    </row>
    <row r="675" spans="1:5" x14ac:dyDescent="0.25">
      <c r="B675" s="37" t="s">
        <v>358</v>
      </c>
      <c r="C675" s="37" t="s">
        <v>359</v>
      </c>
      <c r="D675" s="37" t="s">
        <v>240</v>
      </c>
      <c r="E675" s="153">
        <v>16</v>
      </c>
    </row>
    <row r="676" spans="1:5" x14ac:dyDescent="0.25">
      <c r="B676" s="37" t="s">
        <v>358</v>
      </c>
      <c r="C676" s="37" t="s">
        <v>359</v>
      </c>
      <c r="D676" s="37" t="s">
        <v>240</v>
      </c>
      <c r="E676" s="153">
        <v>2</v>
      </c>
    </row>
    <row r="677" spans="1:5" x14ac:dyDescent="0.25">
      <c r="B677" s="37" t="s">
        <v>358</v>
      </c>
      <c r="C677" s="37" t="s">
        <v>359</v>
      </c>
      <c r="D677" s="37" t="s">
        <v>240</v>
      </c>
      <c r="E677" s="153">
        <v>13</v>
      </c>
    </row>
    <row r="678" spans="1:5" x14ac:dyDescent="0.25">
      <c r="B678" s="37" t="s">
        <v>358</v>
      </c>
      <c r="C678" s="37" t="s">
        <v>359</v>
      </c>
      <c r="D678" s="37" t="s">
        <v>240</v>
      </c>
      <c r="E678" s="153">
        <v>1</v>
      </c>
    </row>
    <row r="679" spans="1:5" x14ac:dyDescent="0.25">
      <c r="B679" s="37" t="s">
        <v>358</v>
      </c>
      <c r="C679" s="37" t="s">
        <v>359</v>
      </c>
      <c r="D679" s="37" t="s">
        <v>240</v>
      </c>
      <c r="E679" s="153">
        <v>6</v>
      </c>
    </row>
    <row r="680" spans="1:5" x14ac:dyDescent="0.25">
      <c r="B680" s="37" t="s">
        <v>358</v>
      </c>
      <c r="C680" s="37" t="s">
        <v>359</v>
      </c>
      <c r="D680" s="37" t="s">
        <v>240</v>
      </c>
      <c r="E680" s="153">
        <v>5</v>
      </c>
    </row>
    <row r="681" spans="1:5" x14ac:dyDescent="0.25">
      <c r="B681" s="37" t="s">
        <v>358</v>
      </c>
      <c r="C681" s="37" t="s">
        <v>359</v>
      </c>
      <c r="D681" s="37" t="s">
        <v>240</v>
      </c>
      <c r="E681" s="153">
        <v>14</v>
      </c>
    </row>
    <row r="682" spans="1:5" x14ac:dyDescent="0.25">
      <c r="B682" s="37" t="s">
        <v>358</v>
      </c>
      <c r="C682" s="37" t="s">
        <v>359</v>
      </c>
      <c r="D682" s="37" t="s">
        <v>240</v>
      </c>
      <c r="E682" s="153">
        <v>7</v>
      </c>
    </row>
    <row r="683" spans="1:5" x14ac:dyDescent="0.25">
      <c r="B683" s="37" t="s">
        <v>358</v>
      </c>
      <c r="C683" s="37" t="s">
        <v>359</v>
      </c>
      <c r="D683" s="37" t="s">
        <v>240</v>
      </c>
      <c r="E683" s="153">
        <v>17</v>
      </c>
    </row>
    <row r="684" spans="1:5" x14ac:dyDescent="0.25">
      <c r="B684" s="37" t="s">
        <v>358</v>
      </c>
      <c r="C684" s="37" t="s">
        <v>359</v>
      </c>
      <c r="D684" s="37" t="s">
        <v>240</v>
      </c>
      <c r="E684" s="153">
        <v>18</v>
      </c>
    </row>
    <row r="685" spans="1:5" x14ac:dyDescent="0.25">
      <c r="A685" s="107"/>
      <c r="B685" s="107" t="s">
        <v>358</v>
      </c>
      <c r="C685" s="107" t="s">
        <v>359</v>
      </c>
      <c r="D685" s="107" t="s">
        <v>240</v>
      </c>
      <c r="E685" s="153">
        <v>19</v>
      </c>
    </row>
    <row r="686" spans="1:5" x14ac:dyDescent="0.25">
      <c r="A686" s="107"/>
      <c r="B686" s="107" t="s">
        <v>358</v>
      </c>
      <c r="C686" s="107" t="s">
        <v>359</v>
      </c>
      <c r="D686" s="107" t="s">
        <v>240</v>
      </c>
      <c r="E686" s="153">
        <v>20</v>
      </c>
    </row>
    <row r="687" spans="1:5" x14ac:dyDescent="0.25">
      <c r="A687" s="107"/>
      <c r="B687" s="107" t="s">
        <v>358</v>
      </c>
      <c r="C687" s="107" t="s">
        <v>359</v>
      </c>
      <c r="D687" s="107" t="s">
        <v>240</v>
      </c>
      <c r="E687" s="153">
        <v>1</v>
      </c>
    </row>
    <row r="688" spans="1:5" x14ac:dyDescent="0.25">
      <c r="A688" s="107"/>
      <c r="B688" s="107" t="s">
        <v>358</v>
      </c>
      <c r="C688" s="107" t="s">
        <v>359</v>
      </c>
      <c r="D688" s="107" t="s">
        <v>240</v>
      </c>
      <c r="E688" s="153">
        <v>5</v>
      </c>
    </row>
    <row r="689" spans="1:5" x14ac:dyDescent="0.25">
      <c r="A689" s="107"/>
      <c r="B689" s="107" t="s">
        <v>358</v>
      </c>
      <c r="C689" s="107" t="s">
        <v>359</v>
      </c>
      <c r="D689" s="107" t="s">
        <v>240</v>
      </c>
      <c r="E689" s="153">
        <v>6</v>
      </c>
    </row>
    <row r="690" spans="1:5" x14ac:dyDescent="0.25">
      <c r="A690" s="107"/>
      <c r="B690" s="107" t="s">
        <v>358</v>
      </c>
      <c r="C690" s="107" t="s">
        <v>359</v>
      </c>
      <c r="D690" s="107" t="s">
        <v>240</v>
      </c>
      <c r="E690" s="153">
        <v>2</v>
      </c>
    </row>
    <row r="691" spans="1:5" x14ac:dyDescent="0.25">
      <c r="A691" s="107"/>
      <c r="B691" s="107" t="s">
        <v>358</v>
      </c>
      <c r="C691" s="107" t="s">
        <v>359</v>
      </c>
      <c r="D691" s="107" t="s">
        <v>240</v>
      </c>
      <c r="E691" s="153">
        <v>7</v>
      </c>
    </row>
    <row r="692" spans="1:5" x14ac:dyDescent="0.25">
      <c r="A692" s="107"/>
      <c r="B692" s="107" t="s">
        <v>358</v>
      </c>
      <c r="C692" s="107" t="s">
        <v>359</v>
      </c>
      <c r="D692" s="107" t="s">
        <v>240</v>
      </c>
      <c r="E692" s="153">
        <v>13</v>
      </c>
    </row>
    <row r="693" spans="1:5" x14ac:dyDescent="0.25">
      <c r="A693" s="107"/>
      <c r="B693" s="107" t="s">
        <v>358</v>
      </c>
      <c r="C693" s="107" t="s">
        <v>359</v>
      </c>
      <c r="D693" s="107" t="s">
        <v>240</v>
      </c>
      <c r="E693" s="153">
        <v>14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240</v>
      </c>
      <c r="E694" s="153">
        <v>16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240</v>
      </c>
      <c r="E695" s="153">
        <v>17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240</v>
      </c>
      <c r="E696" s="153">
        <v>18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240</v>
      </c>
      <c r="E697" s="153">
        <v>19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240</v>
      </c>
      <c r="E698" s="153">
        <v>20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240</v>
      </c>
      <c r="E699" s="153">
        <v>1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240</v>
      </c>
      <c r="E700" s="153">
        <v>5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240</v>
      </c>
      <c r="E701" s="153">
        <v>6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240</v>
      </c>
      <c r="E702" s="153">
        <v>2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240</v>
      </c>
      <c r="E703" s="153">
        <v>7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240</v>
      </c>
      <c r="E704" s="153">
        <v>13</v>
      </c>
    </row>
    <row r="706" spans="1:5" x14ac:dyDescent="0.25">
      <c r="A706" s="37" t="s">
        <v>357</v>
      </c>
      <c r="D706" s="37" t="s">
        <v>241</v>
      </c>
      <c r="E706" s="153" t="s">
        <v>224</v>
      </c>
    </row>
    <row r="707" spans="1:5" x14ac:dyDescent="0.25">
      <c r="B707" s="37" t="s">
        <v>358</v>
      </c>
      <c r="C707" s="37" t="s">
        <v>359</v>
      </c>
      <c r="D707" s="37" t="s">
        <v>241</v>
      </c>
      <c r="E707" s="153">
        <v>16</v>
      </c>
    </row>
    <row r="708" spans="1:5" x14ac:dyDescent="0.25">
      <c r="B708" s="37" t="s">
        <v>358</v>
      </c>
      <c r="C708" s="37" t="s">
        <v>359</v>
      </c>
      <c r="D708" s="37" t="s">
        <v>241</v>
      </c>
      <c r="E708" s="153">
        <v>9</v>
      </c>
    </row>
    <row r="709" spans="1:5" x14ac:dyDescent="0.25">
      <c r="B709" s="37" t="s">
        <v>358</v>
      </c>
      <c r="C709" s="37" t="s">
        <v>359</v>
      </c>
      <c r="D709" s="37" t="s">
        <v>241</v>
      </c>
      <c r="E709" s="153">
        <v>2</v>
      </c>
    </row>
    <row r="710" spans="1:5" x14ac:dyDescent="0.25">
      <c r="B710" s="37" t="s">
        <v>358</v>
      </c>
      <c r="C710" s="37" t="s">
        <v>359</v>
      </c>
      <c r="D710" s="37" t="s">
        <v>241</v>
      </c>
      <c r="E710" s="153">
        <v>13</v>
      </c>
    </row>
    <row r="711" spans="1:5" x14ac:dyDescent="0.25">
      <c r="B711" s="37" t="s">
        <v>358</v>
      </c>
      <c r="C711" s="37" t="s">
        <v>359</v>
      </c>
      <c r="D711" s="37" t="s">
        <v>241</v>
      </c>
      <c r="E711" s="153">
        <v>1</v>
      </c>
    </row>
    <row r="712" spans="1:5" x14ac:dyDescent="0.25">
      <c r="B712" s="37" t="s">
        <v>358</v>
      </c>
      <c r="C712" s="37" t="s">
        <v>359</v>
      </c>
      <c r="D712" s="37" t="s">
        <v>241</v>
      </c>
      <c r="E712" s="153">
        <v>6</v>
      </c>
    </row>
    <row r="713" spans="1:5" x14ac:dyDescent="0.25">
      <c r="B713" s="37" t="s">
        <v>358</v>
      </c>
      <c r="C713" s="37" t="s">
        <v>359</v>
      </c>
      <c r="D713" s="37" t="s">
        <v>241</v>
      </c>
      <c r="E713" s="153">
        <v>14</v>
      </c>
    </row>
    <row r="714" spans="1:5" x14ac:dyDescent="0.25">
      <c r="B714" s="37" t="s">
        <v>358</v>
      </c>
      <c r="C714" s="37" t="s">
        <v>359</v>
      </c>
      <c r="D714" s="37" t="s">
        <v>241</v>
      </c>
      <c r="E714" s="153">
        <v>7</v>
      </c>
    </row>
    <row r="715" spans="1:5" x14ac:dyDescent="0.25">
      <c r="B715" s="37" t="s">
        <v>358</v>
      </c>
      <c r="C715" s="37" t="s">
        <v>359</v>
      </c>
      <c r="D715" s="37" t="s">
        <v>241</v>
      </c>
      <c r="E715" s="153">
        <v>17</v>
      </c>
    </row>
    <row r="716" spans="1:5" x14ac:dyDescent="0.25">
      <c r="B716" s="37" t="s">
        <v>358</v>
      </c>
      <c r="C716" s="37" t="s">
        <v>359</v>
      </c>
      <c r="D716" s="37" t="s">
        <v>241</v>
      </c>
      <c r="E716" s="153">
        <v>18</v>
      </c>
    </row>
    <row r="717" spans="1:5" x14ac:dyDescent="0.25">
      <c r="A717" s="107"/>
      <c r="B717" s="107" t="s">
        <v>358</v>
      </c>
      <c r="C717" s="107" t="s">
        <v>359</v>
      </c>
      <c r="D717" s="107" t="s">
        <v>241</v>
      </c>
      <c r="E717" s="153">
        <v>19</v>
      </c>
    </row>
    <row r="718" spans="1:5" x14ac:dyDescent="0.25">
      <c r="A718" s="107"/>
      <c r="B718" s="107" t="s">
        <v>358</v>
      </c>
      <c r="C718" s="107" t="s">
        <v>359</v>
      </c>
      <c r="D718" s="107" t="s">
        <v>241</v>
      </c>
      <c r="E718" s="153">
        <v>20</v>
      </c>
    </row>
    <row r="719" spans="1:5" x14ac:dyDescent="0.25">
      <c r="A719" s="107"/>
      <c r="B719" s="107" t="s">
        <v>358</v>
      </c>
      <c r="C719" s="107" t="s">
        <v>359</v>
      </c>
      <c r="D719" s="107" t="s">
        <v>241</v>
      </c>
      <c r="E719" s="153">
        <v>1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241</v>
      </c>
      <c r="E720" s="153">
        <v>6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241</v>
      </c>
      <c r="E721" s="153">
        <v>9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241</v>
      </c>
      <c r="E722" s="153">
        <v>2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241</v>
      </c>
      <c r="E723" s="153">
        <v>7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241</v>
      </c>
      <c r="E724" s="153">
        <v>13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241</v>
      </c>
      <c r="E725" s="153">
        <v>14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241</v>
      </c>
      <c r="E726" s="153">
        <v>16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241</v>
      </c>
      <c r="E727" s="153">
        <v>17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241</v>
      </c>
      <c r="E728" s="153">
        <v>18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241</v>
      </c>
      <c r="E729" s="153">
        <v>19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241</v>
      </c>
      <c r="E730" s="153">
        <v>20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241</v>
      </c>
      <c r="E731" s="153">
        <v>1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241</v>
      </c>
      <c r="E732" s="153">
        <v>6</v>
      </c>
    </row>
    <row r="733" spans="1:5" x14ac:dyDescent="0.25">
      <c r="A733" s="107"/>
      <c r="B733" s="107" t="s">
        <v>358</v>
      </c>
      <c r="C733" s="107" t="s">
        <v>359</v>
      </c>
      <c r="D733" s="107" t="s">
        <v>241</v>
      </c>
      <c r="E733" s="153">
        <v>9</v>
      </c>
    </row>
    <row r="734" spans="1:5" x14ac:dyDescent="0.25">
      <c r="A734" s="107"/>
      <c r="B734" s="107" t="s">
        <v>358</v>
      </c>
      <c r="C734" s="107" t="s">
        <v>359</v>
      </c>
      <c r="D734" s="107" t="s">
        <v>241</v>
      </c>
      <c r="E734" s="153">
        <v>2</v>
      </c>
    </row>
    <row r="735" spans="1:5" x14ac:dyDescent="0.25">
      <c r="A735" s="107"/>
      <c r="B735" s="107" t="s">
        <v>358</v>
      </c>
      <c r="C735" s="107" t="s">
        <v>359</v>
      </c>
      <c r="D735" s="107" t="s">
        <v>241</v>
      </c>
      <c r="E735" s="153">
        <v>7</v>
      </c>
    </row>
    <row r="736" spans="1:5" x14ac:dyDescent="0.25">
      <c r="A736" s="107"/>
      <c r="B736" s="107" t="s">
        <v>358</v>
      </c>
      <c r="C736" s="107" t="s">
        <v>359</v>
      </c>
      <c r="D736" s="107" t="s">
        <v>241</v>
      </c>
      <c r="E736" s="153">
        <v>13</v>
      </c>
    </row>
    <row r="738" spans="1:5" x14ac:dyDescent="0.25">
      <c r="A738" s="37" t="s">
        <v>357</v>
      </c>
      <c r="D738" s="37" t="s">
        <v>242</v>
      </c>
      <c r="E738" s="153" t="s">
        <v>224</v>
      </c>
    </row>
    <row r="739" spans="1:5" x14ac:dyDescent="0.25">
      <c r="B739" s="37" t="s">
        <v>358</v>
      </c>
      <c r="C739" s="37" t="s">
        <v>359</v>
      </c>
      <c r="D739" s="37" t="s">
        <v>242</v>
      </c>
      <c r="E739" s="153">
        <v>6</v>
      </c>
    </row>
    <row r="740" spans="1:5" x14ac:dyDescent="0.25">
      <c r="B740" s="37" t="s">
        <v>358</v>
      </c>
      <c r="C740" s="37" t="s">
        <v>359</v>
      </c>
      <c r="D740" s="37" t="s">
        <v>242</v>
      </c>
      <c r="E740" s="153">
        <v>1</v>
      </c>
    </row>
    <row r="741" spans="1:5" x14ac:dyDescent="0.25">
      <c r="B741" s="37" t="s">
        <v>358</v>
      </c>
      <c r="C741" s="37" t="s">
        <v>359</v>
      </c>
      <c r="D741" s="37" t="s">
        <v>242</v>
      </c>
      <c r="E741" s="153">
        <v>13</v>
      </c>
    </row>
    <row r="742" spans="1:5" x14ac:dyDescent="0.25">
      <c r="B742" s="37" t="s">
        <v>358</v>
      </c>
      <c r="C742" s="37" t="s">
        <v>359</v>
      </c>
      <c r="D742" s="37" t="s">
        <v>242</v>
      </c>
      <c r="E742" s="153">
        <v>7</v>
      </c>
    </row>
    <row r="743" spans="1:5" x14ac:dyDescent="0.25">
      <c r="B743" s="37" t="s">
        <v>358</v>
      </c>
      <c r="C743" s="37" t="s">
        <v>359</v>
      </c>
      <c r="D743" s="37" t="s">
        <v>242</v>
      </c>
      <c r="E743" s="153">
        <v>9</v>
      </c>
    </row>
    <row r="744" spans="1:5" x14ac:dyDescent="0.25">
      <c r="B744" s="37" t="s">
        <v>358</v>
      </c>
      <c r="C744" s="37" t="s">
        <v>359</v>
      </c>
      <c r="D744" s="37" t="s">
        <v>242</v>
      </c>
      <c r="E744" s="153">
        <v>2</v>
      </c>
    </row>
    <row r="745" spans="1:5" x14ac:dyDescent="0.25">
      <c r="B745" s="37" t="s">
        <v>358</v>
      </c>
      <c r="C745" s="37" t="s">
        <v>359</v>
      </c>
      <c r="D745" s="37" t="s">
        <v>242</v>
      </c>
      <c r="E745" s="153">
        <v>4</v>
      </c>
    </row>
    <row r="746" spans="1:5" x14ac:dyDescent="0.25">
      <c r="B746" s="37" t="s">
        <v>358</v>
      </c>
      <c r="C746" s="37" t="s">
        <v>359</v>
      </c>
      <c r="D746" s="37" t="s">
        <v>242</v>
      </c>
      <c r="E746" s="153">
        <v>16</v>
      </c>
    </row>
    <row r="747" spans="1:5" x14ac:dyDescent="0.25">
      <c r="B747" s="37" t="s">
        <v>358</v>
      </c>
      <c r="C747" s="37" t="s">
        <v>359</v>
      </c>
      <c r="D747" s="37" t="s">
        <v>242</v>
      </c>
      <c r="E747" s="153">
        <v>17</v>
      </c>
    </row>
    <row r="748" spans="1:5" x14ac:dyDescent="0.25">
      <c r="B748" s="37" t="s">
        <v>358</v>
      </c>
      <c r="C748" s="37" t="s">
        <v>359</v>
      </c>
      <c r="D748" s="37" t="s">
        <v>242</v>
      </c>
      <c r="E748" s="153">
        <v>18</v>
      </c>
    </row>
    <row r="749" spans="1:5" x14ac:dyDescent="0.25">
      <c r="B749" s="37" t="s">
        <v>358</v>
      </c>
      <c r="C749" s="37" t="s">
        <v>359</v>
      </c>
      <c r="D749" s="37" t="s">
        <v>242</v>
      </c>
      <c r="E749" s="153">
        <v>19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242</v>
      </c>
      <c r="E750" s="153">
        <v>20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242</v>
      </c>
      <c r="E751" s="153">
        <v>6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242</v>
      </c>
      <c r="E752" s="153">
        <v>1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242</v>
      </c>
      <c r="E753" s="153">
        <v>13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242</v>
      </c>
      <c r="E754" s="153">
        <v>7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242</v>
      </c>
      <c r="E755" s="153">
        <v>9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242</v>
      </c>
      <c r="E756" s="153">
        <v>2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242</v>
      </c>
      <c r="E757" s="153">
        <v>4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242</v>
      </c>
      <c r="E758" s="153">
        <v>16</v>
      </c>
    </row>
    <row r="759" spans="1:5" x14ac:dyDescent="0.25">
      <c r="A759" s="107"/>
      <c r="B759" s="107" t="s">
        <v>358</v>
      </c>
      <c r="C759" s="107" t="s">
        <v>359</v>
      </c>
      <c r="D759" s="107" t="s">
        <v>242</v>
      </c>
      <c r="E759" s="153">
        <v>17</v>
      </c>
    </row>
    <row r="760" spans="1:5" x14ac:dyDescent="0.25">
      <c r="A760" s="107"/>
      <c r="B760" s="107" t="s">
        <v>358</v>
      </c>
      <c r="C760" s="107" t="s">
        <v>359</v>
      </c>
      <c r="D760" s="107" t="s">
        <v>242</v>
      </c>
      <c r="E760" s="153">
        <v>18</v>
      </c>
    </row>
    <row r="761" spans="1:5" x14ac:dyDescent="0.25">
      <c r="A761" s="107"/>
      <c r="B761" s="107" t="s">
        <v>358</v>
      </c>
      <c r="C761" s="107" t="s">
        <v>359</v>
      </c>
      <c r="D761" s="107" t="s">
        <v>242</v>
      </c>
      <c r="E761" s="153">
        <v>19</v>
      </c>
    </row>
    <row r="762" spans="1:5" x14ac:dyDescent="0.25">
      <c r="A762" s="107"/>
      <c r="B762" s="107" t="s">
        <v>358</v>
      </c>
      <c r="C762" s="107" t="s">
        <v>359</v>
      </c>
      <c r="D762" s="107" t="s">
        <v>242</v>
      </c>
      <c r="E762" s="153">
        <v>20</v>
      </c>
    </row>
    <row r="763" spans="1:5" x14ac:dyDescent="0.25">
      <c r="A763" s="107"/>
      <c r="B763" s="107" t="s">
        <v>358</v>
      </c>
      <c r="C763" s="107" t="s">
        <v>359</v>
      </c>
      <c r="D763" s="107" t="s">
        <v>242</v>
      </c>
      <c r="E763" s="153">
        <v>6</v>
      </c>
    </row>
    <row r="764" spans="1:5" x14ac:dyDescent="0.25">
      <c r="A764" s="107"/>
      <c r="B764" s="107" t="s">
        <v>358</v>
      </c>
      <c r="C764" s="107" t="s">
        <v>359</v>
      </c>
      <c r="D764" s="107" t="s">
        <v>242</v>
      </c>
      <c r="E764" s="153">
        <v>1</v>
      </c>
    </row>
    <row r="765" spans="1:5" x14ac:dyDescent="0.25">
      <c r="A765" s="107"/>
      <c r="B765" s="107" t="s">
        <v>358</v>
      </c>
      <c r="C765" s="107" t="s">
        <v>359</v>
      </c>
      <c r="D765" s="107" t="s">
        <v>242</v>
      </c>
      <c r="E765" s="153">
        <v>13</v>
      </c>
    </row>
    <row r="766" spans="1:5" x14ac:dyDescent="0.25">
      <c r="A766" s="107"/>
      <c r="B766" s="107" t="s">
        <v>358</v>
      </c>
      <c r="C766" s="107" t="s">
        <v>359</v>
      </c>
      <c r="D766" s="107" t="s">
        <v>242</v>
      </c>
      <c r="E766" s="153">
        <v>7</v>
      </c>
    </row>
    <row r="767" spans="1:5" x14ac:dyDescent="0.25">
      <c r="A767" s="107"/>
      <c r="B767" s="107" t="s">
        <v>358</v>
      </c>
      <c r="C767" s="107" t="s">
        <v>359</v>
      </c>
      <c r="D767" s="107" t="s">
        <v>242</v>
      </c>
      <c r="E767" s="153">
        <v>9</v>
      </c>
    </row>
    <row r="768" spans="1:5" x14ac:dyDescent="0.25">
      <c r="A768" s="107"/>
      <c r="B768" s="107" t="s">
        <v>358</v>
      </c>
      <c r="C768" s="107" t="s">
        <v>359</v>
      </c>
      <c r="D768" s="107" t="s">
        <v>242</v>
      </c>
      <c r="E768" s="153">
        <v>2</v>
      </c>
    </row>
    <row r="770" spans="1:5" x14ac:dyDescent="0.25">
      <c r="A770" s="37" t="s">
        <v>357</v>
      </c>
      <c r="D770" s="37" t="s">
        <v>243</v>
      </c>
      <c r="E770" s="153" t="s">
        <v>224</v>
      </c>
    </row>
    <row r="771" spans="1:5" x14ac:dyDescent="0.25">
      <c r="B771" s="37" t="s">
        <v>358</v>
      </c>
      <c r="C771" s="37" t="s">
        <v>359</v>
      </c>
      <c r="D771" s="37" t="s">
        <v>243</v>
      </c>
      <c r="E771" s="153">
        <v>6</v>
      </c>
    </row>
    <row r="772" spans="1:5" x14ac:dyDescent="0.25">
      <c r="B772" s="37" t="s">
        <v>358</v>
      </c>
      <c r="C772" s="37" t="s">
        <v>359</v>
      </c>
      <c r="D772" s="37" t="s">
        <v>243</v>
      </c>
      <c r="E772" s="153">
        <v>1</v>
      </c>
    </row>
    <row r="773" spans="1:5" x14ac:dyDescent="0.25">
      <c r="B773" s="37" t="s">
        <v>358</v>
      </c>
      <c r="C773" s="37" t="s">
        <v>359</v>
      </c>
      <c r="D773" s="37" t="s">
        <v>243</v>
      </c>
      <c r="E773" s="153">
        <v>8</v>
      </c>
    </row>
    <row r="774" spans="1:5" x14ac:dyDescent="0.25">
      <c r="B774" s="37" t="s">
        <v>358</v>
      </c>
      <c r="C774" s="37" t="s">
        <v>359</v>
      </c>
      <c r="D774" s="37" t="s">
        <v>243</v>
      </c>
      <c r="E774" s="153">
        <v>13</v>
      </c>
    </row>
    <row r="775" spans="1:5" x14ac:dyDescent="0.25">
      <c r="B775" s="37" t="s">
        <v>358</v>
      </c>
      <c r="C775" s="37" t="s">
        <v>359</v>
      </c>
      <c r="D775" s="37" t="s">
        <v>243</v>
      </c>
      <c r="E775" s="153">
        <v>7</v>
      </c>
    </row>
    <row r="776" spans="1:5" x14ac:dyDescent="0.25">
      <c r="B776" s="37" t="s">
        <v>358</v>
      </c>
      <c r="C776" s="37" t="s">
        <v>359</v>
      </c>
      <c r="D776" s="37" t="s">
        <v>243</v>
      </c>
      <c r="E776" s="153">
        <v>10</v>
      </c>
    </row>
    <row r="777" spans="1:5" x14ac:dyDescent="0.25">
      <c r="B777" s="37" t="s">
        <v>358</v>
      </c>
      <c r="C777" s="37" t="s">
        <v>359</v>
      </c>
      <c r="D777" s="37" t="s">
        <v>243</v>
      </c>
      <c r="E777" s="153">
        <v>14</v>
      </c>
    </row>
    <row r="778" spans="1:5" x14ac:dyDescent="0.25">
      <c r="B778" s="37" t="s">
        <v>358</v>
      </c>
      <c r="C778" s="37" t="s">
        <v>359</v>
      </c>
      <c r="D778" s="37" t="s">
        <v>243</v>
      </c>
      <c r="E778" s="153">
        <v>16</v>
      </c>
    </row>
    <row r="779" spans="1:5" x14ac:dyDescent="0.25">
      <c r="B779" s="37" t="s">
        <v>358</v>
      </c>
      <c r="C779" s="37" t="s">
        <v>359</v>
      </c>
      <c r="D779" s="37" t="s">
        <v>243</v>
      </c>
      <c r="E779" s="153">
        <v>17</v>
      </c>
    </row>
    <row r="780" spans="1:5" x14ac:dyDescent="0.25">
      <c r="B780" s="37" t="s">
        <v>358</v>
      </c>
      <c r="C780" s="37" t="s">
        <v>359</v>
      </c>
      <c r="D780" s="37" t="s">
        <v>243</v>
      </c>
      <c r="E780" s="153">
        <v>18</v>
      </c>
    </row>
    <row r="781" spans="1:5" x14ac:dyDescent="0.25">
      <c r="B781" s="37" t="s">
        <v>358</v>
      </c>
      <c r="C781" s="37" t="s">
        <v>359</v>
      </c>
      <c r="D781" s="37" t="s">
        <v>243</v>
      </c>
      <c r="E781" s="153">
        <v>19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243</v>
      </c>
      <c r="E782" s="153">
        <v>20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243</v>
      </c>
      <c r="E783" s="153">
        <v>6</v>
      </c>
    </row>
    <row r="784" spans="1:5" x14ac:dyDescent="0.25">
      <c r="A784" s="107"/>
      <c r="B784" s="107" t="s">
        <v>358</v>
      </c>
      <c r="C784" s="107" t="s">
        <v>359</v>
      </c>
      <c r="D784" s="107" t="s">
        <v>243</v>
      </c>
      <c r="E784" s="153">
        <v>1</v>
      </c>
    </row>
    <row r="785" spans="1:5" x14ac:dyDescent="0.25">
      <c r="A785" s="107"/>
      <c r="B785" s="107" t="s">
        <v>358</v>
      </c>
      <c r="C785" s="107" t="s">
        <v>359</v>
      </c>
      <c r="D785" s="107" t="s">
        <v>243</v>
      </c>
      <c r="E785" s="153">
        <v>8</v>
      </c>
    </row>
    <row r="786" spans="1:5" x14ac:dyDescent="0.25">
      <c r="A786" s="107"/>
      <c r="B786" s="107" t="s">
        <v>358</v>
      </c>
      <c r="C786" s="107" t="s">
        <v>359</v>
      </c>
      <c r="D786" s="107" t="s">
        <v>243</v>
      </c>
      <c r="E786" s="153">
        <v>13</v>
      </c>
    </row>
    <row r="787" spans="1:5" x14ac:dyDescent="0.25">
      <c r="A787" s="107"/>
      <c r="B787" s="107" t="s">
        <v>358</v>
      </c>
      <c r="C787" s="107" t="s">
        <v>359</v>
      </c>
      <c r="D787" s="107" t="s">
        <v>243</v>
      </c>
      <c r="E787" s="153">
        <v>7</v>
      </c>
    </row>
    <row r="788" spans="1:5" x14ac:dyDescent="0.25">
      <c r="A788" s="107"/>
      <c r="B788" s="107" t="s">
        <v>358</v>
      </c>
      <c r="C788" s="107" t="s">
        <v>359</v>
      </c>
      <c r="D788" s="107" t="s">
        <v>243</v>
      </c>
      <c r="E788" s="153">
        <v>10</v>
      </c>
    </row>
    <row r="789" spans="1:5" x14ac:dyDescent="0.25">
      <c r="A789" s="107"/>
      <c r="B789" s="107" t="s">
        <v>358</v>
      </c>
      <c r="C789" s="107" t="s">
        <v>359</v>
      </c>
      <c r="D789" s="107" t="s">
        <v>243</v>
      </c>
      <c r="E789" s="153">
        <v>14</v>
      </c>
    </row>
    <row r="790" spans="1:5" x14ac:dyDescent="0.25">
      <c r="A790" s="107"/>
      <c r="B790" s="107" t="s">
        <v>358</v>
      </c>
      <c r="C790" s="107" t="s">
        <v>359</v>
      </c>
      <c r="D790" s="107" t="s">
        <v>243</v>
      </c>
      <c r="E790" s="153">
        <v>16</v>
      </c>
    </row>
    <row r="791" spans="1:5" x14ac:dyDescent="0.25">
      <c r="A791" s="107"/>
      <c r="B791" s="107" t="s">
        <v>358</v>
      </c>
      <c r="C791" s="107" t="s">
        <v>359</v>
      </c>
      <c r="D791" s="107" t="s">
        <v>243</v>
      </c>
      <c r="E791" s="153">
        <v>17</v>
      </c>
    </row>
    <row r="792" spans="1:5" x14ac:dyDescent="0.25">
      <c r="A792" s="107"/>
      <c r="B792" s="107" t="s">
        <v>358</v>
      </c>
      <c r="C792" s="107" t="s">
        <v>359</v>
      </c>
      <c r="D792" s="107" t="s">
        <v>243</v>
      </c>
      <c r="E792" s="153">
        <v>18</v>
      </c>
    </row>
    <row r="793" spans="1:5" x14ac:dyDescent="0.25">
      <c r="A793" s="107"/>
      <c r="B793" s="107" t="s">
        <v>358</v>
      </c>
      <c r="C793" s="107" t="s">
        <v>359</v>
      </c>
      <c r="D793" s="107" t="s">
        <v>243</v>
      </c>
      <c r="E793" s="153">
        <v>19</v>
      </c>
    </row>
    <row r="794" spans="1:5" x14ac:dyDescent="0.25">
      <c r="A794" s="107"/>
      <c r="B794" s="107" t="s">
        <v>358</v>
      </c>
      <c r="C794" s="107" t="s">
        <v>359</v>
      </c>
      <c r="D794" s="107" t="s">
        <v>243</v>
      </c>
      <c r="E794" s="153">
        <v>20</v>
      </c>
    </row>
    <row r="795" spans="1:5" x14ac:dyDescent="0.25">
      <c r="A795" s="107"/>
      <c r="B795" s="107" t="s">
        <v>358</v>
      </c>
      <c r="C795" s="107" t="s">
        <v>359</v>
      </c>
      <c r="D795" s="107" t="s">
        <v>243</v>
      </c>
      <c r="E795" s="153">
        <v>6</v>
      </c>
    </row>
    <row r="796" spans="1:5" x14ac:dyDescent="0.25">
      <c r="A796" s="107"/>
      <c r="B796" s="107" t="s">
        <v>358</v>
      </c>
      <c r="C796" s="107" t="s">
        <v>359</v>
      </c>
      <c r="D796" s="107" t="s">
        <v>243</v>
      </c>
      <c r="E796" s="153">
        <v>1</v>
      </c>
    </row>
    <row r="797" spans="1:5" x14ac:dyDescent="0.25">
      <c r="A797" s="107"/>
      <c r="B797" s="107" t="s">
        <v>358</v>
      </c>
      <c r="C797" s="107" t="s">
        <v>359</v>
      </c>
      <c r="D797" s="107" t="s">
        <v>243</v>
      </c>
      <c r="E797" s="153">
        <v>8</v>
      </c>
    </row>
    <row r="798" spans="1:5" x14ac:dyDescent="0.25">
      <c r="A798" s="107"/>
      <c r="B798" s="107" t="s">
        <v>358</v>
      </c>
      <c r="C798" s="107" t="s">
        <v>359</v>
      </c>
      <c r="D798" s="107" t="s">
        <v>243</v>
      </c>
      <c r="E798" s="153">
        <v>13</v>
      </c>
    </row>
    <row r="799" spans="1:5" x14ac:dyDescent="0.25">
      <c r="A799" s="107"/>
      <c r="B799" s="107" t="s">
        <v>358</v>
      </c>
      <c r="C799" s="107" t="s">
        <v>359</v>
      </c>
      <c r="D799" s="107" t="s">
        <v>243</v>
      </c>
      <c r="E799" s="153">
        <v>7</v>
      </c>
    </row>
    <row r="800" spans="1:5" x14ac:dyDescent="0.25">
      <c r="A800" s="107"/>
      <c r="B800" s="107" t="s">
        <v>358</v>
      </c>
      <c r="C800" s="107" t="s">
        <v>359</v>
      </c>
      <c r="D800" s="107" t="s">
        <v>243</v>
      </c>
      <c r="E800" s="153">
        <v>10</v>
      </c>
    </row>
    <row r="802" spans="1:5" x14ac:dyDescent="0.25">
      <c r="A802" s="37" t="s">
        <v>357</v>
      </c>
      <c r="D802" s="37" t="s">
        <v>244</v>
      </c>
      <c r="E802" s="37" t="s">
        <v>224</v>
      </c>
    </row>
    <row r="803" spans="1:5" x14ac:dyDescent="0.25">
      <c r="B803" s="37" t="s">
        <v>358</v>
      </c>
      <c r="C803" s="37" t="s">
        <v>359</v>
      </c>
      <c r="D803" s="37" t="s">
        <v>244</v>
      </c>
      <c r="E803" s="37">
        <v>1</v>
      </c>
    </row>
    <row r="804" spans="1:5" x14ac:dyDescent="0.25">
      <c r="B804" s="37" t="s">
        <v>358</v>
      </c>
      <c r="C804" s="37" t="s">
        <v>359</v>
      </c>
      <c r="D804" s="37" t="s">
        <v>244</v>
      </c>
      <c r="E804" s="37">
        <v>13</v>
      </c>
    </row>
    <row r="805" spans="1:5" x14ac:dyDescent="0.25">
      <c r="B805" s="37" t="s">
        <v>358</v>
      </c>
      <c r="C805" s="37" t="s">
        <v>359</v>
      </c>
      <c r="D805" s="37" t="s">
        <v>244</v>
      </c>
      <c r="E805" s="37">
        <v>11</v>
      </c>
    </row>
    <row r="806" spans="1:5" x14ac:dyDescent="0.25">
      <c r="B806" s="37" t="s">
        <v>358</v>
      </c>
      <c r="C806" s="37" t="s">
        <v>359</v>
      </c>
      <c r="D806" s="37" t="s">
        <v>244</v>
      </c>
      <c r="E806" s="37">
        <v>7</v>
      </c>
    </row>
    <row r="807" spans="1:5" x14ac:dyDescent="0.25">
      <c r="B807" s="37" t="s">
        <v>358</v>
      </c>
      <c r="C807" s="37" t="s">
        <v>359</v>
      </c>
      <c r="D807" s="37" t="s">
        <v>244</v>
      </c>
      <c r="E807" s="37">
        <v>9</v>
      </c>
    </row>
    <row r="808" spans="1:5" x14ac:dyDescent="0.25">
      <c r="B808" s="37" t="s">
        <v>358</v>
      </c>
      <c r="C808" s="37" t="s">
        <v>359</v>
      </c>
      <c r="D808" s="37" t="s">
        <v>244</v>
      </c>
      <c r="E808" s="37">
        <v>10</v>
      </c>
    </row>
    <row r="809" spans="1:5" x14ac:dyDescent="0.25">
      <c r="B809" s="37" t="s">
        <v>358</v>
      </c>
      <c r="C809" s="37" t="s">
        <v>359</v>
      </c>
      <c r="D809" s="37" t="s">
        <v>244</v>
      </c>
      <c r="E809" s="37">
        <v>14</v>
      </c>
    </row>
    <row r="810" spans="1:5" x14ac:dyDescent="0.25">
      <c r="B810" s="37" t="s">
        <v>358</v>
      </c>
      <c r="C810" s="37" t="s">
        <v>359</v>
      </c>
      <c r="D810" s="37" t="s">
        <v>244</v>
      </c>
      <c r="E810" s="37">
        <v>16</v>
      </c>
    </row>
    <row r="811" spans="1:5" x14ac:dyDescent="0.25">
      <c r="B811" s="37" t="s">
        <v>358</v>
      </c>
      <c r="C811" s="37" t="s">
        <v>359</v>
      </c>
      <c r="D811" s="37" t="s">
        <v>244</v>
      </c>
      <c r="E811" s="37">
        <v>17</v>
      </c>
    </row>
    <row r="812" spans="1:5" x14ac:dyDescent="0.25">
      <c r="B812" s="37" t="s">
        <v>358</v>
      </c>
      <c r="C812" s="37" t="s">
        <v>359</v>
      </c>
      <c r="D812" s="37" t="s">
        <v>244</v>
      </c>
      <c r="E812" s="37">
        <v>18</v>
      </c>
    </row>
    <row r="813" spans="1:5" x14ac:dyDescent="0.25">
      <c r="B813" s="37" t="s">
        <v>358</v>
      </c>
      <c r="C813" s="37" t="s">
        <v>359</v>
      </c>
      <c r="D813" s="37" t="s">
        <v>244</v>
      </c>
      <c r="E813" s="37">
        <v>19</v>
      </c>
    </row>
    <row r="814" spans="1:5" x14ac:dyDescent="0.25">
      <c r="A814" s="107"/>
      <c r="B814" s="107" t="s">
        <v>358</v>
      </c>
      <c r="C814" s="107" t="s">
        <v>359</v>
      </c>
      <c r="D814" s="107" t="s">
        <v>244</v>
      </c>
      <c r="E814" s="107">
        <v>20</v>
      </c>
    </row>
    <row r="815" spans="1:5" x14ac:dyDescent="0.25">
      <c r="A815" s="107"/>
      <c r="B815" s="107" t="s">
        <v>358</v>
      </c>
      <c r="C815" s="107" t="s">
        <v>359</v>
      </c>
      <c r="D815" s="107" t="s">
        <v>244</v>
      </c>
      <c r="E815" s="107">
        <v>1</v>
      </c>
    </row>
    <row r="816" spans="1:5" x14ac:dyDescent="0.25">
      <c r="A816" s="107"/>
      <c r="B816" s="107" t="s">
        <v>358</v>
      </c>
      <c r="C816" s="107" t="s">
        <v>359</v>
      </c>
      <c r="D816" s="107" t="s">
        <v>244</v>
      </c>
      <c r="E816" s="107">
        <v>13</v>
      </c>
    </row>
    <row r="817" spans="1:5" x14ac:dyDescent="0.25">
      <c r="A817" s="107"/>
      <c r="B817" s="107" t="s">
        <v>358</v>
      </c>
      <c r="C817" s="107" t="s">
        <v>359</v>
      </c>
      <c r="D817" s="107" t="s">
        <v>244</v>
      </c>
      <c r="E817" s="107">
        <v>11</v>
      </c>
    </row>
    <row r="818" spans="1:5" x14ac:dyDescent="0.25">
      <c r="A818" s="107"/>
      <c r="B818" s="107" t="s">
        <v>358</v>
      </c>
      <c r="C818" s="107" t="s">
        <v>359</v>
      </c>
      <c r="D818" s="107" t="s">
        <v>244</v>
      </c>
      <c r="E818" s="107">
        <v>7</v>
      </c>
    </row>
    <row r="819" spans="1:5" x14ac:dyDescent="0.25">
      <c r="A819" s="107"/>
      <c r="B819" s="107" t="s">
        <v>358</v>
      </c>
      <c r="C819" s="107" t="s">
        <v>359</v>
      </c>
      <c r="D819" s="107" t="s">
        <v>244</v>
      </c>
      <c r="E819" s="107">
        <v>9</v>
      </c>
    </row>
    <row r="820" spans="1:5" x14ac:dyDescent="0.25">
      <c r="A820" s="107"/>
      <c r="B820" s="107" t="s">
        <v>358</v>
      </c>
      <c r="C820" s="107" t="s">
        <v>359</v>
      </c>
      <c r="D820" s="107" t="s">
        <v>244</v>
      </c>
      <c r="E820" s="107">
        <v>10</v>
      </c>
    </row>
    <row r="821" spans="1:5" x14ac:dyDescent="0.25">
      <c r="A821" s="107"/>
      <c r="B821" s="107" t="s">
        <v>358</v>
      </c>
      <c r="C821" s="107" t="s">
        <v>359</v>
      </c>
      <c r="D821" s="107" t="s">
        <v>244</v>
      </c>
      <c r="E821" s="107">
        <v>14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244</v>
      </c>
      <c r="E822" s="107">
        <v>16</v>
      </c>
    </row>
    <row r="823" spans="1:5" x14ac:dyDescent="0.25">
      <c r="A823" s="107"/>
      <c r="B823" s="107" t="s">
        <v>358</v>
      </c>
      <c r="C823" s="107" t="s">
        <v>359</v>
      </c>
      <c r="D823" s="107" t="s">
        <v>244</v>
      </c>
      <c r="E823" s="107">
        <v>17</v>
      </c>
    </row>
    <row r="824" spans="1:5" x14ac:dyDescent="0.25">
      <c r="A824" s="107"/>
      <c r="B824" s="107" t="s">
        <v>358</v>
      </c>
      <c r="C824" s="107" t="s">
        <v>359</v>
      </c>
      <c r="D824" s="107" t="s">
        <v>244</v>
      </c>
      <c r="E824" s="107">
        <v>18</v>
      </c>
    </row>
    <row r="825" spans="1:5" x14ac:dyDescent="0.25">
      <c r="A825" s="107"/>
      <c r="B825" s="107" t="s">
        <v>358</v>
      </c>
      <c r="C825" s="107" t="s">
        <v>359</v>
      </c>
      <c r="D825" s="107" t="s">
        <v>244</v>
      </c>
      <c r="E825" s="107">
        <v>19</v>
      </c>
    </row>
    <row r="826" spans="1:5" x14ac:dyDescent="0.25">
      <c r="A826" s="107"/>
      <c r="B826" s="107" t="s">
        <v>358</v>
      </c>
      <c r="C826" s="107" t="s">
        <v>359</v>
      </c>
      <c r="D826" s="107" t="s">
        <v>244</v>
      </c>
      <c r="E826" s="107">
        <v>20</v>
      </c>
    </row>
    <row r="827" spans="1:5" x14ac:dyDescent="0.25">
      <c r="A827" s="107"/>
      <c r="B827" s="107" t="s">
        <v>358</v>
      </c>
      <c r="C827" s="107" t="s">
        <v>359</v>
      </c>
      <c r="D827" s="107" t="s">
        <v>244</v>
      </c>
      <c r="E827" s="107">
        <v>1</v>
      </c>
    </row>
    <row r="828" spans="1:5" x14ac:dyDescent="0.25">
      <c r="A828" s="107"/>
      <c r="B828" s="107" t="s">
        <v>358</v>
      </c>
      <c r="C828" s="107" t="s">
        <v>359</v>
      </c>
      <c r="D828" s="107" t="s">
        <v>244</v>
      </c>
      <c r="E828" s="107">
        <v>13</v>
      </c>
    </row>
    <row r="829" spans="1:5" x14ac:dyDescent="0.25">
      <c r="A829" s="107"/>
      <c r="B829" s="107" t="s">
        <v>358</v>
      </c>
      <c r="C829" s="107" t="s">
        <v>359</v>
      </c>
      <c r="D829" s="107" t="s">
        <v>244</v>
      </c>
      <c r="E829" s="107">
        <v>11</v>
      </c>
    </row>
    <row r="830" spans="1:5" x14ac:dyDescent="0.25">
      <c r="A830" s="107"/>
      <c r="B830" s="107" t="s">
        <v>358</v>
      </c>
      <c r="C830" s="107" t="s">
        <v>359</v>
      </c>
      <c r="D830" s="107" t="s">
        <v>244</v>
      </c>
      <c r="E830" s="107">
        <v>7</v>
      </c>
    </row>
    <row r="831" spans="1:5" x14ac:dyDescent="0.25">
      <c r="A831" s="107"/>
      <c r="B831" s="107" t="s">
        <v>358</v>
      </c>
      <c r="C831" s="107" t="s">
        <v>359</v>
      </c>
      <c r="D831" s="107" t="s">
        <v>244</v>
      </c>
      <c r="E831" s="107">
        <v>9</v>
      </c>
    </row>
    <row r="832" spans="1:5" x14ac:dyDescent="0.25">
      <c r="A832" s="107"/>
      <c r="B832" s="107" t="s">
        <v>358</v>
      </c>
      <c r="C832" s="107" t="s">
        <v>359</v>
      </c>
      <c r="D832" s="107" t="s">
        <v>244</v>
      </c>
      <c r="E832" s="107">
        <v>10</v>
      </c>
    </row>
    <row r="834" spans="1:5" x14ac:dyDescent="0.25">
      <c r="A834" s="37" t="s">
        <v>357</v>
      </c>
      <c r="D834" s="37" t="s">
        <v>245</v>
      </c>
      <c r="E834" s="153" t="s">
        <v>224</v>
      </c>
    </row>
    <row r="835" spans="1:5" x14ac:dyDescent="0.25">
      <c r="B835" s="37" t="s">
        <v>358</v>
      </c>
      <c r="C835" s="37" t="s">
        <v>359</v>
      </c>
      <c r="D835" s="37" t="s">
        <v>245</v>
      </c>
      <c r="E835" s="153">
        <v>7</v>
      </c>
    </row>
    <row r="836" spans="1:5" x14ac:dyDescent="0.25">
      <c r="B836" s="37" t="s">
        <v>358</v>
      </c>
      <c r="C836" s="37" t="s">
        <v>359</v>
      </c>
      <c r="D836" s="37" t="s">
        <v>245</v>
      </c>
      <c r="E836" s="153">
        <v>6</v>
      </c>
    </row>
    <row r="837" spans="1:5" x14ac:dyDescent="0.25">
      <c r="B837" s="37" t="s">
        <v>358</v>
      </c>
      <c r="C837" s="37" t="s">
        <v>359</v>
      </c>
      <c r="D837" s="37" t="s">
        <v>245</v>
      </c>
      <c r="E837" s="153">
        <v>2</v>
      </c>
    </row>
    <row r="838" spans="1:5" x14ac:dyDescent="0.25">
      <c r="B838" s="37" t="s">
        <v>358</v>
      </c>
      <c r="C838" s="37" t="s">
        <v>359</v>
      </c>
      <c r="D838" s="37" t="s">
        <v>245</v>
      </c>
      <c r="E838" s="153">
        <v>1</v>
      </c>
    </row>
    <row r="839" spans="1:5" x14ac:dyDescent="0.25">
      <c r="B839" s="37" t="s">
        <v>358</v>
      </c>
      <c r="C839" s="37" t="s">
        <v>359</v>
      </c>
      <c r="D839" s="37" t="s">
        <v>245</v>
      </c>
      <c r="E839" s="153">
        <v>11</v>
      </c>
    </row>
    <row r="840" spans="1:5" x14ac:dyDescent="0.25">
      <c r="B840" s="37" t="s">
        <v>358</v>
      </c>
      <c r="C840" s="37" t="s">
        <v>359</v>
      </c>
      <c r="D840" s="37" t="s">
        <v>245</v>
      </c>
      <c r="E840" s="153">
        <v>9</v>
      </c>
    </row>
    <row r="841" spans="1:5" x14ac:dyDescent="0.25">
      <c r="B841" s="37" t="s">
        <v>358</v>
      </c>
      <c r="C841" s="37" t="s">
        <v>359</v>
      </c>
      <c r="D841" s="37" t="s">
        <v>245</v>
      </c>
      <c r="E841" s="153">
        <v>14</v>
      </c>
    </row>
    <row r="842" spans="1:5" x14ac:dyDescent="0.25">
      <c r="B842" s="37" t="s">
        <v>358</v>
      </c>
      <c r="C842" s="37" t="s">
        <v>359</v>
      </c>
      <c r="D842" s="37" t="s">
        <v>245</v>
      </c>
      <c r="E842" s="153">
        <v>13</v>
      </c>
    </row>
    <row r="843" spans="1:5" x14ac:dyDescent="0.25">
      <c r="B843" s="37" t="s">
        <v>358</v>
      </c>
      <c r="C843" s="37" t="s">
        <v>359</v>
      </c>
      <c r="D843" s="37" t="s">
        <v>245</v>
      </c>
      <c r="E843" s="153">
        <v>17</v>
      </c>
    </row>
    <row r="844" spans="1:5" x14ac:dyDescent="0.25">
      <c r="B844" s="37" t="s">
        <v>358</v>
      </c>
      <c r="C844" s="37" t="s">
        <v>359</v>
      </c>
      <c r="D844" s="37" t="s">
        <v>245</v>
      </c>
      <c r="E844" s="153">
        <v>18</v>
      </c>
    </row>
    <row r="845" spans="1:5" x14ac:dyDescent="0.25">
      <c r="B845" s="37" t="s">
        <v>358</v>
      </c>
      <c r="C845" s="37" t="s">
        <v>359</v>
      </c>
      <c r="D845" s="37" t="s">
        <v>245</v>
      </c>
      <c r="E845" s="153">
        <v>19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245</v>
      </c>
      <c r="E846" s="153">
        <v>20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245</v>
      </c>
      <c r="E847" s="153">
        <v>7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245</v>
      </c>
      <c r="E848" s="153">
        <v>6</v>
      </c>
    </row>
    <row r="849" spans="1:5" x14ac:dyDescent="0.25">
      <c r="A849" s="107"/>
      <c r="B849" s="107" t="s">
        <v>358</v>
      </c>
      <c r="C849" s="107" t="s">
        <v>359</v>
      </c>
      <c r="D849" s="107" t="s">
        <v>245</v>
      </c>
      <c r="E849" s="153">
        <v>2</v>
      </c>
    </row>
    <row r="850" spans="1:5" x14ac:dyDescent="0.25">
      <c r="A850" s="107"/>
      <c r="B850" s="107" t="s">
        <v>358</v>
      </c>
      <c r="C850" s="107" t="s">
        <v>359</v>
      </c>
      <c r="D850" s="107" t="s">
        <v>245</v>
      </c>
      <c r="E850" s="153">
        <v>1</v>
      </c>
    </row>
    <row r="851" spans="1:5" x14ac:dyDescent="0.25">
      <c r="A851" s="107"/>
      <c r="B851" s="107" t="s">
        <v>358</v>
      </c>
      <c r="C851" s="107" t="s">
        <v>359</v>
      </c>
      <c r="D851" s="107" t="s">
        <v>245</v>
      </c>
      <c r="E851" s="153">
        <v>11</v>
      </c>
    </row>
    <row r="852" spans="1:5" x14ac:dyDescent="0.25">
      <c r="A852" s="107"/>
      <c r="B852" s="107" t="s">
        <v>358</v>
      </c>
      <c r="C852" s="107" t="s">
        <v>359</v>
      </c>
      <c r="D852" s="107" t="s">
        <v>245</v>
      </c>
      <c r="E852" s="153">
        <v>9</v>
      </c>
    </row>
    <row r="853" spans="1:5" x14ac:dyDescent="0.25">
      <c r="A853" s="107"/>
      <c r="B853" s="107" t="s">
        <v>358</v>
      </c>
      <c r="C853" s="107" t="s">
        <v>359</v>
      </c>
      <c r="D853" s="107" t="s">
        <v>245</v>
      </c>
      <c r="E853" s="153">
        <v>14</v>
      </c>
    </row>
    <row r="854" spans="1:5" x14ac:dyDescent="0.25">
      <c r="A854" s="107"/>
      <c r="B854" s="107" t="s">
        <v>358</v>
      </c>
      <c r="C854" s="107" t="s">
        <v>359</v>
      </c>
      <c r="D854" s="107" t="s">
        <v>245</v>
      </c>
      <c r="E854" s="153">
        <v>13</v>
      </c>
    </row>
    <row r="855" spans="1:5" x14ac:dyDescent="0.25">
      <c r="A855" s="107"/>
      <c r="B855" s="107" t="s">
        <v>358</v>
      </c>
      <c r="C855" s="107" t="s">
        <v>359</v>
      </c>
      <c r="D855" s="107" t="s">
        <v>245</v>
      </c>
      <c r="E855" s="153">
        <v>17</v>
      </c>
    </row>
    <row r="856" spans="1:5" x14ac:dyDescent="0.25">
      <c r="A856" s="107"/>
      <c r="B856" s="107" t="s">
        <v>358</v>
      </c>
      <c r="C856" s="107" t="s">
        <v>359</v>
      </c>
      <c r="D856" s="107" t="s">
        <v>245</v>
      </c>
      <c r="E856" s="153">
        <v>18</v>
      </c>
    </row>
    <row r="857" spans="1:5" x14ac:dyDescent="0.25">
      <c r="A857" s="107"/>
      <c r="B857" s="107" t="s">
        <v>358</v>
      </c>
      <c r="C857" s="107" t="s">
        <v>359</v>
      </c>
      <c r="D857" s="107" t="s">
        <v>245</v>
      </c>
      <c r="E857" s="153">
        <v>19</v>
      </c>
    </row>
    <row r="858" spans="1:5" x14ac:dyDescent="0.25">
      <c r="A858" s="107"/>
      <c r="B858" s="107" t="s">
        <v>358</v>
      </c>
      <c r="C858" s="107" t="s">
        <v>359</v>
      </c>
      <c r="D858" s="107" t="s">
        <v>245</v>
      </c>
      <c r="E858" s="153">
        <v>20</v>
      </c>
    </row>
    <row r="859" spans="1:5" x14ac:dyDescent="0.25">
      <c r="A859" s="107"/>
      <c r="B859" s="107" t="s">
        <v>358</v>
      </c>
      <c r="C859" s="107" t="s">
        <v>359</v>
      </c>
      <c r="D859" s="107" t="s">
        <v>245</v>
      </c>
      <c r="E859" s="153">
        <v>7</v>
      </c>
    </row>
    <row r="860" spans="1:5" x14ac:dyDescent="0.25">
      <c r="A860" s="107"/>
      <c r="B860" s="107" t="s">
        <v>358</v>
      </c>
      <c r="C860" s="107" t="s">
        <v>359</v>
      </c>
      <c r="D860" s="107" t="s">
        <v>245</v>
      </c>
      <c r="E860" s="153">
        <v>6</v>
      </c>
    </row>
    <row r="861" spans="1:5" x14ac:dyDescent="0.25">
      <c r="A861" s="107"/>
      <c r="B861" s="107" t="s">
        <v>358</v>
      </c>
      <c r="C861" s="107" t="s">
        <v>359</v>
      </c>
      <c r="D861" s="107" t="s">
        <v>245</v>
      </c>
      <c r="E861" s="153">
        <v>2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245</v>
      </c>
      <c r="E862" s="153">
        <v>1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245</v>
      </c>
      <c r="E863" s="153">
        <v>11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245</v>
      </c>
      <c r="E864" s="153">
        <v>9</v>
      </c>
    </row>
    <row r="866" spans="1:5" x14ac:dyDescent="0.25">
      <c r="A866" s="37" t="s">
        <v>357</v>
      </c>
      <c r="D866" s="37" t="s">
        <v>246</v>
      </c>
      <c r="E866" s="37" t="s">
        <v>224</v>
      </c>
    </row>
    <row r="867" spans="1:5" x14ac:dyDescent="0.25">
      <c r="B867" s="37" t="s">
        <v>358</v>
      </c>
      <c r="C867" s="37" t="s">
        <v>359</v>
      </c>
      <c r="D867" s="37" t="s">
        <v>246</v>
      </c>
      <c r="E867" s="37">
        <v>10</v>
      </c>
    </row>
    <row r="868" spans="1:5" x14ac:dyDescent="0.25">
      <c r="B868" s="37" t="s">
        <v>358</v>
      </c>
      <c r="C868" s="37" t="s">
        <v>359</v>
      </c>
      <c r="D868" s="37" t="s">
        <v>246</v>
      </c>
      <c r="E868" s="37">
        <v>1</v>
      </c>
    </row>
    <row r="869" spans="1:5" x14ac:dyDescent="0.25">
      <c r="B869" s="37" t="s">
        <v>358</v>
      </c>
      <c r="C869" s="37" t="s">
        <v>359</v>
      </c>
      <c r="D869" s="37" t="s">
        <v>246</v>
      </c>
      <c r="E869" s="37">
        <v>11</v>
      </c>
    </row>
    <row r="870" spans="1:5" x14ac:dyDescent="0.25">
      <c r="B870" s="37" t="s">
        <v>358</v>
      </c>
      <c r="C870" s="37" t="s">
        <v>359</v>
      </c>
      <c r="D870" s="37" t="s">
        <v>246</v>
      </c>
      <c r="E870" s="37">
        <v>8</v>
      </c>
    </row>
    <row r="871" spans="1:5" x14ac:dyDescent="0.25">
      <c r="B871" s="37" t="s">
        <v>358</v>
      </c>
      <c r="C871" s="37" t="s">
        <v>359</v>
      </c>
      <c r="D871" s="37" t="s">
        <v>246</v>
      </c>
      <c r="E871" s="37">
        <v>9</v>
      </c>
    </row>
    <row r="872" spans="1:5" x14ac:dyDescent="0.25">
      <c r="B872" s="37" t="s">
        <v>358</v>
      </c>
      <c r="C872" s="37" t="s">
        <v>359</v>
      </c>
      <c r="D872" s="37" t="s">
        <v>246</v>
      </c>
      <c r="E872" s="37">
        <v>13</v>
      </c>
    </row>
    <row r="873" spans="1:5" x14ac:dyDescent="0.25">
      <c r="B873" s="37" t="s">
        <v>358</v>
      </c>
      <c r="C873" s="37" t="s">
        <v>359</v>
      </c>
      <c r="D873" s="37" t="s">
        <v>246</v>
      </c>
      <c r="E873" s="37">
        <v>16</v>
      </c>
    </row>
    <row r="874" spans="1:5" x14ac:dyDescent="0.25">
      <c r="B874" s="37" t="s">
        <v>358</v>
      </c>
      <c r="C874" s="37" t="s">
        <v>359</v>
      </c>
      <c r="D874" s="37" t="s">
        <v>246</v>
      </c>
      <c r="E874" s="37">
        <v>17</v>
      </c>
    </row>
    <row r="875" spans="1:5" x14ac:dyDescent="0.25">
      <c r="B875" s="37" t="s">
        <v>358</v>
      </c>
      <c r="C875" s="37" t="s">
        <v>359</v>
      </c>
      <c r="D875" s="37" t="s">
        <v>246</v>
      </c>
      <c r="E875" s="37">
        <v>18</v>
      </c>
    </row>
    <row r="876" spans="1:5" x14ac:dyDescent="0.25">
      <c r="B876" s="37" t="s">
        <v>358</v>
      </c>
      <c r="C876" s="37" t="s">
        <v>359</v>
      </c>
      <c r="D876" s="37" t="s">
        <v>246</v>
      </c>
      <c r="E876" s="37">
        <v>19</v>
      </c>
    </row>
    <row r="877" spans="1:5" x14ac:dyDescent="0.25">
      <c r="B877" s="37" t="s">
        <v>358</v>
      </c>
      <c r="C877" s="37" t="s">
        <v>359</v>
      </c>
      <c r="D877" s="37" t="s">
        <v>246</v>
      </c>
      <c r="E877" s="37">
        <v>20</v>
      </c>
    </row>
    <row r="878" spans="1:5" x14ac:dyDescent="0.25">
      <c r="A878" s="107"/>
      <c r="B878" s="107" t="s">
        <v>358</v>
      </c>
      <c r="C878" s="107" t="s">
        <v>359</v>
      </c>
      <c r="D878" s="107" t="s">
        <v>246</v>
      </c>
      <c r="E878" s="107">
        <v>10</v>
      </c>
    </row>
    <row r="879" spans="1:5" x14ac:dyDescent="0.25">
      <c r="A879" s="107"/>
      <c r="B879" s="107" t="s">
        <v>358</v>
      </c>
      <c r="C879" s="107" t="s">
        <v>359</v>
      </c>
      <c r="D879" s="107" t="s">
        <v>246</v>
      </c>
      <c r="E879" s="107">
        <v>1</v>
      </c>
    </row>
    <row r="880" spans="1:5" x14ac:dyDescent="0.25">
      <c r="A880" s="107"/>
      <c r="B880" s="107" t="s">
        <v>358</v>
      </c>
      <c r="C880" s="107" t="s">
        <v>359</v>
      </c>
      <c r="D880" s="107" t="s">
        <v>246</v>
      </c>
      <c r="E880" s="107">
        <v>11</v>
      </c>
    </row>
    <row r="881" spans="1:5" x14ac:dyDescent="0.25">
      <c r="A881" s="107"/>
      <c r="B881" s="107" t="s">
        <v>358</v>
      </c>
      <c r="C881" s="107" t="s">
        <v>359</v>
      </c>
      <c r="D881" s="107" t="s">
        <v>246</v>
      </c>
      <c r="E881" s="107">
        <v>8</v>
      </c>
    </row>
    <row r="882" spans="1:5" x14ac:dyDescent="0.25">
      <c r="A882" s="107"/>
      <c r="B882" s="107" t="s">
        <v>358</v>
      </c>
      <c r="C882" s="107" t="s">
        <v>359</v>
      </c>
      <c r="D882" s="107" t="s">
        <v>246</v>
      </c>
      <c r="E882" s="107">
        <v>9</v>
      </c>
    </row>
    <row r="883" spans="1:5" x14ac:dyDescent="0.25">
      <c r="A883" s="107"/>
      <c r="B883" s="107" t="s">
        <v>358</v>
      </c>
      <c r="C883" s="107" t="s">
        <v>359</v>
      </c>
      <c r="D883" s="107" t="s">
        <v>246</v>
      </c>
      <c r="E883" s="107">
        <v>13</v>
      </c>
    </row>
    <row r="884" spans="1:5" x14ac:dyDescent="0.25">
      <c r="A884" s="107"/>
      <c r="B884" s="107" t="s">
        <v>358</v>
      </c>
      <c r="C884" s="107" t="s">
        <v>359</v>
      </c>
      <c r="D884" s="107" t="s">
        <v>246</v>
      </c>
      <c r="E884" s="107">
        <v>16</v>
      </c>
    </row>
    <row r="885" spans="1:5" x14ac:dyDescent="0.25">
      <c r="A885" s="107"/>
      <c r="B885" s="107" t="s">
        <v>358</v>
      </c>
      <c r="C885" s="107" t="s">
        <v>359</v>
      </c>
      <c r="D885" s="107" t="s">
        <v>246</v>
      </c>
      <c r="E885" s="107">
        <v>17</v>
      </c>
    </row>
    <row r="886" spans="1:5" x14ac:dyDescent="0.25">
      <c r="A886" s="107"/>
      <c r="B886" s="107" t="s">
        <v>358</v>
      </c>
      <c r="C886" s="107" t="s">
        <v>359</v>
      </c>
      <c r="D886" s="107" t="s">
        <v>246</v>
      </c>
      <c r="E886" s="107">
        <v>18</v>
      </c>
    </row>
    <row r="887" spans="1:5" x14ac:dyDescent="0.25">
      <c r="A887" s="107"/>
      <c r="B887" s="107" t="s">
        <v>358</v>
      </c>
      <c r="C887" s="107" t="s">
        <v>359</v>
      </c>
      <c r="D887" s="107" t="s">
        <v>246</v>
      </c>
      <c r="E887" s="10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246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246</v>
      </c>
      <c r="E889" s="107">
        <v>10</v>
      </c>
    </row>
    <row r="890" spans="1:5" x14ac:dyDescent="0.25">
      <c r="A890" s="107"/>
      <c r="B890" s="107" t="s">
        <v>358</v>
      </c>
      <c r="C890" s="107" t="s">
        <v>359</v>
      </c>
      <c r="D890" s="107" t="s">
        <v>246</v>
      </c>
      <c r="E890" s="107">
        <v>1</v>
      </c>
    </row>
    <row r="891" spans="1:5" x14ac:dyDescent="0.25">
      <c r="A891" s="107"/>
      <c r="B891" s="107" t="s">
        <v>358</v>
      </c>
      <c r="C891" s="107" t="s">
        <v>359</v>
      </c>
      <c r="D891" s="107" t="s">
        <v>246</v>
      </c>
      <c r="E891" s="107">
        <v>11</v>
      </c>
    </row>
    <row r="892" spans="1:5" x14ac:dyDescent="0.25">
      <c r="A892" s="107"/>
      <c r="B892" s="107" t="s">
        <v>358</v>
      </c>
      <c r="C892" s="107" t="s">
        <v>359</v>
      </c>
      <c r="D892" s="107" t="s">
        <v>246</v>
      </c>
      <c r="E892" s="107">
        <v>8</v>
      </c>
    </row>
    <row r="893" spans="1:5" x14ac:dyDescent="0.25">
      <c r="A893" s="107"/>
      <c r="B893" s="107" t="s">
        <v>358</v>
      </c>
      <c r="C893" s="107" t="s">
        <v>359</v>
      </c>
      <c r="D893" s="107" t="s">
        <v>246</v>
      </c>
      <c r="E893" s="107">
        <v>9</v>
      </c>
    </row>
    <row r="894" spans="1:5" x14ac:dyDescent="0.25">
      <c r="A894" s="107"/>
      <c r="B894" s="107" t="s">
        <v>358</v>
      </c>
      <c r="C894" s="107" t="s">
        <v>359</v>
      </c>
      <c r="D894" s="107" t="s">
        <v>246</v>
      </c>
      <c r="E894" s="107">
        <v>13</v>
      </c>
    </row>
    <row r="895" spans="1:5" x14ac:dyDescent="0.25">
      <c r="A895" s="107"/>
      <c r="B895" s="107" t="s">
        <v>358</v>
      </c>
      <c r="C895" s="107" t="s">
        <v>359</v>
      </c>
      <c r="D895" s="107" t="s">
        <v>246</v>
      </c>
      <c r="E895" s="107">
        <v>16</v>
      </c>
    </row>
    <row r="896" spans="1:5" x14ac:dyDescent="0.25">
      <c r="A896" s="107"/>
      <c r="B896" s="107" t="s">
        <v>358</v>
      </c>
      <c r="C896" s="107" t="s">
        <v>359</v>
      </c>
      <c r="D896" s="107" t="s">
        <v>246</v>
      </c>
      <c r="E896" s="107">
        <v>17</v>
      </c>
    </row>
    <row r="898" spans="1:5" x14ac:dyDescent="0.25">
      <c r="A898" s="37" t="s">
        <v>357</v>
      </c>
      <c r="D898" s="37" t="s">
        <v>247</v>
      </c>
      <c r="E898" s="37" t="s">
        <v>224</v>
      </c>
    </row>
    <row r="899" spans="1:5" x14ac:dyDescent="0.25">
      <c r="B899" s="37" t="s">
        <v>358</v>
      </c>
      <c r="C899" s="37" t="s">
        <v>359</v>
      </c>
      <c r="D899" s="37" t="s">
        <v>247</v>
      </c>
      <c r="E899" s="37">
        <v>3</v>
      </c>
    </row>
    <row r="900" spans="1:5" x14ac:dyDescent="0.25">
      <c r="B900" s="37" t="s">
        <v>358</v>
      </c>
      <c r="C900" s="37" t="s">
        <v>359</v>
      </c>
      <c r="D900" s="37" t="s">
        <v>247</v>
      </c>
      <c r="E900" s="37">
        <v>7</v>
      </c>
    </row>
    <row r="901" spans="1:5" x14ac:dyDescent="0.25">
      <c r="B901" s="37" t="s">
        <v>358</v>
      </c>
      <c r="C901" s="37" t="s">
        <v>359</v>
      </c>
      <c r="D901" s="37" t="s">
        <v>247</v>
      </c>
      <c r="E901" s="37">
        <v>6</v>
      </c>
    </row>
    <row r="902" spans="1:5" x14ac:dyDescent="0.25">
      <c r="B902" s="37" t="s">
        <v>358</v>
      </c>
      <c r="C902" s="37" t="s">
        <v>359</v>
      </c>
      <c r="D902" s="37" t="s">
        <v>247</v>
      </c>
      <c r="E902" s="37">
        <v>1</v>
      </c>
    </row>
    <row r="903" spans="1:5" x14ac:dyDescent="0.25">
      <c r="B903" s="37" t="s">
        <v>358</v>
      </c>
      <c r="C903" s="37" t="s">
        <v>359</v>
      </c>
      <c r="D903" s="37" t="s">
        <v>247</v>
      </c>
      <c r="E903" s="37">
        <v>11</v>
      </c>
    </row>
    <row r="904" spans="1:5" x14ac:dyDescent="0.25">
      <c r="B904" s="37" t="s">
        <v>358</v>
      </c>
      <c r="C904" s="37" t="s">
        <v>359</v>
      </c>
      <c r="D904" s="37" t="s">
        <v>247</v>
      </c>
      <c r="E904" s="37">
        <v>9</v>
      </c>
    </row>
    <row r="905" spans="1:5" x14ac:dyDescent="0.25">
      <c r="B905" s="37" t="s">
        <v>358</v>
      </c>
      <c r="C905" s="37" t="s">
        <v>359</v>
      </c>
      <c r="D905" s="37" t="s">
        <v>247</v>
      </c>
      <c r="E905" s="37">
        <v>14</v>
      </c>
    </row>
    <row r="906" spans="1:5" x14ac:dyDescent="0.25">
      <c r="B906" s="37" t="s">
        <v>358</v>
      </c>
      <c r="C906" s="37" t="s">
        <v>359</v>
      </c>
      <c r="D906" s="37" t="s">
        <v>247</v>
      </c>
      <c r="E906" s="37">
        <v>13</v>
      </c>
    </row>
    <row r="907" spans="1:5" x14ac:dyDescent="0.25">
      <c r="B907" s="37" t="s">
        <v>358</v>
      </c>
      <c r="C907" s="37" t="s">
        <v>359</v>
      </c>
      <c r="D907" s="37" t="s">
        <v>247</v>
      </c>
      <c r="E907" s="37">
        <v>17</v>
      </c>
    </row>
    <row r="908" spans="1:5" x14ac:dyDescent="0.25">
      <c r="B908" s="37" t="s">
        <v>358</v>
      </c>
      <c r="C908" s="37" t="s">
        <v>359</v>
      </c>
      <c r="D908" s="37" t="s">
        <v>247</v>
      </c>
      <c r="E908" s="37">
        <v>18</v>
      </c>
    </row>
    <row r="909" spans="1:5" x14ac:dyDescent="0.25">
      <c r="B909" s="37" t="s">
        <v>358</v>
      </c>
      <c r="C909" s="37" t="s">
        <v>359</v>
      </c>
      <c r="D909" s="37" t="s">
        <v>247</v>
      </c>
      <c r="E909" s="37">
        <v>19</v>
      </c>
    </row>
    <row r="910" spans="1:5" x14ac:dyDescent="0.25">
      <c r="A910" s="107"/>
      <c r="B910" s="107" t="s">
        <v>358</v>
      </c>
      <c r="C910" s="107" t="s">
        <v>359</v>
      </c>
      <c r="D910" s="107" t="s">
        <v>247</v>
      </c>
      <c r="E910" s="107">
        <v>20</v>
      </c>
    </row>
    <row r="911" spans="1:5" x14ac:dyDescent="0.25">
      <c r="A911" s="107"/>
      <c r="B911" s="107" t="s">
        <v>358</v>
      </c>
      <c r="C911" s="107" t="s">
        <v>359</v>
      </c>
      <c r="D911" s="107" t="s">
        <v>247</v>
      </c>
      <c r="E911" s="107">
        <v>3</v>
      </c>
    </row>
    <row r="912" spans="1:5" x14ac:dyDescent="0.25">
      <c r="A912" s="107"/>
      <c r="B912" s="107" t="s">
        <v>358</v>
      </c>
      <c r="C912" s="107" t="s">
        <v>359</v>
      </c>
      <c r="D912" s="107" t="s">
        <v>247</v>
      </c>
      <c r="E912" s="107">
        <v>7</v>
      </c>
    </row>
    <row r="913" spans="1:5" x14ac:dyDescent="0.25">
      <c r="A913" s="107"/>
      <c r="B913" s="107" t="s">
        <v>358</v>
      </c>
      <c r="C913" s="107" t="s">
        <v>359</v>
      </c>
      <c r="D913" s="107" t="s">
        <v>247</v>
      </c>
      <c r="E913" s="107">
        <v>6</v>
      </c>
    </row>
    <row r="914" spans="1:5" x14ac:dyDescent="0.25">
      <c r="A914" s="107"/>
      <c r="B914" s="107" t="s">
        <v>358</v>
      </c>
      <c r="C914" s="107" t="s">
        <v>359</v>
      </c>
      <c r="D914" s="107" t="s">
        <v>247</v>
      </c>
      <c r="E914" s="107">
        <v>1</v>
      </c>
    </row>
    <row r="915" spans="1:5" x14ac:dyDescent="0.25">
      <c r="A915" s="107"/>
      <c r="B915" s="107" t="s">
        <v>358</v>
      </c>
      <c r="C915" s="107" t="s">
        <v>359</v>
      </c>
      <c r="D915" s="107" t="s">
        <v>247</v>
      </c>
      <c r="E915" s="107">
        <v>11</v>
      </c>
    </row>
    <row r="916" spans="1:5" x14ac:dyDescent="0.25">
      <c r="A916" s="107"/>
      <c r="B916" s="107" t="s">
        <v>358</v>
      </c>
      <c r="C916" s="107" t="s">
        <v>359</v>
      </c>
      <c r="D916" s="107" t="s">
        <v>247</v>
      </c>
      <c r="E916" s="107">
        <v>9</v>
      </c>
    </row>
    <row r="917" spans="1:5" x14ac:dyDescent="0.25">
      <c r="A917" s="107"/>
      <c r="B917" s="107" t="s">
        <v>358</v>
      </c>
      <c r="C917" s="107" t="s">
        <v>359</v>
      </c>
      <c r="D917" s="107" t="s">
        <v>247</v>
      </c>
      <c r="E917" s="107">
        <v>14</v>
      </c>
    </row>
    <row r="918" spans="1:5" x14ac:dyDescent="0.25">
      <c r="A918" s="107"/>
      <c r="B918" s="107" t="s">
        <v>358</v>
      </c>
      <c r="C918" s="107" t="s">
        <v>359</v>
      </c>
      <c r="D918" s="107" t="s">
        <v>247</v>
      </c>
      <c r="E918" s="107">
        <v>13</v>
      </c>
    </row>
    <row r="919" spans="1:5" x14ac:dyDescent="0.25">
      <c r="A919" s="107"/>
      <c r="B919" s="107" t="s">
        <v>358</v>
      </c>
      <c r="C919" s="107" t="s">
        <v>359</v>
      </c>
      <c r="D919" s="107" t="s">
        <v>247</v>
      </c>
      <c r="E919" s="107">
        <v>17</v>
      </c>
    </row>
    <row r="920" spans="1:5" x14ac:dyDescent="0.25">
      <c r="A920" s="107"/>
      <c r="B920" s="107" t="s">
        <v>358</v>
      </c>
      <c r="C920" s="107" t="s">
        <v>359</v>
      </c>
      <c r="D920" s="107" t="s">
        <v>247</v>
      </c>
      <c r="E920" s="107">
        <v>18</v>
      </c>
    </row>
    <row r="921" spans="1:5" x14ac:dyDescent="0.25">
      <c r="A921" s="107"/>
      <c r="B921" s="107" t="s">
        <v>358</v>
      </c>
      <c r="C921" s="107" t="s">
        <v>359</v>
      </c>
      <c r="D921" s="107" t="s">
        <v>247</v>
      </c>
      <c r="E921" s="107">
        <v>19</v>
      </c>
    </row>
    <row r="922" spans="1:5" x14ac:dyDescent="0.25">
      <c r="A922" s="107"/>
      <c r="B922" s="107" t="s">
        <v>358</v>
      </c>
      <c r="C922" s="107" t="s">
        <v>359</v>
      </c>
      <c r="D922" s="107" t="s">
        <v>247</v>
      </c>
      <c r="E922" s="107">
        <v>20</v>
      </c>
    </row>
    <row r="923" spans="1:5" x14ac:dyDescent="0.25">
      <c r="A923" s="107"/>
      <c r="B923" s="107" t="s">
        <v>358</v>
      </c>
      <c r="C923" s="107" t="s">
        <v>359</v>
      </c>
      <c r="D923" s="107" t="s">
        <v>247</v>
      </c>
      <c r="E923" s="107">
        <v>3</v>
      </c>
    </row>
    <row r="924" spans="1:5" x14ac:dyDescent="0.25">
      <c r="A924" s="107"/>
      <c r="B924" s="107" t="s">
        <v>358</v>
      </c>
      <c r="C924" s="107" t="s">
        <v>359</v>
      </c>
      <c r="D924" s="107" t="s">
        <v>247</v>
      </c>
      <c r="E924" s="107">
        <v>7</v>
      </c>
    </row>
    <row r="925" spans="1:5" x14ac:dyDescent="0.25">
      <c r="A925" s="107"/>
      <c r="B925" s="107" t="s">
        <v>358</v>
      </c>
      <c r="C925" s="107" t="s">
        <v>359</v>
      </c>
      <c r="D925" s="107" t="s">
        <v>247</v>
      </c>
      <c r="E925" s="107">
        <v>6</v>
      </c>
    </row>
    <row r="926" spans="1:5" x14ac:dyDescent="0.25">
      <c r="A926" s="107"/>
      <c r="B926" s="107" t="s">
        <v>358</v>
      </c>
      <c r="C926" s="107" t="s">
        <v>359</v>
      </c>
      <c r="D926" s="107" t="s">
        <v>247</v>
      </c>
      <c r="E926" s="107">
        <v>1</v>
      </c>
    </row>
    <row r="927" spans="1:5" x14ac:dyDescent="0.25">
      <c r="A927" s="107"/>
      <c r="B927" s="107" t="s">
        <v>358</v>
      </c>
      <c r="C927" s="107" t="s">
        <v>359</v>
      </c>
      <c r="D927" s="107" t="s">
        <v>247</v>
      </c>
      <c r="E927" s="107">
        <v>11</v>
      </c>
    </row>
    <row r="928" spans="1:5" ht="15.75" thickBot="1" x14ac:dyDescent="0.3">
      <c r="A928" s="154"/>
      <c r="B928" s="154" t="s">
        <v>358</v>
      </c>
      <c r="C928" s="154" t="s">
        <v>359</v>
      </c>
      <c r="D928" s="154" t="s">
        <v>247</v>
      </c>
      <c r="E928" s="154">
        <v>9</v>
      </c>
    </row>
    <row r="929" spans="1:5" ht="15.75" thickBot="1" x14ac:dyDescent="0.3">
      <c r="A929" s="93">
        <v>9</v>
      </c>
      <c r="B929" s="93">
        <v>8</v>
      </c>
      <c r="C929" s="93">
        <v>16</v>
      </c>
      <c r="D929" s="93">
        <v>17</v>
      </c>
      <c r="E929" s="93">
        <v>18</v>
      </c>
    </row>
    <row r="930" spans="1:5" ht="15.75" thickBot="1" x14ac:dyDescent="0.3">
      <c r="A930" s="93">
        <v>8</v>
      </c>
      <c r="B930" s="93">
        <v>2</v>
      </c>
      <c r="C930" s="93">
        <v>9</v>
      </c>
      <c r="D930" s="93">
        <v>7</v>
      </c>
      <c r="E930" s="93">
        <v>14</v>
      </c>
    </row>
    <row r="931" spans="1:5" ht="15.75" thickBot="1" x14ac:dyDescent="0.3">
      <c r="A931" s="93">
        <v>9</v>
      </c>
      <c r="B931" s="93">
        <v>8</v>
      </c>
      <c r="C931" s="93">
        <v>16</v>
      </c>
      <c r="D931" s="93">
        <v>11</v>
      </c>
      <c r="E931" s="93">
        <v>1</v>
      </c>
    </row>
    <row r="932" spans="1:5" ht="15.75" thickBot="1" x14ac:dyDescent="0.3">
      <c r="A932" s="93">
        <v>8</v>
      </c>
      <c r="B932" s="93">
        <v>7</v>
      </c>
      <c r="C932" s="93">
        <v>2</v>
      </c>
      <c r="D932" s="93">
        <v>9</v>
      </c>
      <c r="E932" s="93">
        <v>16</v>
      </c>
    </row>
    <row r="933" spans="1:5" ht="15.75" thickBot="1" x14ac:dyDescent="0.3">
      <c r="A933" s="93">
        <v>8</v>
      </c>
      <c r="B933" s="93">
        <v>16</v>
      </c>
      <c r="C933" s="93">
        <v>1</v>
      </c>
      <c r="D933" s="93">
        <v>9</v>
      </c>
      <c r="E933" s="93">
        <v>2</v>
      </c>
    </row>
    <row r="934" spans="1:5" ht="15.75" thickBot="1" x14ac:dyDescent="0.3">
      <c r="A934" s="93">
        <v>8</v>
      </c>
      <c r="B934" s="93">
        <v>2</v>
      </c>
      <c r="C934" s="93">
        <v>9</v>
      </c>
      <c r="D934" s="93">
        <v>7</v>
      </c>
      <c r="E934" s="93">
        <v>14</v>
      </c>
    </row>
    <row r="935" spans="1:5" ht="15.75" thickBot="1" x14ac:dyDescent="0.3">
      <c r="A935" s="93">
        <v>8</v>
      </c>
      <c r="B935" s="93">
        <v>9</v>
      </c>
      <c r="C935" s="93">
        <v>2</v>
      </c>
      <c r="D935" s="93">
        <v>1</v>
      </c>
      <c r="E935" s="93">
        <v>7</v>
      </c>
    </row>
    <row r="936" spans="1:5" ht="15.75" thickBot="1" x14ac:dyDescent="0.3">
      <c r="A936" s="93">
        <v>8</v>
      </c>
      <c r="B936" s="93">
        <v>7</v>
      </c>
      <c r="C936" s="93">
        <v>2</v>
      </c>
      <c r="D936" s="93">
        <v>9</v>
      </c>
      <c r="E936" s="93">
        <v>14</v>
      </c>
    </row>
    <row r="937" spans="1:5" ht="15.75" thickBot="1" x14ac:dyDescent="0.3">
      <c r="A937" s="93">
        <v>9</v>
      </c>
      <c r="B937" s="93">
        <v>1</v>
      </c>
      <c r="C937" s="93">
        <v>8</v>
      </c>
      <c r="D937" s="93">
        <v>2</v>
      </c>
      <c r="E937" s="93">
        <v>11</v>
      </c>
    </row>
    <row r="938" spans="1:5" ht="15.75" thickBot="1" x14ac:dyDescent="0.3">
      <c r="A938" s="93">
        <v>9</v>
      </c>
      <c r="B938" s="93">
        <v>8</v>
      </c>
      <c r="C938" s="93">
        <v>2</v>
      </c>
      <c r="D938" s="93">
        <v>7</v>
      </c>
      <c r="E938" s="93">
        <v>4</v>
      </c>
    </row>
    <row r="939" spans="1:5" ht="15.75" thickBot="1" x14ac:dyDescent="0.3">
      <c r="A939" s="93">
        <v>8</v>
      </c>
      <c r="B939" s="93">
        <v>2</v>
      </c>
      <c r="C939" s="93">
        <v>9</v>
      </c>
      <c r="D939" s="93">
        <v>7</v>
      </c>
      <c r="E939" s="93">
        <v>14</v>
      </c>
    </row>
    <row r="940" spans="1:5" ht="15.75" thickBot="1" x14ac:dyDescent="0.3">
      <c r="A940" s="93">
        <v>8</v>
      </c>
      <c r="B940" s="93">
        <v>2</v>
      </c>
      <c r="C940" s="93">
        <v>16</v>
      </c>
      <c r="D940" s="93">
        <v>7</v>
      </c>
      <c r="E940" s="93">
        <v>9</v>
      </c>
    </row>
    <row r="941" spans="1:5" ht="15.75" thickBot="1" x14ac:dyDescent="0.3">
      <c r="A941" s="93">
        <v>2</v>
      </c>
      <c r="B941" s="93">
        <v>3</v>
      </c>
      <c r="C941" s="93">
        <v>8</v>
      </c>
      <c r="D941" s="93">
        <v>7</v>
      </c>
      <c r="E941" s="93">
        <v>9</v>
      </c>
    </row>
    <row r="942" spans="1:5" ht="15.75" thickBot="1" x14ac:dyDescent="0.3">
      <c r="A942" s="93">
        <v>2</v>
      </c>
      <c r="B942" s="93">
        <v>4</v>
      </c>
      <c r="C942" s="93">
        <v>8</v>
      </c>
      <c r="D942" s="93">
        <v>7</v>
      </c>
      <c r="E942" s="93">
        <v>9</v>
      </c>
    </row>
    <row r="943" spans="1:5" ht="15.75" thickBot="1" x14ac:dyDescent="0.3">
      <c r="A943" s="93">
        <v>8</v>
      </c>
      <c r="B943" s="93">
        <v>9</v>
      </c>
      <c r="C943" s="93">
        <v>2</v>
      </c>
      <c r="D943" s="93">
        <v>7</v>
      </c>
      <c r="E943" s="93">
        <v>14</v>
      </c>
    </row>
    <row r="944" spans="1:5" ht="15.75" thickBot="1" x14ac:dyDescent="0.3">
      <c r="A944" s="93">
        <v>8</v>
      </c>
      <c r="B944" s="93">
        <v>2</v>
      </c>
      <c r="C944" s="93">
        <v>5</v>
      </c>
      <c r="D944" s="93">
        <v>4</v>
      </c>
      <c r="E944" s="93">
        <v>7</v>
      </c>
    </row>
    <row r="945" spans="1:5" ht="15.75" thickBot="1" x14ac:dyDescent="0.3">
      <c r="A945" s="93">
        <v>8</v>
      </c>
      <c r="B945" s="93">
        <v>9</v>
      </c>
      <c r="C945" s="93">
        <v>14</v>
      </c>
      <c r="D945" s="93">
        <v>2</v>
      </c>
      <c r="E945" s="93">
        <v>7</v>
      </c>
    </row>
    <row r="946" spans="1:5" ht="15.75" thickBot="1" x14ac:dyDescent="0.3">
      <c r="A946" s="93">
        <v>8</v>
      </c>
      <c r="B946" s="93">
        <v>2</v>
      </c>
      <c r="C946" s="93">
        <v>14</v>
      </c>
      <c r="D946" s="93">
        <v>9</v>
      </c>
      <c r="E946" s="93">
        <v>4</v>
      </c>
    </row>
    <row r="947" spans="1:5" ht="15.75" thickBot="1" x14ac:dyDescent="0.3">
      <c r="A947" s="93">
        <v>10</v>
      </c>
      <c r="B947" s="93">
        <v>7</v>
      </c>
      <c r="C947" s="93">
        <v>9</v>
      </c>
      <c r="D947" s="93">
        <v>8</v>
      </c>
      <c r="E947" s="93">
        <v>2</v>
      </c>
    </row>
    <row r="948" spans="1:5" ht="15.75" thickBot="1" x14ac:dyDescent="0.3">
      <c r="A948" s="93">
        <v>8</v>
      </c>
      <c r="B948" s="93">
        <v>9</v>
      </c>
      <c r="C948" s="93">
        <v>16</v>
      </c>
      <c r="D948" s="93">
        <v>2</v>
      </c>
      <c r="E948" s="93">
        <v>14</v>
      </c>
    </row>
    <row r="949" spans="1:5" ht="15.75" thickBot="1" x14ac:dyDescent="0.3">
      <c r="A949" s="93">
        <v>8</v>
      </c>
      <c r="B949" s="93">
        <v>9</v>
      </c>
      <c r="C949" s="93">
        <v>2</v>
      </c>
      <c r="D949" s="93">
        <v>7</v>
      </c>
      <c r="E949" s="93">
        <v>1</v>
      </c>
    </row>
    <row r="950" spans="1:5" ht="15.75" thickBot="1" x14ac:dyDescent="0.3">
      <c r="A950" s="93">
        <v>9</v>
      </c>
      <c r="B950" s="93">
        <v>8</v>
      </c>
      <c r="C950" s="93">
        <v>7</v>
      </c>
      <c r="D950" s="93">
        <v>2</v>
      </c>
      <c r="E950" s="93">
        <v>16</v>
      </c>
    </row>
    <row r="951" spans="1:5" ht="15.75" thickBot="1" x14ac:dyDescent="0.3">
      <c r="A951" s="93">
        <v>8</v>
      </c>
      <c r="B951" s="93">
        <v>2</v>
      </c>
      <c r="C951" s="93">
        <v>9</v>
      </c>
      <c r="D951" s="93">
        <v>7</v>
      </c>
      <c r="E951" s="93">
        <v>16</v>
      </c>
    </row>
    <row r="952" spans="1:5" ht="15.75" thickBot="1" x14ac:dyDescent="0.3">
      <c r="A952" s="93">
        <v>8</v>
      </c>
      <c r="B952" s="93">
        <v>9</v>
      </c>
      <c r="C952" s="93">
        <v>1</v>
      </c>
      <c r="D952" s="93">
        <v>2</v>
      </c>
      <c r="E952" s="93">
        <v>7</v>
      </c>
    </row>
    <row r="953" spans="1:5" ht="15.75" thickBot="1" x14ac:dyDescent="0.3">
      <c r="A953" s="93">
        <v>8</v>
      </c>
      <c r="B953" s="93">
        <v>9</v>
      </c>
      <c r="C953" s="93">
        <v>2</v>
      </c>
      <c r="D953" s="93">
        <v>6</v>
      </c>
      <c r="E953" s="93">
        <v>16</v>
      </c>
    </row>
    <row r="954" spans="1:5" ht="15.75" thickBot="1" x14ac:dyDescent="0.3">
      <c r="A954" s="93">
        <v>8</v>
      </c>
      <c r="B954" s="93">
        <v>8</v>
      </c>
      <c r="C954" s="93">
        <v>2</v>
      </c>
      <c r="D954" s="93">
        <v>14</v>
      </c>
      <c r="E954" s="93">
        <v>7</v>
      </c>
    </row>
    <row r="955" spans="1:5" ht="15.75" thickBot="1" x14ac:dyDescent="0.3">
      <c r="A955" s="93">
        <v>8</v>
      </c>
      <c r="B955" s="93">
        <v>7</v>
      </c>
      <c r="C955" s="93">
        <v>1</v>
      </c>
      <c r="D955" s="93">
        <v>9</v>
      </c>
      <c r="E955" s="93">
        <v>6</v>
      </c>
    </row>
    <row r="956" spans="1:5" ht="15.75" thickBot="1" x14ac:dyDescent="0.3">
      <c r="A956" s="93">
        <v>8</v>
      </c>
      <c r="B956" s="93">
        <v>2</v>
      </c>
      <c r="C956" s="93">
        <v>7</v>
      </c>
      <c r="D956" s="93">
        <v>9</v>
      </c>
      <c r="E956" s="93">
        <v>14</v>
      </c>
    </row>
    <row r="957" spans="1:5" ht="15.75" thickBot="1" x14ac:dyDescent="0.3">
      <c r="A957" s="93">
        <v>8</v>
      </c>
      <c r="B957" s="93">
        <v>2</v>
      </c>
      <c r="C957" s="93">
        <v>9</v>
      </c>
      <c r="D957" s="93">
        <v>7</v>
      </c>
      <c r="E957" s="93">
        <v>14</v>
      </c>
    </row>
    <row r="958" spans="1:5" ht="15.75" thickBot="1" x14ac:dyDescent="0.3">
      <c r="A958" s="93">
        <v>8</v>
      </c>
      <c r="B958" s="93">
        <v>7</v>
      </c>
      <c r="C958" s="93">
        <v>2</v>
      </c>
      <c r="D958" s="93">
        <v>1</v>
      </c>
      <c r="E958" s="93">
        <v>9</v>
      </c>
    </row>
    <row r="959" spans="1:5" ht="15.75" thickBot="1" x14ac:dyDescent="0.3">
      <c r="A959" s="93">
        <v>8</v>
      </c>
      <c r="B959" s="93">
        <v>14</v>
      </c>
      <c r="C959" s="93">
        <v>13</v>
      </c>
      <c r="D959" s="93">
        <v>2</v>
      </c>
      <c r="E959" s="93">
        <v>9</v>
      </c>
    </row>
    <row r="960" spans="1:5" ht="15.75" thickBot="1" x14ac:dyDescent="0.3">
      <c r="A960" s="93">
        <v>8</v>
      </c>
      <c r="B960" s="93">
        <v>9</v>
      </c>
      <c r="C960" s="93">
        <v>4</v>
      </c>
      <c r="D960" s="93">
        <v>2</v>
      </c>
      <c r="E960" s="93">
        <v>7</v>
      </c>
    </row>
    <row r="961" spans="1:5" ht="15.75" thickBot="1" x14ac:dyDescent="0.3">
      <c r="A961" s="93">
        <v>8</v>
      </c>
      <c r="B961" s="93">
        <v>2</v>
      </c>
      <c r="C961" s="93">
        <v>9</v>
      </c>
      <c r="D961" s="93">
        <v>7</v>
      </c>
      <c r="E961" s="93">
        <v>14</v>
      </c>
    </row>
    <row r="962" spans="1:5" ht="15.75" thickBot="1" x14ac:dyDescent="0.3">
      <c r="A962" s="93">
        <v>8</v>
      </c>
      <c r="B962" s="93">
        <v>9</v>
      </c>
      <c r="C962" s="93">
        <v>2</v>
      </c>
      <c r="D962" s="93">
        <v>7</v>
      </c>
      <c r="E962" s="93">
        <v>14</v>
      </c>
    </row>
    <row r="963" spans="1:5" ht="15.75" thickBot="1" x14ac:dyDescent="0.3">
      <c r="A963" s="93">
        <v>9</v>
      </c>
      <c r="B963" s="93">
        <v>8</v>
      </c>
      <c r="C963" s="93">
        <v>7</v>
      </c>
      <c r="D963" s="93">
        <v>2</v>
      </c>
      <c r="E963" s="93">
        <v>14</v>
      </c>
    </row>
    <row r="964" spans="1:5" ht="15.75" thickBot="1" x14ac:dyDescent="0.3">
      <c r="A964" s="93">
        <v>8</v>
      </c>
      <c r="B964" s="93">
        <v>2</v>
      </c>
      <c r="C964" s="93">
        <v>9</v>
      </c>
      <c r="D964" s="93">
        <v>7</v>
      </c>
      <c r="E964" s="93">
        <v>16</v>
      </c>
    </row>
    <row r="965" spans="1:5" ht="15.75" thickBot="1" x14ac:dyDescent="0.3">
      <c r="A965" s="93">
        <v>8</v>
      </c>
      <c r="B965" s="93">
        <v>2</v>
      </c>
      <c r="C965" s="93">
        <v>7</v>
      </c>
      <c r="D965" s="93">
        <v>9</v>
      </c>
      <c r="E965" s="93">
        <v>1</v>
      </c>
    </row>
    <row r="966" spans="1:5" x14ac:dyDescent="0.25">
      <c r="A966" s="107"/>
      <c r="B966" s="107" t="s">
        <v>358</v>
      </c>
      <c r="C966" s="107" t="s">
        <v>359</v>
      </c>
      <c r="D966" s="107" t="s">
        <v>247</v>
      </c>
      <c r="E966" s="107">
        <v>20</v>
      </c>
    </row>
    <row r="968" spans="1:5" x14ac:dyDescent="0.25">
      <c r="A968" s="37" t="s">
        <v>357</v>
      </c>
      <c r="D968" s="37" t="s">
        <v>248</v>
      </c>
      <c r="E968" s="37" t="s">
        <v>224</v>
      </c>
    </row>
    <row r="969" spans="1:5" x14ac:dyDescent="0.25">
      <c r="B969" s="37" t="s">
        <v>358</v>
      </c>
      <c r="C969" s="37" t="s">
        <v>359</v>
      </c>
      <c r="D969" s="37" t="s">
        <v>248</v>
      </c>
      <c r="E969" s="37">
        <v>6</v>
      </c>
    </row>
    <row r="970" spans="1:5" x14ac:dyDescent="0.25">
      <c r="B970" s="37" t="s">
        <v>358</v>
      </c>
      <c r="C970" s="37" t="s">
        <v>359</v>
      </c>
      <c r="D970" s="37" t="s">
        <v>248</v>
      </c>
      <c r="E970" s="37">
        <v>7</v>
      </c>
    </row>
    <row r="971" spans="1:5" x14ac:dyDescent="0.25">
      <c r="B971" s="37" t="s">
        <v>358</v>
      </c>
      <c r="C971" s="37" t="s">
        <v>359</v>
      </c>
      <c r="D971" s="37" t="s">
        <v>248</v>
      </c>
      <c r="E971" s="37">
        <v>1</v>
      </c>
    </row>
    <row r="972" spans="1:5" x14ac:dyDescent="0.25">
      <c r="B972" s="37" t="s">
        <v>358</v>
      </c>
      <c r="C972" s="37" t="s">
        <v>359</v>
      </c>
      <c r="D972" s="37" t="s">
        <v>248</v>
      </c>
      <c r="E972" s="37">
        <v>14</v>
      </c>
    </row>
    <row r="973" spans="1:5" x14ac:dyDescent="0.25">
      <c r="B973" s="37" t="s">
        <v>358</v>
      </c>
      <c r="C973" s="37" t="s">
        <v>359</v>
      </c>
      <c r="D973" s="37" t="s">
        <v>248</v>
      </c>
      <c r="E973" s="37">
        <v>9</v>
      </c>
    </row>
    <row r="974" spans="1:5" x14ac:dyDescent="0.25">
      <c r="B974" s="37" t="s">
        <v>358</v>
      </c>
      <c r="C974" s="37" t="s">
        <v>359</v>
      </c>
      <c r="D974" s="37" t="s">
        <v>248</v>
      </c>
      <c r="E974" s="37">
        <v>11</v>
      </c>
    </row>
    <row r="975" spans="1:5" x14ac:dyDescent="0.25">
      <c r="B975" s="37" t="s">
        <v>358</v>
      </c>
      <c r="C975" s="37" t="s">
        <v>359</v>
      </c>
      <c r="D975" s="37" t="s">
        <v>248</v>
      </c>
      <c r="E975" s="37">
        <v>13</v>
      </c>
    </row>
    <row r="976" spans="1:5" x14ac:dyDescent="0.25">
      <c r="B976" s="37" t="s">
        <v>358</v>
      </c>
      <c r="C976" s="37" t="s">
        <v>359</v>
      </c>
      <c r="D976" s="37" t="s">
        <v>248</v>
      </c>
      <c r="E976" s="37">
        <v>16</v>
      </c>
    </row>
    <row r="977" spans="1:5" x14ac:dyDescent="0.25">
      <c r="B977" s="37" t="s">
        <v>358</v>
      </c>
      <c r="C977" s="37" t="s">
        <v>359</v>
      </c>
      <c r="D977" s="37" t="s">
        <v>248</v>
      </c>
      <c r="E977" s="37">
        <v>17</v>
      </c>
    </row>
    <row r="978" spans="1:5" x14ac:dyDescent="0.25">
      <c r="B978" s="37" t="s">
        <v>358</v>
      </c>
      <c r="C978" s="37" t="s">
        <v>359</v>
      </c>
      <c r="D978" s="37" t="s">
        <v>248</v>
      </c>
      <c r="E978" s="37">
        <v>18</v>
      </c>
    </row>
    <row r="979" spans="1:5" x14ac:dyDescent="0.25">
      <c r="B979" s="37" t="s">
        <v>358</v>
      </c>
      <c r="C979" s="37" t="s">
        <v>359</v>
      </c>
      <c r="D979" s="37" t="s">
        <v>248</v>
      </c>
      <c r="E979" s="37">
        <v>19</v>
      </c>
    </row>
    <row r="980" spans="1:5" x14ac:dyDescent="0.25">
      <c r="A980" s="107"/>
      <c r="B980" s="107" t="s">
        <v>358</v>
      </c>
      <c r="C980" s="107" t="s">
        <v>359</v>
      </c>
      <c r="D980" s="107" t="s">
        <v>248</v>
      </c>
      <c r="E980" s="107">
        <v>20</v>
      </c>
    </row>
    <row r="981" spans="1:5" x14ac:dyDescent="0.25">
      <c r="A981" s="107"/>
      <c r="B981" s="107" t="s">
        <v>358</v>
      </c>
      <c r="C981" s="107" t="s">
        <v>359</v>
      </c>
      <c r="D981" s="107" t="s">
        <v>248</v>
      </c>
      <c r="E981" s="107">
        <v>6</v>
      </c>
    </row>
    <row r="982" spans="1:5" x14ac:dyDescent="0.25">
      <c r="A982" s="107"/>
      <c r="B982" s="107" t="s">
        <v>358</v>
      </c>
      <c r="C982" s="107" t="s">
        <v>359</v>
      </c>
      <c r="D982" s="107" t="s">
        <v>248</v>
      </c>
      <c r="E982" s="107">
        <v>7</v>
      </c>
    </row>
    <row r="983" spans="1:5" x14ac:dyDescent="0.25">
      <c r="A983" s="107"/>
      <c r="B983" s="107" t="s">
        <v>358</v>
      </c>
      <c r="C983" s="107" t="s">
        <v>359</v>
      </c>
      <c r="D983" s="107" t="s">
        <v>248</v>
      </c>
      <c r="E983" s="107">
        <v>1</v>
      </c>
    </row>
    <row r="984" spans="1:5" x14ac:dyDescent="0.25">
      <c r="A984" s="107"/>
      <c r="B984" s="107" t="s">
        <v>358</v>
      </c>
      <c r="C984" s="107" t="s">
        <v>359</v>
      </c>
      <c r="D984" s="107" t="s">
        <v>248</v>
      </c>
      <c r="E984" s="107">
        <v>14</v>
      </c>
    </row>
    <row r="985" spans="1:5" x14ac:dyDescent="0.25">
      <c r="A985" s="107"/>
      <c r="B985" s="107" t="s">
        <v>358</v>
      </c>
      <c r="C985" s="107" t="s">
        <v>359</v>
      </c>
      <c r="D985" s="107" t="s">
        <v>248</v>
      </c>
      <c r="E985" s="107">
        <v>9</v>
      </c>
    </row>
    <row r="986" spans="1:5" x14ac:dyDescent="0.25">
      <c r="A986" s="107"/>
      <c r="B986" s="107" t="s">
        <v>358</v>
      </c>
      <c r="C986" s="107" t="s">
        <v>359</v>
      </c>
      <c r="D986" s="107" t="s">
        <v>248</v>
      </c>
      <c r="E986" s="107">
        <v>11</v>
      </c>
    </row>
    <row r="987" spans="1:5" x14ac:dyDescent="0.25">
      <c r="A987" s="107"/>
      <c r="B987" s="107" t="s">
        <v>358</v>
      </c>
      <c r="C987" s="107" t="s">
        <v>359</v>
      </c>
      <c r="D987" s="107" t="s">
        <v>248</v>
      </c>
      <c r="E987" s="107">
        <v>13</v>
      </c>
    </row>
    <row r="988" spans="1:5" x14ac:dyDescent="0.25">
      <c r="A988" s="107"/>
      <c r="B988" s="107" t="s">
        <v>358</v>
      </c>
      <c r="C988" s="107" t="s">
        <v>359</v>
      </c>
      <c r="D988" s="107" t="s">
        <v>248</v>
      </c>
      <c r="E988" s="107">
        <v>16</v>
      </c>
    </row>
    <row r="989" spans="1:5" x14ac:dyDescent="0.25">
      <c r="A989" s="107"/>
      <c r="B989" s="107" t="s">
        <v>358</v>
      </c>
      <c r="C989" s="107" t="s">
        <v>359</v>
      </c>
      <c r="D989" s="107" t="s">
        <v>248</v>
      </c>
      <c r="E989" s="107">
        <v>17</v>
      </c>
    </row>
    <row r="990" spans="1:5" x14ac:dyDescent="0.25">
      <c r="A990" s="107"/>
      <c r="B990" s="107" t="s">
        <v>358</v>
      </c>
      <c r="C990" s="107" t="s">
        <v>359</v>
      </c>
      <c r="D990" s="107" t="s">
        <v>248</v>
      </c>
      <c r="E990" s="107">
        <v>18</v>
      </c>
    </row>
    <row r="991" spans="1:5" x14ac:dyDescent="0.25">
      <c r="A991" s="107"/>
      <c r="B991" s="107" t="s">
        <v>358</v>
      </c>
      <c r="C991" s="107" t="s">
        <v>359</v>
      </c>
      <c r="D991" s="107" t="s">
        <v>248</v>
      </c>
      <c r="E991" s="107">
        <v>19</v>
      </c>
    </row>
    <row r="992" spans="1:5" x14ac:dyDescent="0.25">
      <c r="A992" s="107"/>
      <c r="B992" s="107" t="s">
        <v>358</v>
      </c>
      <c r="C992" s="107" t="s">
        <v>359</v>
      </c>
      <c r="D992" s="107" t="s">
        <v>248</v>
      </c>
      <c r="E992" s="107">
        <v>20</v>
      </c>
    </row>
    <row r="993" spans="1:5" x14ac:dyDescent="0.25">
      <c r="A993" s="107"/>
      <c r="B993" s="107" t="s">
        <v>358</v>
      </c>
      <c r="C993" s="107" t="s">
        <v>359</v>
      </c>
      <c r="D993" s="107" t="s">
        <v>248</v>
      </c>
      <c r="E993" s="107">
        <v>6</v>
      </c>
    </row>
    <row r="994" spans="1:5" x14ac:dyDescent="0.25">
      <c r="A994" s="107"/>
      <c r="B994" s="107" t="s">
        <v>358</v>
      </c>
      <c r="C994" s="107" t="s">
        <v>359</v>
      </c>
      <c r="D994" s="107" t="s">
        <v>248</v>
      </c>
      <c r="E994" s="107">
        <v>7</v>
      </c>
    </row>
    <row r="995" spans="1:5" x14ac:dyDescent="0.25">
      <c r="A995" s="107"/>
      <c r="B995" s="107" t="s">
        <v>358</v>
      </c>
      <c r="C995" s="107" t="s">
        <v>359</v>
      </c>
      <c r="D995" s="107" t="s">
        <v>248</v>
      </c>
      <c r="E995" s="107">
        <v>1</v>
      </c>
    </row>
    <row r="996" spans="1:5" x14ac:dyDescent="0.25">
      <c r="A996" s="107"/>
      <c r="B996" s="107" t="s">
        <v>358</v>
      </c>
      <c r="C996" s="107" t="s">
        <v>359</v>
      </c>
      <c r="D996" s="107" t="s">
        <v>248</v>
      </c>
      <c r="E996" s="107">
        <v>14</v>
      </c>
    </row>
    <row r="997" spans="1:5" x14ac:dyDescent="0.25">
      <c r="A997" s="107"/>
      <c r="B997" s="107" t="s">
        <v>358</v>
      </c>
      <c r="C997" s="107" t="s">
        <v>359</v>
      </c>
      <c r="D997" s="107" t="s">
        <v>248</v>
      </c>
      <c r="E997" s="107">
        <v>9</v>
      </c>
    </row>
    <row r="998" spans="1:5" x14ac:dyDescent="0.25">
      <c r="A998" s="107"/>
      <c r="B998" s="107" t="s">
        <v>358</v>
      </c>
      <c r="C998" s="107" t="s">
        <v>359</v>
      </c>
      <c r="D998" s="107" t="s">
        <v>248</v>
      </c>
      <c r="E998" s="107">
        <v>11</v>
      </c>
    </row>
    <row r="1000" spans="1:5" x14ac:dyDescent="0.25">
      <c r="A1000" s="37" t="s">
        <v>357</v>
      </c>
      <c r="D1000" s="37" t="s">
        <v>249</v>
      </c>
      <c r="E1000" s="37" t="s">
        <v>224</v>
      </c>
    </row>
    <row r="1001" spans="1:5" x14ac:dyDescent="0.25">
      <c r="B1001" s="37" t="s">
        <v>358</v>
      </c>
      <c r="C1001" s="37" t="s">
        <v>359</v>
      </c>
      <c r="D1001" s="37" t="s">
        <v>249</v>
      </c>
      <c r="E1001" s="37">
        <v>6</v>
      </c>
    </row>
    <row r="1002" spans="1:5" x14ac:dyDescent="0.25">
      <c r="B1002" s="37" t="s">
        <v>358</v>
      </c>
      <c r="C1002" s="37" t="s">
        <v>359</v>
      </c>
      <c r="D1002" s="37" t="s">
        <v>249</v>
      </c>
      <c r="E1002" s="37">
        <v>7</v>
      </c>
    </row>
    <row r="1003" spans="1:5" x14ac:dyDescent="0.25">
      <c r="B1003" s="37" t="s">
        <v>358</v>
      </c>
      <c r="C1003" s="37" t="s">
        <v>359</v>
      </c>
      <c r="D1003" s="37" t="s">
        <v>249</v>
      </c>
      <c r="E1003" s="37">
        <v>1</v>
      </c>
    </row>
    <row r="1004" spans="1:5" x14ac:dyDescent="0.25">
      <c r="B1004" s="37" t="s">
        <v>358</v>
      </c>
      <c r="C1004" s="37" t="s">
        <v>359</v>
      </c>
      <c r="D1004" s="37" t="s">
        <v>249</v>
      </c>
      <c r="E1004" s="37">
        <v>14</v>
      </c>
    </row>
    <row r="1005" spans="1:5" x14ac:dyDescent="0.25">
      <c r="B1005" s="37" t="s">
        <v>358</v>
      </c>
      <c r="C1005" s="37" t="s">
        <v>359</v>
      </c>
      <c r="D1005" s="37" t="s">
        <v>249</v>
      </c>
      <c r="E1005" s="37">
        <v>9</v>
      </c>
    </row>
    <row r="1006" spans="1:5" x14ac:dyDescent="0.25">
      <c r="B1006" s="37" t="s">
        <v>358</v>
      </c>
      <c r="C1006" s="37" t="s">
        <v>359</v>
      </c>
      <c r="D1006" s="37" t="s">
        <v>249</v>
      </c>
      <c r="E1006" s="37">
        <v>11</v>
      </c>
    </row>
    <row r="1007" spans="1:5" x14ac:dyDescent="0.25">
      <c r="B1007" s="37" t="s">
        <v>358</v>
      </c>
      <c r="C1007" s="37" t="s">
        <v>359</v>
      </c>
      <c r="D1007" s="37" t="s">
        <v>249</v>
      </c>
      <c r="E1007" s="37">
        <v>13</v>
      </c>
    </row>
    <row r="1008" spans="1:5" x14ac:dyDescent="0.25">
      <c r="B1008" s="37" t="s">
        <v>358</v>
      </c>
      <c r="C1008" s="37" t="s">
        <v>359</v>
      </c>
      <c r="D1008" s="37" t="s">
        <v>249</v>
      </c>
      <c r="E1008" s="37">
        <v>16</v>
      </c>
    </row>
    <row r="1009" spans="1:5" x14ac:dyDescent="0.25">
      <c r="B1009" s="37" t="s">
        <v>358</v>
      </c>
      <c r="C1009" s="37" t="s">
        <v>359</v>
      </c>
      <c r="D1009" s="37" t="s">
        <v>249</v>
      </c>
      <c r="E1009" s="37">
        <v>17</v>
      </c>
    </row>
    <row r="1010" spans="1:5" x14ac:dyDescent="0.25">
      <c r="B1010" s="37" t="s">
        <v>358</v>
      </c>
      <c r="C1010" s="37" t="s">
        <v>359</v>
      </c>
      <c r="D1010" s="37" t="s">
        <v>249</v>
      </c>
      <c r="E1010" s="37">
        <v>18</v>
      </c>
    </row>
    <row r="1011" spans="1:5" x14ac:dyDescent="0.25">
      <c r="B1011" s="37" t="s">
        <v>358</v>
      </c>
      <c r="C1011" s="37" t="s">
        <v>359</v>
      </c>
      <c r="D1011" s="37" t="s">
        <v>249</v>
      </c>
      <c r="E1011" s="37">
        <v>19</v>
      </c>
    </row>
    <row r="1012" spans="1:5" x14ac:dyDescent="0.25">
      <c r="A1012" s="107"/>
      <c r="B1012" s="107" t="s">
        <v>358</v>
      </c>
      <c r="C1012" s="107" t="s">
        <v>359</v>
      </c>
      <c r="D1012" s="107" t="s">
        <v>249</v>
      </c>
      <c r="E1012" s="107">
        <v>20</v>
      </c>
    </row>
    <row r="1013" spans="1:5" x14ac:dyDescent="0.25">
      <c r="A1013" s="107"/>
      <c r="B1013" s="107" t="s">
        <v>358</v>
      </c>
      <c r="C1013" s="107" t="s">
        <v>359</v>
      </c>
      <c r="D1013" s="107" t="s">
        <v>249</v>
      </c>
      <c r="E1013" s="107">
        <v>6</v>
      </c>
    </row>
    <row r="1014" spans="1:5" x14ac:dyDescent="0.25">
      <c r="A1014" s="107"/>
      <c r="B1014" s="107" t="s">
        <v>358</v>
      </c>
      <c r="C1014" s="107" t="s">
        <v>359</v>
      </c>
      <c r="D1014" s="107" t="s">
        <v>249</v>
      </c>
      <c r="E1014" s="107">
        <v>7</v>
      </c>
    </row>
    <row r="1015" spans="1:5" x14ac:dyDescent="0.25">
      <c r="A1015" s="107"/>
      <c r="B1015" s="107" t="s">
        <v>358</v>
      </c>
      <c r="C1015" s="107" t="s">
        <v>359</v>
      </c>
      <c r="D1015" s="107" t="s">
        <v>249</v>
      </c>
      <c r="E1015" s="107">
        <v>1</v>
      </c>
    </row>
    <row r="1016" spans="1:5" x14ac:dyDescent="0.25">
      <c r="A1016" s="107"/>
      <c r="B1016" s="107" t="s">
        <v>358</v>
      </c>
      <c r="C1016" s="107" t="s">
        <v>359</v>
      </c>
      <c r="D1016" s="107" t="s">
        <v>249</v>
      </c>
      <c r="E1016" s="107">
        <v>14</v>
      </c>
    </row>
    <row r="1017" spans="1:5" x14ac:dyDescent="0.25">
      <c r="A1017" s="107"/>
      <c r="B1017" s="107" t="s">
        <v>358</v>
      </c>
      <c r="C1017" s="107" t="s">
        <v>359</v>
      </c>
      <c r="D1017" s="107" t="s">
        <v>249</v>
      </c>
      <c r="E1017" s="107">
        <v>9</v>
      </c>
    </row>
    <row r="1018" spans="1:5" x14ac:dyDescent="0.25">
      <c r="A1018" s="107"/>
      <c r="B1018" s="107" t="s">
        <v>358</v>
      </c>
      <c r="C1018" s="107" t="s">
        <v>359</v>
      </c>
      <c r="D1018" s="107" t="s">
        <v>249</v>
      </c>
      <c r="E1018" s="107">
        <v>11</v>
      </c>
    </row>
    <row r="1019" spans="1:5" x14ac:dyDescent="0.25">
      <c r="A1019" s="107"/>
      <c r="B1019" s="107" t="s">
        <v>358</v>
      </c>
      <c r="C1019" s="107" t="s">
        <v>359</v>
      </c>
      <c r="D1019" s="107" t="s">
        <v>249</v>
      </c>
      <c r="E1019" s="107">
        <v>13</v>
      </c>
    </row>
    <row r="1020" spans="1:5" x14ac:dyDescent="0.25">
      <c r="A1020" s="107"/>
      <c r="B1020" s="107" t="s">
        <v>358</v>
      </c>
      <c r="C1020" s="107" t="s">
        <v>359</v>
      </c>
      <c r="D1020" s="107" t="s">
        <v>249</v>
      </c>
      <c r="E1020" s="107">
        <v>16</v>
      </c>
    </row>
    <row r="1021" spans="1:5" x14ac:dyDescent="0.25">
      <c r="A1021" s="107"/>
      <c r="B1021" s="107" t="s">
        <v>358</v>
      </c>
      <c r="C1021" s="107" t="s">
        <v>359</v>
      </c>
      <c r="D1021" s="107" t="s">
        <v>249</v>
      </c>
      <c r="E1021" s="107">
        <v>17</v>
      </c>
    </row>
    <row r="1022" spans="1:5" x14ac:dyDescent="0.25">
      <c r="A1022" s="107"/>
      <c r="B1022" s="107" t="s">
        <v>358</v>
      </c>
      <c r="C1022" s="107" t="s">
        <v>359</v>
      </c>
      <c r="D1022" s="107" t="s">
        <v>249</v>
      </c>
      <c r="E1022" s="107">
        <v>18</v>
      </c>
    </row>
    <row r="1023" spans="1:5" x14ac:dyDescent="0.25">
      <c r="A1023" s="107"/>
      <c r="B1023" s="107" t="s">
        <v>358</v>
      </c>
      <c r="C1023" s="107" t="s">
        <v>359</v>
      </c>
      <c r="D1023" s="107" t="s">
        <v>249</v>
      </c>
      <c r="E1023" s="107">
        <v>19</v>
      </c>
    </row>
    <row r="1024" spans="1:5" x14ac:dyDescent="0.25">
      <c r="A1024" s="107"/>
      <c r="B1024" s="107" t="s">
        <v>358</v>
      </c>
      <c r="C1024" s="107" t="s">
        <v>359</v>
      </c>
      <c r="D1024" s="107" t="s">
        <v>249</v>
      </c>
      <c r="E1024" s="107">
        <v>20</v>
      </c>
    </row>
    <row r="1025" spans="1:5" x14ac:dyDescent="0.25">
      <c r="A1025" s="107"/>
      <c r="B1025" s="107" t="s">
        <v>358</v>
      </c>
      <c r="C1025" s="107" t="s">
        <v>359</v>
      </c>
      <c r="D1025" s="107" t="s">
        <v>249</v>
      </c>
      <c r="E1025" s="107">
        <v>6</v>
      </c>
    </row>
    <row r="1026" spans="1:5" x14ac:dyDescent="0.25">
      <c r="A1026" s="107"/>
      <c r="B1026" s="107" t="s">
        <v>358</v>
      </c>
      <c r="C1026" s="107" t="s">
        <v>359</v>
      </c>
      <c r="D1026" s="107" t="s">
        <v>249</v>
      </c>
      <c r="E1026" s="107">
        <v>7</v>
      </c>
    </row>
    <row r="1027" spans="1:5" x14ac:dyDescent="0.25">
      <c r="A1027" s="107"/>
      <c r="B1027" s="107" t="s">
        <v>358</v>
      </c>
      <c r="C1027" s="107" t="s">
        <v>359</v>
      </c>
      <c r="D1027" s="107" t="s">
        <v>249</v>
      </c>
      <c r="E1027" s="107">
        <v>1</v>
      </c>
    </row>
    <row r="1028" spans="1:5" x14ac:dyDescent="0.25">
      <c r="A1028" s="107"/>
      <c r="B1028" s="107" t="s">
        <v>358</v>
      </c>
      <c r="C1028" s="107" t="s">
        <v>359</v>
      </c>
      <c r="D1028" s="107" t="s">
        <v>249</v>
      </c>
      <c r="E1028" s="107">
        <v>14</v>
      </c>
    </row>
    <row r="1029" spans="1:5" x14ac:dyDescent="0.25">
      <c r="A1029" s="107"/>
      <c r="B1029" s="107" t="s">
        <v>358</v>
      </c>
      <c r="C1029" s="107" t="s">
        <v>359</v>
      </c>
      <c r="D1029" s="107" t="s">
        <v>249</v>
      </c>
      <c r="E1029" s="107">
        <v>9</v>
      </c>
    </row>
    <row r="1030" spans="1:5" x14ac:dyDescent="0.25">
      <c r="A1030" s="107"/>
      <c r="B1030" s="107" t="s">
        <v>358</v>
      </c>
      <c r="C1030" s="107" t="s">
        <v>359</v>
      </c>
      <c r="D1030" s="107" t="s">
        <v>249</v>
      </c>
      <c r="E1030" s="107">
        <v>11</v>
      </c>
    </row>
    <row r="1032" spans="1:5" x14ac:dyDescent="0.25">
      <c r="A1032" s="37" t="s">
        <v>357</v>
      </c>
      <c r="D1032" s="37" t="s">
        <v>250</v>
      </c>
      <c r="E1032" s="37" t="s">
        <v>224</v>
      </c>
    </row>
    <row r="1033" spans="1:5" x14ac:dyDescent="0.25">
      <c r="B1033" s="37" t="s">
        <v>358</v>
      </c>
      <c r="C1033" s="37" t="s">
        <v>359</v>
      </c>
      <c r="D1033" s="37" t="s">
        <v>250</v>
      </c>
      <c r="E1033" s="37">
        <v>6</v>
      </c>
    </row>
    <row r="1034" spans="1:5" x14ac:dyDescent="0.25">
      <c r="B1034" s="37" t="s">
        <v>358</v>
      </c>
      <c r="C1034" s="37" t="s">
        <v>359</v>
      </c>
      <c r="D1034" s="37" t="s">
        <v>250</v>
      </c>
      <c r="E1034" s="37">
        <v>7</v>
      </c>
    </row>
    <row r="1035" spans="1:5" x14ac:dyDescent="0.25">
      <c r="B1035" s="37" t="s">
        <v>358</v>
      </c>
      <c r="C1035" s="37" t="s">
        <v>359</v>
      </c>
      <c r="D1035" s="37" t="s">
        <v>250</v>
      </c>
      <c r="E1035" s="37">
        <v>1</v>
      </c>
    </row>
    <row r="1036" spans="1:5" x14ac:dyDescent="0.25">
      <c r="B1036" s="37" t="s">
        <v>358</v>
      </c>
      <c r="C1036" s="37" t="s">
        <v>359</v>
      </c>
      <c r="D1036" s="37" t="s">
        <v>250</v>
      </c>
      <c r="E1036" s="37">
        <v>14</v>
      </c>
    </row>
    <row r="1037" spans="1:5" x14ac:dyDescent="0.25">
      <c r="B1037" s="37" t="s">
        <v>358</v>
      </c>
      <c r="C1037" s="37" t="s">
        <v>359</v>
      </c>
      <c r="D1037" s="37" t="s">
        <v>250</v>
      </c>
      <c r="E1037" s="37">
        <v>9</v>
      </c>
    </row>
    <row r="1038" spans="1:5" x14ac:dyDescent="0.25">
      <c r="B1038" s="37" t="s">
        <v>358</v>
      </c>
      <c r="C1038" s="37" t="s">
        <v>359</v>
      </c>
      <c r="D1038" s="37" t="s">
        <v>250</v>
      </c>
      <c r="E1038" s="37">
        <v>11</v>
      </c>
    </row>
    <row r="1039" spans="1:5" x14ac:dyDescent="0.25">
      <c r="B1039" s="37" t="s">
        <v>358</v>
      </c>
      <c r="C1039" s="37" t="s">
        <v>359</v>
      </c>
      <c r="D1039" s="37" t="s">
        <v>250</v>
      </c>
      <c r="E1039" s="37">
        <v>13</v>
      </c>
    </row>
    <row r="1040" spans="1:5" x14ac:dyDescent="0.25">
      <c r="B1040" s="37" t="s">
        <v>358</v>
      </c>
      <c r="C1040" s="37" t="s">
        <v>359</v>
      </c>
      <c r="D1040" s="37" t="s">
        <v>250</v>
      </c>
      <c r="E1040" s="37">
        <v>16</v>
      </c>
    </row>
    <row r="1041" spans="1:5" x14ac:dyDescent="0.25">
      <c r="B1041" s="37" t="s">
        <v>358</v>
      </c>
      <c r="C1041" s="37" t="s">
        <v>359</v>
      </c>
      <c r="D1041" s="37" t="s">
        <v>250</v>
      </c>
      <c r="E1041" s="37">
        <v>17</v>
      </c>
    </row>
    <row r="1042" spans="1:5" x14ac:dyDescent="0.25">
      <c r="B1042" s="37" t="s">
        <v>358</v>
      </c>
      <c r="C1042" s="37" t="s">
        <v>359</v>
      </c>
      <c r="D1042" s="37" t="s">
        <v>250</v>
      </c>
      <c r="E1042" s="37">
        <v>18</v>
      </c>
    </row>
    <row r="1043" spans="1:5" x14ac:dyDescent="0.25">
      <c r="B1043" s="37" t="s">
        <v>358</v>
      </c>
      <c r="C1043" s="37" t="s">
        <v>359</v>
      </c>
      <c r="D1043" s="37" t="s">
        <v>250</v>
      </c>
      <c r="E1043" s="37">
        <v>19</v>
      </c>
    </row>
    <row r="1044" spans="1:5" x14ac:dyDescent="0.25">
      <c r="A1044" s="107"/>
      <c r="B1044" s="107" t="s">
        <v>358</v>
      </c>
      <c r="C1044" s="107" t="s">
        <v>359</v>
      </c>
      <c r="D1044" s="107" t="s">
        <v>250</v>
      </c>
      <c r="E1044" s="107">
        <v>20</v>
      </c>
    </row>
    <row r="1045" spans="1:5" x14ac:dyDescent="0.25">
      <c r="A1045" s="107"/>
      <c r="B1045" s="107" t="s">
        <v>358</v>
      </c>
      <c r="C1045" s="107" t="s">
        <v>359</v>
      </c>
      <c r="D1045" s="107" t="s">
        <v>250</v>
      </c>
      <c r="E1045" s="107">
        <v>6</v>
      </c>
    </row>
    <row r="1046" spans="1:5" x14ac:dyDescent="0.25">
      <c r="A1046" s="107"/>
      <c r="B1046" s="107" t="s">
        <v>358</v>
      </c>
      <c r="C1046" s="107" t="s">
        <v>359</v>
      </c>
      <c r="D1046" s="107" t="s">
        <v>250</v>
      </c>
      <c r="E1046" s="107">
        <v>7</v>
      </c>
    </row>
    <row r="1047" spans="1:5" x14ac:dyDescent="0.25">
      <c r="A1047" s="107"/>
      <c r="B1047" s="107" t="s">
        <v>358</v>
      </c>
      <c r="C1047" s="107" t="s">
        <v>359</v>
      </c>
      <c r="D1047" s="107" t="s">
        <v>250</v>
      </c>
      <c r="E1047" s="107">
        <v>1</v>
      </c>
    </row>
    <row r="1048" spans="1:5" x14ac:dyDescent="0.25">
      <c r="A1048" s="107"/>
      <c r="B1048" s="107" t="s">
        <v>358</v>
      </c>
      <c r="C1048" s="107" t="s">
        <v>359</v>
      </c>
      <c r="D1048" s="107" t="s">
        <v>250</v>
      </c>
      <c r="E1048" s="107">
        <v>14</v>
      </c>
    </row>
    <row r="1049" spans="1:5" x14ac:dyDescent="0.25">
      <c r="A1049" s="107"/>
      <c r="B1049" s="107" t="s">
        <v>358</v>
      </c>
      <c r="C1049" s="107" t="s">
        <v>359</v>
      </c>
      <c r="D1049" s="107" t="s">
        <v>250</v>
      </c>
      <c r="E1049" s="107">
        <v>9</v>
      </c>
    </row>
    <row r="1050" spans="1:5" x14ac:dyDescent="0.25">
      <c r="A1050" s="107"/>
      <c r="B1050" s="107" t="s">
        <v>358</v>
      </c>
      <c r="C1050" s="107" t="s">
        <v>359</v>
      </c>
      <c r="D1050" s="107" t="s">
        <v>250</v>
      </c>
      <c r="E1050" s="107">
        <v>11</v>
      </c>
    </row>
    <row r="1051" spans="1:5" x14ac:dyDescent="0.25">
      <c r="A1051" s="107"/>
      <c r="B1051" s="107" t="s">
        <v>358</v>
      </c>
      <c r="C1051" s="107" t="s">
        <v>359</v>
      </c>
      <c r="D1051" s="107" t="s">
        <v>250</v>
      </c>
      <c r="E1051" s="107">
        <v>13</v>
      </c>
    </row>
    <row r="1052" spans="1:5" x14ac:dyDescent="0.25">
      <c r="A1052" s="107"/>
      <c r="B1052" s="107" t="s">
        <v>358</v>
      </c>
      <c r="C1052" s="107" t="s">
        <v>359</v>
      </c>
      <c r="D1052" s="107" t="s">
        <v>250</v>
      </c>
      <c r="E1052" s="107">
        <v>16</v>
      </c>
    </row>
    <row r="1053" spans="1:5" x14ac:dyDescent="0.25">
      <c r="A1053" s="107"/>
      <c r="B1053" s="107" t="s">
        <v>358</v>
      </c>
      <c r="C1053" s="107" t="s">
        <v>359</v>
      </c>
      <c r="D1053" s="107" t="s">
        <v>250</v>
      </c>
      <c r="E1053" s="107">
        <v>17</v>
      </c>
    </row>
    <row r="1054" spans="1:5" x14ac:dyDescent="0.25">
      <c r="A1054" s="107"/>
      <c r="B1054" s="107" t="s">
        <v>358</v>
      </c>
      <c r="C1054" s="107" t="s">
        <v>359</v>
      </c>
      <c r="D1054" s="107" t="s">
        <v>250</v>
      </c>
      <c r="E1054" s="107">
        <v>18</v>
      </c>
    </row>
    <row r="1055" spans="1:5" x14ac:dyDescent="0.25">
      <c r="A1055" s="107"/>
      <c r="B1055" s="107" t="s">
        <v>358</v>
      </c>
      <c r="C1055" s="107" t="s">
        <v>359</v>
      </c>
      <c r="D1055" s="107" t="s">
        <v>250</v>
      </c>
      <c r="E1055" s="107">
        <v>19</v>
      </c>
    </row>
    <row r="1056" spans="1:5" x14ac:dyDescent="0.25">
      <c r="A1056" s="107"/>
      <c r="B1056" s="107" t="s">
        <v>358</v>
      </c>
      <c r="C1056" s="107" t="s">
        <v>359</v>
      </c>
      <c r="D1056" s="107" t="s">
        <v>250</v>
      </c>
      <c r="E1056" s="107">
        <v>20</v>
      </c>
    </row>
    <row r="1057" spans="1:5" x14ac:dyDescent="0.25">
      <c r="A1057" s="107"/>
      <c r="B1057" s="107" t="s">
        <v>358</v>
      </c>
      <c r="C1057" s="107" t="s">
        <v>359</v>
      </c>
      <c r="D1057" s="107" t="s">
        <v>250</v>
      </c>
      <c r="E1057" s="107">
        <v>6</v>
      </c>
    </row>
    <row r="1058" spans="1:5" x14ac:dyDescent="0.25">
      <c r="A1058" s="107"/>
      <c r="B1058" s="107" t="s">
        <v>358</v>
      </c>
      <c r="C1058" s="107" t="s">
        <v>359</v>
      </c>
      <c r="D1058" s="107" t="s">
        <v>250</v>
      </c>
      <c r="E1058" s="107">
        <v>7</v>
      </c>
    </row>
    <row r="1059" spans="1:5" x14ac:dyDescent="0.25">
      <c r="A1059" s="107"/>
      <c r="B1059" s="107" t="s">
        <v>358</v>
      </c>
      <c r="C1059" s="107" t="s">
        <v>359</v>
      </c>
      <c r="D1059" s="107" t="s">
        <v>250</v>
      </c>
      <c r="E1059" s="107">
        <v>1</v>
      </c>
    </row>
    <row r="1060" spans="1:5" x14ac:dyDescent="0.25">
      <c r="A1060" s="107"/>
      <c r="B1060" s="107" t="s">
        <v>358</v>
      </c>
      <c r="C1060" s="107" t="s">
        <v>359</v>
      </c>
      <c r="D1060" s="107" t="s">
        <v>250</v>
      </c>
      <c r="E1060" s="107">
        <v>14</v>
      </c>
    </row>
    <row r="1061" spans="1:5" x14ac:dyDescent="0.25">
      <c r="A1061" s="107"/>
      <c r="B1061" s="107" t="s">
        <v>358</v>
      </c>
      <c r="C1061" s="107" t="s">
        <v>359</v>
      </c>
      <c r="D1061" s="107" t="s">
        <v>250</v>
      </c>
      <c r="E1061" s="107">
        <v>9</v>
      </c>
    </row>
    <row r="1062" spans="1:5" x14ac:dyDescent="0.25">
      <c r="A1062" s="107"/>
      <c r="B1062" s="107" t="s">
        <v>358</v>
      </c>
      <c r="C1062" s="107" t="s">
        <v>359</v>
      </c>
      <c r="D1062" s="107" t="s">
        <v>250</v>
      </c>
      <c r="E1062" s="107">
        <v>11</v>
      </c>
    </row>
    <row r="1064" spans="1:5" x14ac:dyDescent="0.25">
      <c r="A1064" s="37" t="s">
        <v>357</v>
      </c>
      <c r="D1064" s="37" t="s">
        <v>251</v>
      </c>
      <c r="E1064" s="37" t="s">
        <v>224</v>
      </c>
    </row>
    <row r="1065" spans="1:5" x14ac:dyDescent="0.25">
      <c r="B1065" s="37" t="s">
        <v>358</v>
      </c>
      <c r="C1065" s="37" t="s">
        <v>359</v>
      </c>
      <c r="D1065" s="37" t="s">
        <v>251</v>
      </c>
      <c r="E1065" s="37">
        <v>6</v>
      </c>
    </row>
    <row r="1066" spans="1:5" x14ac:dyDescent="0.25">
      <c r="B1066" s="37" t="s">
        <v>358</v>
      </c>
      <c r="C1066" s="37" t="s">
        <v>359</v>
      </c>
      <c r="D1066" s="37" t="s">
        <v>251</v>
      </c>
      <c r="E1066" s="37">
        <v>14</v>
      </c>
    </row>
    <row r="1067" spans="1:5" x14ac:dyDescent="0.25">
      <c r="B1067" s="37" t="s">
        <v>358</v>
      </c>
      <c r="C1067" s="37" t="s">
        <v>359</v>
      </c>
      <c r="D1067" s="37" t="s">
        <v>251</v>
      </c>
      <c r="E1067" s="37">
        <v>7</v>
      </c>
    </row>
    <row r="1068" spans="1:5" x14ac:dyDescent="0.25">
      <c r="B1068" s="37" t="s">
        <v>358</v>
      </c>
      <c r="C1068" s="37" t="s">
        <v>359</v>
      </c>
      <c r="D1068" s="37" t="s">
        <v>251</v>
      </c>
      <c r="E1068" s="37">
        <v>9</v>
      </c>
    </row>
    <row r="1069" spans="1:5" x14ac:dyDescent="0.25">
      <c r="B1069" s="37" t="s">
        <v>358</v>
      </c>
      <c r="C1069" s="37" t="s">
        <v>359</v>
      </c>
      <c r="D1069" s="37" t="s">
        <v>251</v>
      </c>
      <c r="E1069" s="37">
        <v>1</v>
      </c>
    </row>
    <row r="1070" spans="1:5" x14ac:dyDescent="0.25">
      <c r="B1070" s="37" t="s">
        <v>358</v>
      </c>
      <c r="C1070" s="37" t="s">
        <v>359</v>
      </c>
      <c r="D1070" s="37" t="s">
        <v>251</v>
      </c>
      <c r="E1070" s="37">
        <v>16</v>
      </c>
    </row>
    <row r="1071" spans="1:5" x14ac:dyDescent="0.25">
      <c r="B1071" s="37" t="s">
        <v>358</v>
      </c>
      <c r="C1071" s="37" t="s">
        <v>359</v>
      </c>
      <c r="D1071" s="37" t="s">
        <v>251</v>
      </c>
      <c r="E1071" s="37">
        <v>11</v>
      </c>
    </row>
    <row r="1072" spans="1:5" x14ac:dyDescent="0.25">
      <c r="B1072" s="37" t="s">
        <v>358</v>
      </c>
      <c r="C1072" s="37" t="s">
        <v>359</v>
      </c>
      <c r="D1072" s="37" t="s">
        <v>251</v>
      </c>
      <c r="E1072" s="37">
        <v>13</v>
      </c>
    </row>
    <row r="1073" spans="1:5" x14ac:dyDescent="0.25">
      <c r="B1073" s="37" t="s">
        <v>358</v>
      </c>
      <c r="C1073" s="37" t="s">
        <v>359</v>
      </c>
      <c r="D1073" s="37" t="s">
        <v>251</v>
      </c>
      <c r="E1073" s="37">
        <v>17</v>
      </c>
    </row>
    <row r="1074" spans="1:5" x14ac:dyDescent="0.25">
      <c r="B1074" s="37" t="s">
        <v>358</v>
      </c>
      <c r="C1074" s="37" t="s">
        <v>359</v>
      </c>
      <c r="D1074" s="37" t="s">
        <v>251</v>
      </c>
      <c r="E1074" s="37">
        <v>18</v>
      </c>
    </row>
    <row r="1075" spans="1:5" x14ac:dyDescent="0.25">
      <c r="B1075" s="37" t="s">
        <v>358</v>
      </c>
      <c r="C1075" s="37" t="s">
        <v>359</v>
      </c>
      <c r="D1075" s="37" t="s">
        <v>251</v>
      </c>
      <c r="E1075" s="37">
        <v>19</v>
      </c>
    </row>
    <row r="1076" spans="1:5" x14ac:dyDescent="0.25">
      <c r="A1076" s="107"/>
      <c r="B1076" s="107" t="s">
        <v>358</v>
      </c>
      <c r="C1076" s="107" t="s">
        <v>359</v>
      </c>
      <c r="D1076" s="107" t="s">
        <v>251</v>
      </c>
      <c r="E1076" s="107">
        <v>20</v>
      </c>
    </row>
    <row r="1077" spans="1:5" x14ac:dyDescent="0.25">
      <c r="A1077" s="107"/>
      <c r="B1077" s="107" t="s">
        <v>358</v>
      </c>
      <c r="C1077" s="107" t="s">
        <v>359</v>
      </c>
      <c r="D1077" s="107" t="s">
        <v>251</v>
      </c>
      <c r="E1077" s="107">
        <v>6</v>
      </c>
    </row>
    <row r="1078" spans="1:5" x14ac:dyDescent="0.25">
      <c r="A1078" s="107"/>
      <c r="B1078" s="107" t="s">
        <v>358</v>
      </c>
      <c r="C1078" s="107" t="s">
        <v>359</v>
      </c>
      <c r="D1078" s="107" t="s">
        <v>251</v>
      </c>
      <c r="E1078" s="107">
        <v>14</v>
      </c>
    </row>
    <row r="1079" spans="1:5" x14ac:dyDescent="0.25">
      <c r="A1079" s="107"/>
      <c r="B1079" s="107" t="s">
        <v>358</v>
      </c>
      <c r="C1079" s="107" t="s">
        <v>359</v>
      </c>
      <c r="D1079" s="107" t="s">
        <v>251</v>
      </c>
      <c r="E1079" s="107">
        <v>7</v>
      </c>
    </row>
    <row r="1080" spans="1:5" x14ac:dyDescent="0.25">
      <c r="A1080" s="107"/>
      <c r="B1080" s="107" t="s">
        <v>358</v>
      </c>
      <c r="C1080" s="107" t="s">
        <v>359</v>
      </c>
      <c r="D1080" s="107" t="s">
        <v>251</v>
      </c>
      <c r="E1080" s="107">
        <v>9</v>
      </c>
    </row>
    <row r="1081" spans="1:5" x14ac:dyDescent="0.25">
      <c r="A1081" s="107"/>
      <c r="B1081" s="107" t="s">
        <v>358</v>
      </c>
      <c r="C1081" s="107" t="s">
        <v>359</v>
      </c>
      <c r="D1081" s="107" t="s">
        <v>251</v>
      </c>
      <c r="E1081" s="107">
        <v>1</v>
      </c>
    </row>
    <row r="1082" spans="1:5" x14ac:dyDescent="0.25">
      <c r="A1082" s="107"/>
      <c r="B1082" s="107" t="s">
        <v>358</v>
      </c>
      <c r="C1082" s="107" t="s">
        <v>359</v>
      </c>
      <c r="D1082" s="107" t="s">
        <v>251</v>
      </c>
      <c r="E1082" s="107">
        <v>16</v>
      </c>
    </row>
    <row r="1083" spans="1:5" x14ac:dyDescent="0.25">
      <c r="A1083" s="107"/>
      <c r="B1083" s="107" t="s">
        <v>358</v>
      </c>
      <c r="C1083" s="107" t="s">
        <v>359</v>
      </c>
      <c r="D1083" s="107" t="s">
        <v>251</v>
      </c>
      <c r="E1083" s="107">
        <v>11</v>
      </c>
    </row>
    <row r="1084" spans="1:5" x14ac:dyDescent="0.25">
      <c r="A1084" s="107"/>
      <c r="B1084" s="107" t="s">
        <v>358</v>
      </c>
      <c r="C1084" s="107" t="s">
        <v>359</v>
      </c>
      <c r="D1084" s="107" t="s">
        <v>251</v>
      </c>
      <c r="E1084" s="107">
        <v>13</v>
      </c>
    </row>
    <row r="1085" spans="1:5" x14ac:dyDescent="0.25">
      <c r="A1085" s="107"/>
      <c r="B1085" s="107" t="s">
        <v>358</v>
      </c>
      <c r="C1085" s="107" t="s">
        <v>359</v>
      </c>
      <c r="D1085" s="107" t="s">
        <v>251</v>
      </c>
      <c r="E1085" s="107">
        <v>17</v>
      </c>
    </row>
    <row r="1086" spans="1:5" x14ac:dyDescent="0.25">
      <c r="A1086" s="107"/>
      <c r="B1086" s="107" t="s">
        <v>358</v>
      </c>
      <c r="C1086" s="107" t="s">
        <v>359</v>
      </c>
      <c r="D1086" s="107" t="s">
        <v>251</v>
      </c>
      <c r="E1086" s="107">
        <v>18</v>
      </c>
    </row>
    <row r="1087" spans="1:5" x14ac:dyDescent="0.25">
      <c r="A1087" s="107"/>
      <c r="B1087" s="107" t="s">
        <v>358</v>
      </c>
      <c r="C1087" s="107" t="s">
        <v>359</v>
      </c>
      <c r="D1087" s="107" t="s">
        <v>251</v>
      </c>
      <c r="E1087" s="107">
        <v>19</v>
      </c>
    </row>
    <row r="1088" spans="1:5" x14ac:dyDescent="0.25">
      <c r="A1088" s="107"/>
      <c r="B1088" s="107" t="s">
        <v>358</v>
      </c>
      <c r="C1088" s="107" t="s">
        <v>359</v>
      </c>
      <c r="D1088" s="107" t="s">
        <v>251</v>
      </c>
      <c r="E1088" s="107">
        <v>20</v>
      </c>
    </row>
    <row r="1089" spans="1:5" x14ac:dyDescent="0.25">
      <c r="A1089" s="107"/>
      <c r="B1089" s="107" t="s">
        <v>358</v>
      </c>
      <c r="C1089" s="107" t="s">
        <v>359</v>
      </c>
      <c r="D1089" s="107" t="s">
        <v>251</v>
      </c>
      <c r="E1089" s="107">
        <v>6</v>
      </c>
    </row>
    <row r="1090" spans="1:5" x14ac:dyDescent="0.25">
      <c r="A1090" s="107"/>
      <c r="B1090" s="107" t="s">
        <v>358</v>
      </c>
      <c r="C1090" s="107" t="s">
        <v>359</v>
      </c>
      <c r="D1090" s="107" t="s">
        <v>251</v>
      </c>
      <c r="E1090" s="107">
        <v>14</v>
      </c>
    </row>
    <row r="1091" spans="1:5" x14ac:dyDescent="0.25">
      <c r="A1091" s="107"/>
      <c r="B1091" s="107" t="s">
        <v>358</v>
      </c>
      <c r="C1091" s="107" t="s">
        <v>359</v>
      </c>
      <c r="D1091" s="107" t="s">
        <v>251</v>
      </c>
      <c r="E1091" s="107">
        <v>7</v>
      </c>
    </row>
    <row r="1092" spans="1:5" x14ac:dyDescent="0.25">
      <c r="A1092" s="107"/>
      <c r="B1092" s="107" t="s">
        <v>358</v>
      </c>
      <c r="C1092" s="107" t="s">
        <v>359</v>
      </c>
      <c r="D1092" s="107" t="s">
        <v>251</v>
      </c>
      <c r="E1092" s="107">
        <v>9</v>
      </c>
    </row>
    <row r="1093" spans="1:5" x14ac:dyDescent="0.25">
      <c r="A1093" s="107"/>
      <c r="B1093" s="107" t="s">
        <v>358</v>
      </c>
      <c r="C1093" s="107" t="s">
        <v>359</v>
      </c>
      <c r="D1093" s="107" t="s">
        <v>251</v>
      </c>
      <c r="E1093" s="107">
        <v>1</v>
      </c>
    </row>
    <row r="1094" spans="1:5" x14ac:dyDescent="0.25">
      <c r="A1094" s="107"/>
      <c r="B1094" s="107" t="s">
        <v>358</v>
      </c>
      <c r="C1094" s="107" t="s">
        <v>359</v>
      </c>
      <c r="D1094" s="107" t="s">
        <v>251</v>
      </c>
      <c r="E1094" s="107">
        <v>16</v>
      </c>
    </row>
    <row r="1096" spans="1:5" x14ac:dyDescent="0.25">
      <c r="A1096" s="37" t="s">
        <v>357</v>
      </c>
      <c r="D1096" s="37" t="s">
        <v>252</v>
      </c>
      <c r="E1096" s="37" t="s">
        <v>224</v>
      </c>
    </row>
    <row r="1097" spans="1:5" x14ac:dyDescent="0.25">
      <c r="B1097" s="37" t="s">
        <v>358</v>
      </c>
      <c r="C1097" s="37" t="s">
        <v>359</v>
      </c>
      <c r="D1097" s="37" t="s">
        <v>252</v>
      </c>
      <c r="E1097" s="37">
        <v>14</v>
      </c>
    </row>
    <row r="1098" spans="1:5" x14ac:dyDescent="0.25">
      <c r="B1098" s="37" t="s">
        <v>358</v>
      </c>
      <c r="C1098" s="37" t="s">
        <v>359</v>
      </c>
      <c r="D1098" s="37" t="s">
        <v>252</v>
      </c>
      <c r="E1098" s="37">
        <v>10</v>
      </c>
    </row>
    <row r="1099" spans="1:5" x14ac:dyDescent="0.25">
      <c r="B1099" s="37" t="s">
        <v>358</v>
      </c>
      <c r="C1099" s="37" t="s">
        <v>359</v>
      </c>
      <c r="D1099" s="37" t="s">
        <v>252</v>
      </c>
      <c r="E1099" s="37">
        <v>12</v>
      </c>
    </row>
    <row r="1100" spans="1:5" x14ac:dyDescent="0.25">
      <c r="B1100" s="37" t="s">
        <v>358</v>
      </c>
      <c r="C1100" s="37" t="s">
        <v>359</v>
      </c>
      <c r="D1100" s="37" t="s">
        <v>252</v>
      </c>
      <c r="E1100" s="37">
        <v>7</v>
      </c>
    </row>
    <row r="1101" spans="1:5" x14ac:dyDescent="0.25">
      <c r="B1101" s="37" t="s">
        <v>358</v>
      </c>
      <c r="C1101" s="37" t="s">
        <v>359</v>
      </c>
      <c r="D1101" s="37" t="s">
        <v>252</v>
      </c>
      <c r="E1101" s="37">
        <v>9</v>
      </c>
    </row>
    <row r="1102" spans="1:5" x14ac:dyDescent="0.25">
      <c r="B1102" s="37" t="s">
        <v>358</v>
      </c>
      <c r="C1102" s="37" t="s">
        <v>359</v>
      </c>
      <c r="D1102" s="37" t="s">
        <v>252</v>
      </c>
      <c r="E1102" s="37">
        <v>1</v>
      </c>
    </row>
    <row r="1103" spans="1:5" x14ac:dyDescent="0.25">
      <c r="B1103" s="37" t="s">
        <v>358</v>
      </c>
      <c r="C1103" s="37" t="s">
        <v>359</v>
      </c>
      <c r="D1103" s="37" t="s">
        <v>252</v>
      </c>
      <c r="E1103" s="37">
        <v>2</v>
      </c>
    </row>
    <row r="1104" spans="1:5" x14ac:dyDescent="0.25">
      <c r="B1104" s="37" t="s">
        <v>358</v>
      </c>
      <c r="C1104" s="37" t="s">
        <v>359</v>
      </c>
      <c r="D1104" s="37" t="s">
        <v>252</v>
      </c>
      <c r="E1104" s="37">
        <v>13</v>
      </c>
    </row>
    <row r="1105" spans="1:5" x14ac:dyDescent="0.25">
      <c r="B1105" s="37" t="s">
        <v>358</v>
      </c>
      <c r="C1105" s="37" t="s">
        <v>359</v>
      </c>
      <c r="D1105" s="37" t="s">
        <v>252</v>
      </c>
      <c r="E1105" s="37">
        <v>17</v>
      </c>
    </row>
    <row r="1106" spans="1:5" x14ac:dyDescent="0.25">
      <c r="B1106" s="37" t="s">
        <v>358</v>
      </c>
      <c r="C1106" s="37" t="s">
        <v>359</v>
      </c>
      <c r="D1106" s="37" t="s">
        <v>252</v>
      </c>
      <c r="E1106" s="37">
        <v>18</v>
      </c>
    </row>
    <row r="1107" spans="1:5" x14ac:dyDescent="0.25">
      <c r="B1107" s="37" t="s">
        <v>358</v>
      </c>
      <c r="C1107" s="37" t="s">
        <v>359</v>
      </c>
      <c r="D1107" s="37" t="s">
        <v>252</v>
      </c>
      <c r="E1107" s="37">
        <v>19</v>
      </c>
    </row>
    <row r="1108" spans="1:5" x14ac:dyDescent="0.25">
      <c r="A1108" s="107"/>
      <c r="B1108" s="107" t="s">
        <v>358</v>
      </c>
      <c r="C1108" s="107" t="s">
        <v>359</v>
      </c>
      <c r="D1108" s="107" t="s">
        <v>252</v>
      </c>
      <c r="E1108" s="107">
        <v>20</v>
      </c>
    </row>
    <row r="1109" spans="1:5" x14ac:dyDescent="0.25">
      <c r="A1109" s="107"/>
      <c r="B1109" s="107" t="s">
        <v>358</v>
      </c>
      <c r="C1109" s="107" t="s">
        <v>359</v>
      </c>
      <c r="D1109" s="107" t="s">
        <v>252</v>
      </c>
      <c r="E1109" s="107">
        <v>14</v>
      </c>
    </row>
    <row r="1110" spans="1:5" x14ac:dyDescent="0.25">
      <c r="A1110" s="107"/>
      <c r="B1110" s="107" t="s">
        <v>358</v>
      </c>
      <c r="C1110" s="107" t="s">
        <v>359</v>
      </c>
      <c r="D1110" s="107" t="s">
        <v>252</v>
      </c>
      <c r="E1110" s="107">
        <v>10</v>
      </c>
    </row>
    <row r="1111" spans="1:5" x14ac:dyDescent="0.25">
      <c r="A1111" s="107"/>
      <c r="B1111" s="107" t="s">
        <v>358</v>
      </c>
      <c r="C1111" s="107" t="s">
        <v>359</v>
      </c>
      <c r="D1111" s="107" t="s">
        <v>252</v>
      </c>
      <c r="E1111" s="107">
        <v>12</v>
      </c>
    </row>
    <row r="1112" spans="1:5" x14ac:dyDescent="0.25">
      <c r="A1112" s="107"/>
      <c r="B1112" s="107" t="s">
        <v>358</v>
      </c>
      <c r="C1112" s="107" t="s">
        <v>359</v>
      </c>
      <c r="D1112" s="107" t="s">
        <v>252</v>
      </c>
      <c r="E1112" s="107">
        <v>7</v>
      </c>
    </row>
    <row r="1113" spans="1:5" x14ac:dyDescent="0.25">
      <c r="A1113" s="107"/>
      <c r="B1113" s="107" t="s">
        <v>358</v>
      </c>
      <c r="C1113" s="107" t="s">
        <v>359</v>
      </c>
      <c r="D1113" s="107" t="s">
        <v>252</v>
      </c>
      <c r="E1113" s="107">
        <v>9</v>
      </c>
    </row>
    <row r="1114" spans="1:5" x14ac:dyDescent="0.25">
      <c r="A1114" s="107"/>
      <c r="B1114" s="107" t="s">
        <v>358</v>
      </c>
      <c r="C1114" s="107" t="s">
        <v>359</v>
      </c>
      <c r="D1114" s="107" t="s">
        <v>252</v>
      </c>
      <c r="E1114" s="107">
        <v>1</v>
      </c>
    </row>
    <row r="1115" spans="1:5" x14ac:dyDescent="0.25">
      <c r="A1115" s="107"/>
      <c r="B1115" s="107" t="s">
        <v>358</v>
      </c>
      <c r="C1115" s="107" t="s">
        <v>359</v>
      </c>
      <c r="D1115" s="107" t="s">
        <v>252</v>
      </c>
      <c r="E1115" s="107">
        <v>2</v>
      </c>
    </row>
    <row r="1116" spans="1:5" x14ac:dyDescent="0.25">
      <c r="A1116" s="107"/>
      <c r="B1116" s="107" t="s">
        <v>358</v>
      </c>
      <c r="C1116" s="107" t="s">
        <v>359</v>
      </c>
      <c r="D1116" s="107" t="s">
        <v>252</v>
      </c>
      <c r="E1116" s="107">
        <v>13</v>
      </c>
    </row>
    <row r="1117" spans="1:5" x14ac:dyDescent="0.25">
      <c r="A1117" s="107"/>
      <c r="B1117" s="107" t="s">
        <v>358</v>
      </c>
      <c r="C1117" s="107" t="s">
        <v>359</v>
      </c>
      <c r="D1117" s="107" t="s">
        <v>252</v>
      </c>
      <c r="E1117" s="107">
        <v>17</v>
      </c>
    </row>
    <row r="1118" spans="1:5" x14ac:dyDescent="0.25">
      <c r="A1118" s="107"/>
      <c r="B1118" s="107" t="s">
        <v>358</v>
      </c>
      <c r="C1118" s="107" t="s">
        <v>359</v>
      </c>
      <c r="D1118" s="107" t="s">
        <v>252</v>
      </c>
      <c r="E1118" s="107">
        <v>18</v>
      </c>
    </row>
    <row r="1119" spans="1:5" x14ac:dyDescent="0.25">
      <c r="A1119" s="107"/>
      <c r="B1119" s="107" t="s">
        <v>358</v>
      </c>
      <c r="C1119" s="107" t="s">
        <v>359</v>
      </c>
      <c r="D1119" s="107" t="s">
        <v>252</v>
      </c>
      <c r="E1119" s="107">
        <v>19</v>
      </c>
    </row>
    <row r="1120" spans="1:5" x14ac:dyDescent="0.25">
      <c r="A1120" s="107"/>
      <c r="B1120" s="107" t="s">
        <v>358</v>
      </c>
      <c r="C1120" s="107" t="s">
        <v>359</v>
      </c>
      <c r="D1120" s="107" t="s">
        <v>252</v>
      </c>
      <c r="E1120" s="107">
        <v>20</v>
      </c>
    </row>
    <row r="1121" spans="1:5" x14ac:dyDescent="0.25">
      <c r="A1121" s="107"/>
      <c r="B1121" s="107" t="s">
        <v>358</v>
      </c>
      <c r="C1121" s="107" t="s">
        <v>359</v>
      </c>
      <c r="D1121" s="107" t="s">
        <v>252</v>
      </c>
      <c r="E1121" s="107">
        <v>14</v>
      </c>
    </row>
    <row r="1122" spans="1:5" x14ac:dyDescent="0.25">
      <c r="A1122" s="107"/>
      <c r="B1122" s="107" t="s">
        <v>358</v>
      </c>
      <c r="C1122" s="107" t="s">
        <v>359</v>
      </c>
      <c r="D1122" s="107" t="s">
        <v>252</v>
      </c>
      <c r="E1122" s="107">
        <v>10</v>
      </c>
    </row>
    <row r="1123" spans="1:5" x14ac:dyDescent="0.25">
      <c r="A1123" s="107"/>
      <c r="B1123" s="107" t="s">
        <v>358</v>
      </c>
      <c r="C1123" s="107" t="s">
        <v>359</v>
      </c>
      <c r="D1123" s="107" t="s">
        <v>252</v>
      </c>
      <c r="E1123" s="107">
        <v>12</v>
      </c>
    </row>
    <row r="1124" spans="1:5" x14ac:dyDescent="0.25">
      <c r="A1124" s="107"/>
      <c r="B1124" s="107" t="s">
        <v>358</v>
      </c>
      <c r="C1124" s="107" t="s">
        <v>359</v>
      </c>
      <c r="D1124" s="107" t="s">
        <v>252</v>
      </c>
      <c r="E1124" s="107">
        <v>7</v>
      </c>
    </row>
    <row r="1125" spans="1:5" x14ac:dyDescent="0.25">
      <c r="A1125" s="107"/>
      <c r="B1125" s="107" t="s">
        <v>358</v>
      </c>
      <c r="C1125" s="107" t="s">
        <v>359</v>
      </c>
      <c r="D1125" s="107" t="s">
        <v>252</v>
      </c>
      <c r="E1125" s="107">
        <v>9</v>
      </c>
    </row>
    <row r="1126" spans="1:5" x14ac:dyDescent="0.25">
      <c r="A1126" s="107"/>
      <c r="B1126" s="107" t="s">
        <v>358</v>
      </c>
      <c r="C1126" s="107" t="s">
        <v>359</v>
      </c>
      <c r="D1126" s="107" t="s">
        <v>252</v>
      </c>
      <c r="E1126" s="107">
        <v>1</v>
      </c>
    </row>
    <row r="1128" spans="1:5" x14ac:dyDescent="0.25">
      <c r="A1128" s="37" t="s">
        <v>357</v>
      </c>
      <c r="D1128" s="37" t="s">
        <v>253</v>
      </c>
      <c r="E1128" s="37" t="s">
        <v>224</v>
      </c>
    </row>
    <row r="1129" spans="1:5" x14ac:dyDescent="0.25">
      <c r="B1129" s="37" t="s">
        <v>358</v>
      </c>
      <c r="C1129" s="37" t="s">
        <v>359</v>
      </c>
      <c r="D1129" s="37" t="s">
        <v>253</v>
      </c>
      <c r="E1129" s="37">
        <v>14</v>
      </c>
    </row>
    <row r="1130" spans="1:5" x14ac:dyDescent="0.25">
      <c r="B1130" s="37" t="s">
        <v>358</v>
      </c>
      <c r="C1130" s="37" t="s">
        <v>359</v>
      </c>
      <c r="D1130" s="37" t="s">
        <v>253</v>
      </c>
      <c r="E1130" s="37">
        <v>10</v>
      </c>
    </row>
    <row r="1131" spans="1:5" x14ac:dyDescent="0.25">
      <c r="B1131" s="37" t="s">
        <v>358</v>
      </c>
      <c r="C1131" s="37" t="s">
        <v>359</v>
      </c>
      <c r="D1131" s="37" t="s">
        <v>253</v>
      </c>
      <c r="E1131" s="37">
        <v>1</v>
      </c>
    </row>
    <row r="1132" spans="1:5" x14ac:dyDescent="0.25">
      <c r="B1132" s="37" t="s">
        <v>358</v>
      </c>
      <c r="C1132" s="37" t="s">
        <v>359</v>
      </c>
      <c r="D1132" s="37" t="s">
        <v>253</v>
      </c>
      <c r="E1132" s="37">
        <v>2</v>
      </c>
    </row>
    <row r="1133" spans="1:5" x14ac:dyDescent="0.25">
      <c r="B1133" s="37" t="s">
        <v>358</v>
      </c>
      <c r="C1133" s="37" t="s">
        <v>359</v>
      </c>
      <c r="D1133" s="37" t="s">
        <v>253</v>
      </c>
      <c r="E1133" s="37">
        <v>5</v>
      </c>
    </row>
    <row r="1134" spans="1:5" x14ac:dyDescent="0.25">
      <c r="B1134" s="37" t="s">
        <v>358</v>
      </c>
      <c r="C1134" s="37" t="s">
        <v>359</v>
      </c>
      <c r="D1134" s="37" t="s">
        <v>253</v>
      </c>
      <c r="E1134" s="37">
        <v>16</v>
      </c>
    </row>
    <row r="1135" spans="1:5" x14ac:dyDescent="0.25">
      <c r="B1135" s="37" t="s">
        <v>358</v>
      </c>
      <c r="C1135" s="37" t="s">
        <v>359</v>
      </c>
      <c r="D1135" s="37" t="s">
        <v>253</v>
      </c>
      <c r="E1135" s="37">
        <v>11</v>
      </c>
    </row>
    <row r="1136" spans="1:5" x14ac:dyDescent="0.25">
      <c r="B1136" s="37" t="s">
        <v>358</v>
      </c>
      <c r="C1136" s="37" t="s">
        <v>359</v>
      </c>
      <c r="D1136" s="37" t="s">
        <v>253</v>
      </c>
      <c r="E1136" s="37">
        <v>13</v>
      </c>
    </row>
    <row r="1137" spans="1:5" x14ac:dyDescent="0.25">
      <c r="B1137" s="37" t="s">
        <v>358</v>
      </c>
      <c r="C1137" s="37" t="s">
        <v>359</v>
      </c>
      <c r="D1137" s="37" t="s">
        <v>253</v>
      </c>
      <c r="E1137" s="37">
        <v>17</v>
      </c>
    </row>
    <row r="1138" spans="1:5" x14ac:dyDescent="0.25">
      <c r="B1138" s="37" t="s">
        <v>358</v>
      </c>
      <c r="C1138" s="37" t="s">
        <v>359</v>
      </c>
      <c r="D1138" s="37" t="s">
        <v>253</v>
      </c>
      <c r="E1138" s="37">
        <v>18</v>
      </c>
    </row>
    <row r="1139" spans="1:5" x14ac:dyDescent="0.25">
      <c r="B1139" s="37" t="s">
        <v>358</v>
      </c>
      <c r="C1139" s="37" t="s">
        <v>359</v>
      </c>
      <c r="D1139" s="37" t="s">
        <v>253</v>
      </c>
      <c r="E1139" s="37">
        <v>19</v>
      </c>
    </row>
    <row r="1140" spans="1:5" x14ac:dyDescent="0.25">
      <c r="A1140" s="107"/>
      <c r="B1140" s="107" t="s">
        <v>358</v>
      </c>
      <c r="C1140" s="107" t="s">
        <v>359</v>
      </c>
      <c r="D1140" s="107" t="s">
        <v>253</v>
      </c>
      <c r="E1140" s="107">
        <v>20</v>
      </c>
    </row>
    <row r="1141" spans="1:5" x14ac:dyDescent="0.25">
      <c r="A1141" s="107"/>
      <c r="B1141" s="107" t="s">
        <v>358</v>
      </c>
      <c r="C1141" s="107" t="s">
        <v>359</v>
      </c>
      <c r="D1141" s="107" t="s">
        <v>253</v>
      </c>
      <c r="E1141" s="107">
        <v>14</v>
      </c>
    </row>
    <row r="1142" spans="1:5" x14ac:dyDescent="0.25">
      <c r="A1142" s="107"/>
      <c r="B1142" s="107" t="s">
        <v>358</v>
      </c>
      <c r="C1142" s="107" t="s">
        <v>359</v>
      </c>
      <c r="D1142" s="107" t="s">
        <v>253</v>
      </c>
      <c r="E1142" s="107">
        <v>10</v>
      </c>
    </row>
    <row r="1143" spans="1:5" x14ac:dyDescent="0.25">
      <c r="A1143" s="107"/>
      <c r="B1143" s="107" t="s">
        <v>358</v>
      </c>
      <c r="C1143" s="107" t="s">
        <v>359</v>
      </c>
      <c r="D1143" s="107" t="s">
        <v>253</v>
      </c>
      <c r="E1143" s="107">
        <v>1</v>
      </c>
    </row>
    <row r="1144" spans="1:5" x14ac:dyDescent="0.25">
      <c r="A1144" s="107"/>
      <c r="B1144" s="107" t="s">
        <v>358</v>
      </c>
      <c r="C1144" s="107" t="s">
        <v>359</v>
      </c>
      <c r="D1144" s="107" t="s">
        <v>253</v>
      </c>
      <c r="E1144" s="107">
        <v>2</v>
      </c>
    </row>
    <row r="1145" spans="1:5" x14ac:dyDescent="0.25">
      <c r="A1145" s="107"/>
      <c r="B1145" s="107" t="s">
        <v>358</v>
      </c>
      <c r="C1145" s="107" t="s">
        <v>359</v>
      </c>
      <c r="D1145" s="107" t="s">
        <v>253</v>
      </c>
      <c r="E1145" s="107">
        <v>5</v>
      </c>
    </row>
    <row r="1146" spans="1:5" x14ac:dyDescent="0.25">
      <c r="A1146" s="107"/>
      <c r="B1146" s="107" t="s">
        <v>358</v>
      </c>
      <c r="C1146" s="107" t="s">
        <v>359</v>
      </c>
      <c r="D1146" s="107" t="s">
        <v>253</v>
      </c>
      <c r="E1146" s="107">
        <v>16</v>
      </c>
    </row>
    <row r="1147" spans="1:5" x14ac:dyDescent="0.25">
      <c r="A1147" s="107"/>
      <c r="B1147" s="107" t="s">
        <v>358</v>
      </c>
      <c r="C1147" s="107" t="s">
        <v>359</v>
      </c>
      <c r="D1147" s="107" t="s">
        <v>253</v>
      </c>
      <c r="E1147" s="107">
        <v>11</v>
      </c>
    </row>
    <row r="1148" spans="1:5" x14ac:dyDescent="0.25">
      <c r="A1148" s="107"/>
      <c r="B1148" s="107" t="s">
        <v>358</v>
      </c>
      <c r="C1148" s="107" t="s">
        <v>359</v>
      </c>
      <c r="D1148" s="107" t="s">
        <v>253</v>
      </c>
      <c r="E1148" s="107">
        <v>13</v>
      </c>
    </row>
    <row r="1149" spans="1:5" x14ac:dyDescent="0.25">
      <c r="A1149" s="107"/>
      <c r="B1149" s="107" t="s">
        <v>358</v>
      </c>
      <c r="C1149" s="107" t="s">
        <v>359</v>
      </c>
      <c r="D1149" s="107" t="s">
        <v>253</v>
      </c>
      <c r="E1149" s="107">
        <v>17</v>
      </c>
    </row>
    <row r="1150" spans="1:5" x14ac:dyDescent="0.25">
      <c r="A1150" s="107"/>
      <c r="B1150" s="107" t="s">
        <v>358</v>
      </c>
      <c r="C1150" s="107" t="s">
        <v>359</v>
      </c>
      <c r="D1150" s="107" t="s">
        <v>253</v>
      </c>
      <c r="E1150" s="107">
        <v>18</v>
      </c>
    </row>
    <row r="1151" spans="1:5" x14ac:dyDescent="0.25">
      <c r="A1151" s="107"/>
      <c r="B1151" s="107" t="s">
        <v>358</v>
      </c>
      <c r="C1151" s="107" t="s">
        <v>359</v>
      </c>
      <c r="D1151" s="107" t="s">
        <v>253</v>
      </c>
      <c r="E1151" s="107">
        <v>19</v>
      </c>
    </row>
    <row r="1152" spans="1:5" x14ac:dyDescent="0.25">
      <c r="A1152" s="107"/>
      <c r="B1152" s="107" t="s">
        <v>358</v>
      </c>
      <c r="C1152" s="107" t="s">
        <v>359</v>
      </c>
      <c r="D1152" s="107" t="s">
        <v>253</v>
      </c>
      <c r="E1152" s="107">
        <v>20</v>
      </c>
    </row>
    <row r="1153" spans="1:5" x14ac:dyDescent="0.25">
      <c r="A1153" s="107"/>
      <c r="B1153" s="107" t="s">
        <v>358</v>
      </c>
      <c r="C1153" s="107" t="s">
        <v>359</v>
      </c>
      <c r="D1153" s="107" t="s">
        <v>253</v>
      </c>
      <c r="E1153" s="107">
        <v>14</v>
      </c>
    </row>
    <row r="1154" spans="1:5" x14ac:dyDescent="0.25">
      <c r="A1154" s="107"/>
      <c r="B1154" s="107" t="s">
        <v>358</v>
      </c>
      <c r="C1154" s="107" t="s">
        <v>359</v>
      </c>
      <c r="D1154" s="107" t="s">
        <v>253</v>
      </c>
      <c r="E1154" s="107">
        <v>10</v>
      </c>
    </row>
    <row r="1155" spans="1:5" x14ac:dyDescent="0.25">
      <c r="A1155" s="107"/>
      <c r="B1155" s="107" t="s">
        <v>358</v>
      </c>
      <c r="C1155" s="107" t="s">
        <v>359</v>
      </c>
      <c r="D1155" s="107" t="s">
        <v>253</v>
      </c>
      <c r="E1155" s="107">
        <v>1</v>
      </c>
    </row>
    <row r="1156" spans="1:5" x14ac:dyDescent="0.25">
      <c r="A1156" s="107"/>
      <c r="B1156" s="107" t="s">
        <v>358</v>
      </c>
      <c r="C1156" s="107" t="s">
        <v>359</v>
      </c>
      <c r="D1156" s="107" t="s">
        <v>253</v>
      </c>
      <c r="E1156" s="107">
        <v>2</v>
      </c>
    </row>
    <row r="1157" spans="1:5" x14ac:dyDescent="0.25">
      <c r="A1157" s="107"/>
      <c r="B1157" s="107" t="s">
        <v>358</v>
      </c>
      <c r="C1157" s="107" t="s">
        <v>359</v>
      </c>
      <c r="D1157" s="107" t="s">
        <v>253</v>
      </c>
      <c r="E1157" s="107">
        <v>5</v>
      </c>
    </row>
    <row r="1158" spans="1:5" x14ac:dyDescent="0.25">
      <c r="A1158" s="107"/>
      <c r="B1158" s="107" t="s">
        <v>358</v>
      </c>
      <c r="C1158" s="107" t="s">
        <v>359</v>
      </c>
      <c r="D1158" s="107" t="s">
        <v>253</v>
      </c>
      <c r="E1158" s="107">
        <v>16</v>
      </c>
    </row>
  </sheetData>
  <conditionalFormatting sqref="A929:E965 F497:I515 F534:I545 F516:F522 F532:H533">
    <cfRule type="cellIs" dxfId="159" priority="31" operator="equal">
      <formula>$T$5</formula>
    </cfRule>
    <cfRule type="cellIs" dxfId="158" priority="32" operator="equal">
      <formula>$S$5</formula>
    </cfRule>
    <cfRule type="cellIs" dxfId="157" priority="33" operator="equal">
      <formula>$R$5</formula>
    </cfRule>
    <cfRule type="cellIs" dxfId="156" priority="34" operator="equal">
      <formula>$Q$5</formula>
    </cfRule>
    <cfRule type="cellIs" dxfId="155" priority="35" operator="equal">
      <formula>$P$5</formula>
    </cfRule>
  </conditionalFormatting>
  <conditionalFormatting sqref="A935">
    <cfRule type="cellIs" dxfId="154" priority="26" operator="equal">
      <formula>$T$5</formula>
    </cfRule>
    <cfRule type="cellIs" dxfId="153" priority="27" operator="equal">
      <formula>$S$5</formula>
    </cfRule>
    <cfRule type="cellIs" dxfId="152" priority="28" operator="equal">
      <formula>$R$5</formula>
    </cfRule>
    <cfRule type="cellIs" dxfId="151" priority="29" operator="equal">
      <formula>$Q$5</formula>
    </cfRule>
    <cfRule type="cellIs" dxfId="150" priority="30" operator="equal">
      <formula>$P$5</formula>
    </cfRule>
  </conditionalFormatting>
  <conditionalFormatting sqref="I516">
    <cfRule type="cellIs" dxfId="149" priority="21" operator="equal">
      <formula>$T$5</formula>
    </cfRule>
    <cfRule type="cellIs" dxfId="148" priority="22" operator="equal">
      <formula>$S$5</formula>
    </cfRule>
    <cfRule type="cellIs" dxfId="147" priority="23" operator="equal">
      <formula>$R$5</formula>
    </cfRule>
    <cfRule type="cellIs" dxfId="146" priority="24" operator="equal">
      <formula>$Q$5</formula>
    </cfRule>
    <cfRule type="cellIs" dxfId="145" priority="25" operator="equal">
      <formula>$P$5</formula>
    </cfRule>
  </conditionalFormatting>
  <conditionalFormatting sqref="I517:I533">
    <cfRule type="cellIs" dxfId="144" priority="16" operator="equal">
      <formula>$T$5</formula>
    </cfRule>
    <cfRule type="cellIs" dxfId="143" priority="17" operator="equal">
      <formula>$S$5</formula>
    </cfRule>
    <cfRule type="cellIs" dxfId="142" priority="18" operator="equal">
      <formula>$R$5</formula>
    </cfRule>
    <cfRule type="cellIs" dxfId="141" priority="19" operator="equal">
      <formula>$Q$5</formula>
    </cfRule>
    <cfRule type="cellIs" dxfId="140" priority="20" operator="equal">
      <formula>$P$5</formula>
    </cfRule>
  </conditionalFormatting>
  <conditionalFormatting sqref="G516:H522">
    <cfRule type="cellIs" dxfId="139" priority="11" operator="equal">
      <formula>$T$5</formula>
    </cfRule>
    <cfRule type="cellIs" dxfId="138" priority="12" operator="equal">
      <formula>$S$5</formula>
    </cfRule>
    <cfRule type="cellIs" dxfId="137" priority="13" operator="equal">
      <formula>$R$5</formula>
    </cfRule>
    <cfRule type="cellIs" dxfId="136" priority="14" operator="equal">
      <formula>$Q$5</formula>
    </cfRule>
    <cfRule type="cellIs" dxfId="135" priority="15" operator="equal">
      <formula>$P$5</formula>
    </cfRule>
  </conditionalFormatting>
  <conditionalFormatting sqref="F523:H531">
    <cfRule type="cellIs" dxfId="134" priority="1" operator="equal">
      <formula>$T$5</formula>
    </cfRule>
    <cfRule type="cellIs" dxfId="133" priority="2" operator="equal">
      <formula>$S$5</formula>
    </cfRule>
    <cfRule type="cellIs" dxfId="132" priority="3" operator="equal">
      <formula>$R$5</formula>
    </cfRule>
    <cfRule type="cellIs" dxfId="131" priority="4" operator="equal">
      <formula>$Q$5</formula>
    </cfRule>
    <cfRule type="cellIs" dxfId="130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base0!V45</f>
        <v>11</v>
      </c>
      <c r="C2" s="4">
        <f>base0!W45</f>
        <v>11</v>
      </c>
      <c r="D2" s="36">
        <f>base0!V45</f>
        <v>11</v>
      </c>
      <c r="E2" s="46">
        <f>base0!W45</f>
        <v>11</v>
      </c>
      <c r="F2" s="46">
        <f>base0!X45</f>
        <v>1</v>
      </c>
      <c r="G2" s="4" t="e">
        <f>#REF!</f>
        <v>#REF!</v>
      </c>
      <c r="H2" s="4" t="str">
        <f>base0!AC45</f>
        <v>POSITIF</v>
      </c>
      <c r="I2" s="4" t="str">
        <f>base0!AD45</f>
        <v>POSITIF</v>
      </c>
      <c r="J2" s="4" t="str">
        <f>base0!AE45</f>
        <v>POSITIF</v>
      </c>
      <c r="K2" s="36">
        <f>base0!AF45</f>
        <v>10</v>
      </c>
      <c r="L2" s="36">
        <f>base0!AG45</f>
        <v>10</v>
      </c>
      <c r="M2" s="36">
        <f>base0!AH45</f>
        <v>20</v>
      </c>
      <c r="N2" s="36">
        <f>base0!N45</f>
        <v>16</v>
      </c>
      <c r="O2" s="36">
        <f>B2+C2</f>
        <v>22</v>
      </c>
    </row>
    <row r="3" spans="1:15" x14ac:dyDescent="0.25">
      <c r="A3" s="4">
        <v>2</v>
      </c>
      <c r="B3" s="4">
        <f>base0!V46</f>
        <v>6</v>
      </c>
      <c r="C3" s="4">
        <f>base0!W46</f>
        <v>6</v>
      </c>
      <c r="D3" s="36">
        <f>base0!V46</f>
        <v>6</v>
      </c>
      <c r="E3" s="46">
        <f>base0!W46</f>
        <v>6</v>
      </c>
      <c r="F3" s="46">
        <f>base0!X46</f>
        <v>2</v>
      </c>
      <c r="G3" s="4" t="e">
        <f>#REF!</f>
        <v>#REF!</v>
      </c>
      <c r="H3" s="4" t="str">
        <f>base0!AC46</f>
        <v>POSITIF</v>
      </c>
      <c r="I3" s="4" t="str">
        <f>base0!AD46</f>
        <v>POSITIF</v>
      </c>
      <c r="J3" s="4" t="str">
        <f>base0!AE46</f>
        <v>POSITIF</v>
      </c>
      <c r="K3" s="36">
        <f>base0!AF46</f>
        <v>4</v>
      </c>
      <c r="L3" s="36">
        <f>base0!AG46</f>
        <v>4</v>
      </c>
      <c r="M3" s="36">
        <f>base0!AH46</f>
        <v>8</v>
      </c>
      <c r="N3" s="36">
        <f>base0!N46</f>
        <v>15</v>
      </c>
      <c r="O3" s="36">
        <f t="shared" ref="O3:O21" si="0">B3+C3</f>
        <v>12</v>
      </c>
    </row>
    <row r="4" spans="1:15" x14ac:dyDescent="0.25">
      <c r="A4" s="4">
        <v>3</v>
      </c>
      <c r="B4" s="4">
        <f>base0!V47</f>
        <v>9</v>
      </c>
      <c r="C4" s="4">
        <f>base0!W47</f>
        <v>7</v>
      </c>
      <c r="D4" s="36">
        <f>base0!V47</f>
        <v>9</v>
      </c>
      <c r="E4" s="46">
        <f>base0!W47</f>
        <v>7</v>
      </c>
      <c r="F4" s="46">
        <f>base0!X47</f>
        <v>3</v>
      </c>
      <c r="G4" s="4" t="e">
        <f>#REF!</f>
        <v>#REF!</v>
      </c>
      <c r="H4" s="4" t="str">
        <f>base0!AC47</f>
        <v>POSITIF</v>
      </c>
      <c r="I4" s="4" t="str">
        <f>base0!AD47</f>
        <v>POSITIF</v>
      </c>
      <c r="J4" s="4" t="str">
        <f>base0!AE47</f>
        <v>POSITIF</v>
      </c>
      <c r="K4" s="36">
        <f>base0!AF47</f>
        <v>6</v>
      </c>
      <c r="L4" s="36">
        <f>base0!AG47</f>
        <v>4</v>
      </c>
      <c r="M4" s="36">
        <f>base0!AH47</f>
        <v>10</v>
      </c>
      <c r="N4" s="36">
        <f>base0!N47</f>
        <v>14</v>
      </c>
      <c r="O4" s="36">
        <f t="shared" si="0"/>
        <v>16</v>
      </c>
    </row>
    <row r="5" spans="1:15" x14ac:dyDescent="0.25">
      <c r="A5" s="4">
        <v>4</v>
      </c>
      <c r="B5" s="4">
        <f>base0!V48</f>
        <v>16</v>
      </c>
      <c r="C5" s="4">
        <f>base0!W48</f>
        <v>16</v>
      </c>
      <c r="D5" s="36">
        <f>base0!V48</f>
        <v>16</v>
      </c>
      <c r="E5" s="46">
        <f>base0!W48</f>
        <v>16</v>
      </c>
      <c r="F5" s="46">
        <f>base0!X48</f>
        <v>4</v>
      </c>
      <c r="G5" s="4" t="e">
        <f>#REF!</f>
        <v>#REF!</v>
      </c>
      <c r="H5" s="4" t="str">
        <f>base0!AC48</f>
        <v>POSITIF</v>
      </c>
      <c r="I5" s="4" t="str">
        <f>base0!AD48</f>
        <v>POSITIF</v>
      </c>
      <c r="J5" s="4" t="str">
        <f>base0!AE48</f>
        <v>POSITIF</v>
      </c>
      <c r="K5" s="36">
        <f>base0!AF48</f>
        <v>12</v>
      </c>
      <c r="L5" s="36">
        <f>base0!AG48</f>
        <v>12</v>
      </c>
      <c r="M5" s="36">
        <f>base0!AH48</f>
        <v>24</v>
      </c>
      <c r="N5" s="36">
        <f>base0!N48</f>
        <v>13</v>
      </c>
      <c r="O5" s="36">
        <f t="shared" si="0"/>
        <v>32</v>
      </c>
    </row>
    <row r="6" spans="1:15" x14ac:dyDescent="0.25">
      <c r="A6" s="4">
        <v>5</v>
      </c>
      <c r="B6" s="4">
        <f>base0!V49</f>
        <v>7</v>
      </c>
      <c r="C6" s="4">
        <f>base0!W49</f>
        <v>8</v>
      </c>
      <c r="D6" s="36">
        <f>base0!V49</f>
        <v>7</v>
      </c>
      <c r="E6" s="46">
        <f>base0!W49</f>
        <v>8</v>
      </c>
      <c r="F6" s="46">
        <f>base0!X49</f>
        <v>5</v>
      </c>
      <c r="G6" s="4" t="e">
        <f>#REF!</f>
        <v>#REF!</v>
      </c>
      <c r="H6" s="4" t="str">
        <f>base0!AC49</f>
        <v>POSITIF</v>
      </c>
      <c r="I6" s="4" t="str">
        <f>base0!AD49</f>
        <v>POSITIF</v>
      </c>
      <c r="J6" s="4" t="str">
        <f>base0!AE49</f>
        <v>POSITIF</v>
      </c>
      <c r="K6" s="36">
        <f>base0!AF49</f>
        <v>2</v>
      </c>
      <c r="L6" s="36">
        <f>base0!AG49</f>
        <v>3</v>
      </c>
      <c r="M6" s="36">
        <f>base0!AH49</f>
        <v>5</v>
      </c>
      <c r="N6" s="36">
        <f>base0!N49</f>
        <v>12</v>
      </c>
      <c r="O6" s="36">
        <f t="shared" si="0"/>
        <v>15</v>
      </c>
    </row>
    <row r="7" spans="1:15" x14ac:dyDescent="0.25">
      <c r="A7" s="4">
        <v>6</v>
      </c>
      <c r="B7" s="4">
        <f>base0!V50</f>
        <v>8</v>
      </c>
      <c r="C7" s="4">
        <f>base0!W50</f>
        <v>9</v>
      </c>
      <c r="D7" s="36">
        <f>base0!V50</f>
        <v>8</v>
      </c>
      <c r="E7" s="46">
        <f>base0!W50</f>
        <v>9</v>
      </c>
      <c r="F7" s="46">
        <f>base0!X50</f>
        <v>6</v>
      </c>
      <c r="G7" s="4" t="e">
        <f>#REF!</f>
        <v>#REF!</v>
      </c>
      <c r="H7" s="4" t="str">
        <f>base0!AC50</f>
        <v>POSITIF</v>
      </c>
      <c r="I7" s="4" t="str">
        <f>base0!AD50</f>
        <v>POSITIF</v>
      </c>
      <c r="J7" s="4" t="str">
        <f>base0!AE50</f>
        <v>POSITIF</v>
      </c>
      <c r="K7" s="36">
        <f>base0!AF50</f>
        <v>2</v>
      </c>
      <c r="L7" s="36">
        <f>base0!AG50</f>
        <v>3</v>
      </c>
      <c r="M7" s="36">
        <f>base0!AH50</f>
        <v>5</v>
      </c>
      <c r="N7" s="36">
        <f>base0!N50</f>
        <v>11</v>
      </c>
      <c r="O7" s="36">
        <f t="shared" si="0"/>
        <v>17</v>
      </c>
    </row>
    <row r="8" spans="1:15" x14ac:dyDescent="0.25">
      <c r="A8" s="4">
        <v>7</v>
      </c>
      <c r="B8" s="4">
        <f>base0!V51</f>
        <v>15</v>
      </c>
      <c r="C8" s="4">
        <f>base0!W51</f>
        <v>12</v>
      </c>
      <c r="D8" s="36">
        <f>base0!V51</f>
        <v>15</v>
      </c>
      <c r="E8" s="46">
        <f>base0!W51</f>
        <v>12</v>
      </c>
      <c r="F8" s="46">
        <f>base0!X51</f>
        <v>7</v>
      </c>
      <c r="G8" s="4" t="e">
        <f>#REF!</f>
        <v>#REF!</v>
      </c>
      <c r="H8" s="4" t="str">
        <f>base0!AC51</f>
        <v>POSITIF</v>
      </c>
      <c r="I8" s="4" t="str">
        <f>base0!AD51</f>
        <v>POSITIF</v>
      </c>
      <c r="J8" s="4" t="str">
        <f>base0!AE51</f>
        <v>POSITIF</v>
      </c>
      <c r="K8" s="36">
        <f>base0!AF51</f>
        <v>8</v>
      </c>
      <c r="L8" s="36">
        <f>base0!AG51</f>
        <v>5</v>
      </c>
      <c r="M8" s="36">
        <f>base0!AH51</f>
        <v>13</v>
      </c>
      <c r="N8" s="36">
        <f>base0!N52</f>
        <v>9</v>
      </c>
      <c r="O8" s="36">
        <f t="shared" si="0"/>
        <v>27</v>
      </c>
    </row>
    <row r="9" spans="1:15" x14ac:dyDescent="0.25">
      <c r="A9" s="4">
        <v>8</v>
      </c>
      <c r="B9" s="4">
        <f>base0!V52</f>
        <v>3</v>
      </c>
      <c r="C9" s="4">
        <f>base0!W52</f>
        <v>14</v>
      </c>
      <c r="D9" s="36">
        <f>base0!V52</f>
        <v>3</v>
      </c>
      <c r="E9" s="46">
        <f>base0!W52</f>
        <v>14</v>
      </c>
      <c r="F9" s="46">
        <f>base0!X52</f>
        <v>8</v>
      </c>
      <c r="G9" s="4" t="e">
        <f>#REF!</f>
        <v>#REF!</v>
      </c>
      <c r="H9" s="4" t="str">
        <f>base0!AC52</f>
        <v>NEGATIF</v>
      </c>
      <c r="I9" s="4" t="str">
        <f>base0!AD52</f>
        <v>POSITIF</v>
      </c>
      <c r="J9" s="4" t="str">
        <f>base0!AE52</f>
        <v>POSITIF</v>
      </c>
      <c r="K9" s="36">
        <f>base0!AF52</f>
        <v>5</v>
      </c>
      <c r="L9" s="36">
        <f>base0!AG52</f>
        <v>6</v>
      </c>
      <c r="M9" s="36">
        <f>base0!AH52</f>
        <v>1</v>
      </c>
      <c r="N9" s="36">
        <f>base0!N53</f>
        <v>8</v>
      </c>
      <c r="O9" s="36">
        <f t="shared" si="0"/>
        <v>17</v>
      </c>
    </row>
    <row r="10" spans="1:15" x14ac:dyDescent="0.25">
      <c r="A10" s="4">
        <v>9</v>
      </c>
      <c r="B10" s="4">
        <f>base0!V53</f>
        <v>13</v>
      </c>
      <c r="C10" s="4">
        <f>base0!W53</f>
        <v>3</v>
      </c>
      <c r="D10" s="36">
        <f>base0!V53</f>
        <v>13</v>
      </c>
      <c r="E10" s="46">
        <f>base0!W53</f>
        <v>3</v>
      </c>
      <c r="F10" s="46">
        <f>base0!X53</f>
        <v>9</v>
      </c>
      <c r="G10" s="4" t="e">
        <f>#REF!</f>
        <v>#REF!</v>
      </c>
      <c r="H10" s="4" t="str">
        <f>base0!AC53</f>
        <v>POSITIF</v>
      </c>
      <c r="I10" s="4" t="str">
        <f>base0!AD53</f>
        <v>NEGATIF</v>
      </c>
      <c r="J10" s="4" t="str">
        <f>base0!AE53</f>
        <v>NEGATIF</v>
      </c>
      <c r="K10" s="36">
        <f>base0!AF53</f>
        <v>4</v>
      </c>
      <c r="L10" s="36">
        <f>base0!AG53</f>
        <v>6</v>
      </c>
      <c r="M10" s="36">
        <f>base0!AH53</f>
        <v>2</v>
      </c>
      <c r="N10" s="36">
        <f>base0!N54</f>
        <v>7</v>
      </c>
      <c r="O10" s="36">
        <f t="shared" si="0"/>
        <v>16</v>
      </c>
    </row>
    <row r="11" spans="1:15" x14ac:dyDescent="0.25">
      <c r="A11" s="4">
        <v>10</v>
      </c>
      <c r="B11" s="4">
        <f>base0!V54</f>
        <v>12</v>
      </c>
      <c r="C11" s="4">
        <f>base0!W54</f>
        <v>15</v>
      </c>
      <c r="D11" s="36">
        <f>base0!V54</f>
        <v>12</v>
      </c>
      <c r="E11" s="46">
        <f>base0!W54</f>
        <v>15</v>
      </c>
      <c r="F11" s="46">
        <f>base0!X54</f>
        <v>10</v>
      </c>
      <c r="G11" s="4" t="e">
        <f>#REF!</f>
        <v>#REF!</v>
      </c>
      <c r="H11" s="4" t="str">
        <f>base0!AC54</f>
        <v>POSITIF</v>
      </c>
      <c r="I11" s="4" t="str">
        <f>base0!AD54</f>
        <v>POSITIF</v>
      </c>
      <c r="J11" s="4" t="str">
        <f>base0!AE54</f>
        <v>POSITIF</v>
      </c>
      <c r="K11" s="36">
        <f>base0!AF54</f>
        <v>2</v>
      </c>
      <c r="L11" s="36">
        <f>base0!AG54</f>
        <v>5</v>
      </c>
      <c r="M11" s="36">
        <f>base0!AH54</f>
        <v>7</v>
      </c>
      <c r="N11" s="36">
        <f>base0!N55</f>
        <v>6</v>
      </c>
      <c r="O11" s="36">
        <f t="shared" si="0"/>
        <v>27</v>
      </c>
    </row>
    <row r="12" spans="1:15" x14ac:dyDescent="0.25">
      <c r="A12" s="4">
        <v>11</v>
      </c>
      <c r="B12" s="4">
        <f>base0!V55</f>
        <v>4</v>
      </c>
      <c r="C12" s="4">
        <f>base0!W55</f>
        <v>4</v>
      </c>
      <c r="D12" s="36">
        <f>base0!V55</f>
        <v>4</v>
      </c>
      <c r="E12" s="46">
        <f>base0!W55</f>
        <v>4</v>
      </c>
      <c r="F12" s="46">
        <f>base0!X55</f>
        <v>11</v>
      </c>
      <c r="G12" s="4" t="e">
        <f>#REF!</f>
        <v>#REF!</v>
      </c>
      <c r="H12" s="4" t="str">
        <f>base0!AC55</f>
        <v>NEGATIF</v>
      </c>
      <c r="I12" s="4" t="str">
        <f>base0!AD55</f>
        <v>NEGATIF</v>
      </c>
      <c r="J12" s="4" t="str">
        <f>base0!AE55</f>
        <v>NEGATIF</v>
      </c>
      <c r="K12" s="36">
        <f>base0!AF55</f>
        <v>7</v>
      </c>
      <c r="L12" s="36">
        <f>base0!AG55</f>
        <v>7</v>
      </c>
      <c r="M12" s="36">
        <f>base0!AH55</f>
        <v>14</v>
      </c>
      <c r="N12" s="36">
        <f>base0!N56</f>
        <v>5</v>
      </c>
      <c r="O12" s="36">
        <f t="shared" si="0"/>
        <v>8</v>
      </c>
    </row>
    <row r="13" spans="1:15" x14ac:dyDescent="0.25">
      <c r="A13" s="4">
        <v>12</v>
      </c>
      <c r="B13" s="4">
        <f>base0!V56</f>
        <v>2</v>
      </c>
      <c r="C13" s="4">
        <f>base0!W56</f>
        <v>2</v>
      </c>
      <c r="D13" s="36">
        <f>base0!V56</f>
        <v>2</v>
      </c>
      <c r="E13" s="46">
        <f>base0!W56</f>
        <v>2</v>
      </c>
      <c r="F13" s="46">
        <f>base0!X56</f>
        <v>12</v>
      </c>
      <c r="G13" s="4" t="e">
        <f>#REF!</f>
        <v>#REF!</v>
      </c>
      <c r="H13" s="4" t="str">
        <f>base0!AC56</f>
        <v>NEGATIF</v>
      </c>
      <c r="I13" s="4" t="str">
        <f>base0!AD56</f>
        <v>NEGATIF</v>
      </c>
      <c r="J13" s="4" t="str">
        <f>base0!AE56</f>
        <v>NEGATIF</v>
      </c>
      <c r="K13" s="36">
        <f>base0!AF56</f>
        <v>2</v>
      </c>
      <c r="L13" s="36">
        <f>base0!AG56</f>
        <v>10</v>
      </c>
      <c r="M13" s="36">
        <f>base0!AH56</f>
        <v>12</v>
      </c>
      <c r="N13" s="36">
        <f>base0!N57</f>
        <v>4</v>
      </c>
      <c r="O13" s="36">
        <f t="shared" si="0"/>
        <v>4</v>
      </c>
    </row>
    <row r="14" spans="1:15" x14ac:dyDescent="0.25">
      <c r="A14" s="4">
        <v>13</v>
      </c>
      <c r="B14" s="4">
        <f>base0!V57</f>
        <v>10</v>
      </c>
      <c r="C14" s="4">
        <f>base0!W57</f>
        <v>10</v>
      </c>
      <c r="D14" s="36">
        <f>base0!V57</f>
        <v>10</v>
      </c>
      <c r="E14" s="46">
        <f>base0!W57</f>
        <v>10</v>
      </c>
      <c r="F14" s="46">
        <f>base0!X57</f>
        <v>13</v>
      </c>
      <c r="G14" s="4" t="e">
        <f>#REF!</f>
        <v>#REF!</v>
      </c>
      <c r="H14" s="4" t="str">
        <f>base0!AC57</f>
        <v>NEGATIF</v>
      </c>
      <c r="I14" s="4" t="str">
        <f>base0!AD57</f>
        <v>NEGATIF</v>
      </c>
      <c r="J14" s="4" t="str">
        <f>base0!AE57</f>
        <v>NEGATIF</v>
      </c>
      <c r="K14" s="36">
        <f>base0!AF57</f>
        <v>12</v>
      </c>
      <c r="L14" s="36">
        <f>base0!AG57</f>
        <v>3</v>
      </c>
      <c r="M14" s="36">
        <f>base0!AH57</f>
        <v>15</v>
      </c>
      <c r="N14" s="36">
        <f>base0!N58</f>
        <v>3</v>
      </c>
      <c r="O14" s="36">
        <f t="shared" si="0"/>
        <v>20</v>
      </c>
    </row>
    <row r="15" spans="1:15" x14ac:dyDescent="0.25">
      <c r="A15" s="4">
        <v>14</v>
      </c>
      <c r="B15" s="4">
        <f>base0!V58</f>
        <v>1</v>
      </c>
      <c r="C15" s="4">
        <f>base0!W58</f>
        <v>1</v>
      </c>
      <c r="D15" s="36">
        <f>base0!V58</f>
        <v>1</v>
      </c>
      <c r="E15" s="46">
        <f>base0!W58</f>
        <v>1</v>
      </c>
      <c r="F15" s="46">
        <f>base0!X58</f>
        <v>14</v>
      </c>
      <c r="G15" s="4" t="e">
        <f>#REF!</f>
        <v>#REF!</v>
      </c>
      <c r="H15" s="4" t="str">
        <f>base0!AC58</f>
        <v>NEGATIF</v>
      </c>
      <c r="I15" s="4" t="str">
        <f>base0!AD58</f>
        <v>NEGATIF</v>
      </c>
      <c r="J15" s="4" t="str">
        <f>base0!AE58</f>
        <v>NEGATIF</v>
      </c>
      <c r="K15" s="36">
        <f>base0!AF58</f>
        <v>9</v>
      </c>
      <c r="L15" s="36">
        <f>base0!AG58</f>
        <v>13</v>
      </c>
      <c r="M15" s="36">
        <f>base0!AH58</f>
        <v>22</v>
      </c>
      <c r="N15" s="36">
        <f>base0!N59</f>
        <v>2</v>
      </c>
      <c r="O15" s="36">
        <f t="shared" si="0"/>
        <v>2</v>
      </c>
    </row>
    <row r="16" spans="1:15" x14ac:dyDescent="0.25">
      <c r="A16" s="4">
        <v>15</v>
      </c>
      <c r="B16" s="4">
        <f>base0!V59</f>
        <v>5</v>
      </c>
      <c r="C16" s="4">
        <f>base0!W59</f>
        <v>5</v>
      </c>
      <c r="D16" s="36">
        <f>base0!V59</f>
        <v>5</v>
      </c>
      <c r="E16" s="46">
        <f>base0!W59</f>
        <v>5</v>
      </c>
      <c r="F16" s="46">
        <f>base0!X59</f>
        <v>15</v>
      </c>
      <c r="G16" s="4" t="e">
        <f>#REF!</f>
        <v>#REF!</v>
      </c>
      <c r="H16" s="4" t="str">
        <f>base0!AC59</f>
        <v>NEGATIF</v>
      </c>
      <c r="I16" s="4" t="str">
        <f>base0!AD59</f>
        <v>NEGATIF</v>
      </c>
      <c r="J16" s="4" t="str">
        <f>base0!AE59</f>
        <v>NEGATIF</v>
      </c>
      <c r="K16" s="36">
        <f>base0!AF59</f>
        <v>1</v>
      </c>
      <c r="L16" s="36">
        <f>base0!AG59</f>
        <v>10</v>
      </c>
      <c r="M16" s="36">
        <f>base0!AH59</f>
        <v>11</v>
      </c>
      <c r="N16" s="36">
        <f>base0!N60</f>
        <v>1</v>
      </c>
      <c r="O16" s="36">
        <f t="shared" si="0"/>
        <v>10</v>
      </c>
    </row>
    <row r="17" spans="1:15" x14ac:dyDescent="0.25">
      <c r="A17" s="4">
        <v>16</v>
      </c>
      <c r="B17" s="4">
        <f>base0!V60</f>
        <v>14</v>
      </c>
      <c r="C17" s="4">
        <f>base0!W60</f>
        <v>13</v>
      </c>
      <c r="D17" s="36">
        <f>base0!V60</f>
        <v>14</v>
      </c>
      <c r="E17" s="46">
        <f>base0!W60</f>
        <v>13</v>
      </c>
      <c r="F17" s="46">
        <f>base0!X60</f>
        <v>16</v>
      </c>
      <c r="G17" s="4" t="e">
        <f>#REF!</f>
        <v>#REF!</v>
      </c>
      <c r="H17" s="4" t="str">
        <f>base0!AC60</f>
        <v>POSITIF</v>
      </c>
      <c r="I17" s="4" t="str">
        <f>base0!AD60</f>
        <v>NEGATIF</v>
      </c>
      <c r="J17" s="4" t="str">
        <f>base0!AE60</f>
        <v>POSITIF</v>
      </c>
      <c r="K17" s="36">
        <f>base0!AF60</f>
        <v>983</v>
      </c>
      <c r="L17" s="36">
        <f>base0!AG60</f>
        <v>3</v>
      </c>
      <c r="M17" s="36">
        <f>base0!AH60</f>
        <v>980</v>
      </c>
      <c r="N17" s="36">
        <f>base0!N61</f>
        <v>16</v>
      </c>
      <c r="O17" s="36">
        <f t="shared" si="0"/>
        <v>27</v>
      </c>
    </row>
    <row r="18" spans="1:15" x14ac:dyDescent="0.25">
      <c r="A18" s="4">
        <v>17</v>
      </c>
      <c r="B18" s="4">
        <f>base0!V61</f>
        <v>999</v>
      </c>
      <c r="C18" s="4">
        <f>base0!W61</f>
        <v>999</v>
      </c>
      <c r="D18" s="36">
        <f>base0!V61</f>
        <v>999</v>
      </c>
      <c r="E18" s="46">
        <f>base0!W61</f>
        <v>999</v>
      </c>
      <c r="F18" s="46">
        <f>base0!X61</f>
        <v>17</v>
      </c>
      <c r="G18" s="4" t="e">
        <f>#REF!</f>
        <v>#REF!</v>
      </c>
      <c r="H18" s="4" t="str">
        <f>base0!AC61</f>
        <v>POSITIF</v>
      </c>
      <c r="I18" s="4" t="str">
        <f>base0!AD61</f>
        <v>POSITIF</v>
      </c>
      <c r="J18" s="4" t="str">
        <f>base0!AE61</f>
        <v>POSITIF</v>
      </c>
      <c r="K18" s="36">
        <f>base0!AF61</f>
        <v>982</v>
      </c>
      <c r="L18" s="36">
        <f>base0!AG61</f>
        <v>982</v>
      </c>
      <c r="M18" s="36">
        <f>base0!AH61</f>
        <v>1964</v>
      </c>
      <c r="N18" s="36">
        <f>base0!N61</f>
        <v>16</v>
      </c>
      <c r="O18" s="36">
        <f t="shared" si="0"/>
        <v>1998</v>
      </c>
    </row>
    <row r="19" spans="1:15" x14ac:dyDescent="0.25">
      <c r="A19" s="4">
        <v>18</v>
      </c>
      <c r="B19" s="4">
        <f>base0!V62</f>
        <v>999</v>
      </c>
      <c r="C19" s="4">
        <f>base0!W62</f>
        <v>999</v>
      </c>
      <c r="D19" s="36">
        <f>base0!V62</f>
        <v>999</v>
      </c>
      <c r="E19" s="46">
        <f>base0!W62</f>
        <v>999</v>
      </c>
      <c r="F19" s="46">
        <f>base0!X62</f>
        <v>18</v>
      </c>
      <c r="G19" s="4" t="e">
        <f>#REF!</f>
        <v>#REF!</v>
      </c>
      <c r="H19" s="4" t="str">
        <f>base0!AC62</f>
        <v>POSITIF</v>
      </c>
      <c r="I19" s="4" t="str">
        <f>base0!AD62</f>
        <v>POSITIF</v>
      </c>
      <c r="J19" s="4" t="str">
        <f>base0!AE62</f>
        <v>POSITIF</v>
      </c>
      <c r="K19" s="36">
        <f>base0!AF62</f>
        <v>981</v>
      </c>
      <c r="L19" s="36">
        <f>base0!AG62</f>
        <v>981</v>
      </c>
      <c r="M19" s="36">
        <f>base0!AH62</f>
        <v>1962</v>
      </c>
      <c r="N19" s="36">
        <f>base0!N62</f>
        <v>0</v>
      </c>
      <c r="O19" s="36">
        <f t="shared" si="0"/>
        <v>1998</v>
      </c>
    </row>
    <row r="20" spans="1:15" x14ac:dyDescent="0.25">
      <c r="A20" s="4">
        <v>19</v>
      </c>
      <c r="B20" s="4">
        <f>base0!V63</f>
        <v>999</v>
      </c>
      <c r="C20" s="4">
        <f>base0!W63</f>
        <v>999</v>
      </c>
      <c r="D20" s="36">
        <f>base0!V63</f>
        <v>999</v>
      </c>
      <c r="E20" s="46">
        <f>base0!W63</f>
        <v>999</v>
      </c>
      <c r="F20" s="46">
        <f>base0!X63</f>
        <v>19</v>
      </c>
      <c r="G20" s="4" t="e">
        <f>#REF!</f>
        <v>#REF!</v>
      </c>
      <c r="H20" s="4" t="str">
        <f>base0!AC63</f>
        <v>POSITIF</v>
      </c>
      <c r="I20" s="4" t="str">
        <f>base0!AD63</f>
        <v>POSITIF</v>
      </c>
      <c r="J20" s="4" t="str">
        <f>base0!AE63</f>
        <v>POSITIF</v>
      </c>
      <c r="K20" s="36">
        <f>base0!AF63</f>
        <v>980</v>
      </c>
      <c r="L20" s="36">
        <f>base0!AG63</f>
        <v>980</v>
      </c>
      <c r="M20" s="36">
        <f>base0!AH63</f>
        <v>1960</v>
      </c>
      <c r="N20" s="36">
        <f>base0!N63</f>
        <v>0</v>
      </c>
      <c r="O20" s="36">
        <f t="shared" si="0"/>
        <v>1998</v>
      </c>
    </row>
    <row r="21" spans="1:15" x14ac:dyDescent="0.25">
      <c r="A21" s="4">
        <v>20</v>
      </c>
      <c r="B21" s="4">
        <f>base0!V64</f>
        <v>999</v>
      </c>
      <c r="C21" s="4">
        <f>base0!W64</f>
        <v>999</v>
      </c>
      <c r="D21" s="36">
        <f>base0!V64</f>
        <v>999</v>
      </c>
      <c r="E21" s="46">
        <f>base0!W64</f>
        <v>999</v>
      </c>
      <c r="F21" s="46">
        <f>base0!X64</f>
        <v>20</v>
      </c>
      <c r="G21" s="4" t="e">
        <f>#REF!</f>
        <v>#REF!</v>
      </c>
      <c r="H21" s="4" t="str">
        <f>base0!AC64</f>
        <v>POSITIF</v>
      </c>
      <c r="I21" s="4" t="str">
        <f>base0!AD64</f>
        <v>POSITIF</v>
      </c>
      <c r="J21" s="4" t="str">
        <f>base0!AE64</f>
        <v>POSITIF</v>
      </c>
      <c r="K21" s="36">
        <f>base0!AF64</f>
        <v>979</v>
      </c>
      <c r="L21" s="36">
        <f>base0!AG64</f>
        <v>979</v>
      </c>
      <c r="M21" s="36">
        <f>base0!AH64</f>
        <v>1958</v>
      </c>
      <c r="N21" s="36">
        <f>base0!N64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base0!C97</f>
        <v>8</v>
      </c>
    </row>
    <row r="3" spans="1:3" x14ac:dyDescent="0.25">
      <c r="A3" s="37">
        <v>2</v>
      </c>
      <c r="B3" s="37">
        <v>1</v>
      </c>
      <c r="C3" s="45">
        <f>base0!D97</f>
        <v>7</v>
      </c>
    </row>
    <row r="4" spans="1:3" x14ac:dyDescent="0.25">
      <c r="A4" s="37">
        <v>3</v>
      </c>
      <c r="B4" s="37">
        <v>1</v>
      </c>
      <c r="C4" s="45">
        <f>base0!E97</f>
        <v>14</v>
      </c>
    </row>
    <row r="5" spans="1:3" x14ac:dyDescent="0.25">
      <c r="A5" s="37">
        <v>4</v>
      </c>
      <c r="B5" s="37">
        <v>1</v>
      </c>
      <c r="C5" s="45">
        <f>base0!F97</f>
        <v>13</v>
      </c>
    </row>
    <row r="6" spans="1:3" x14ac:dyDescent="0.25">
      <c r="A6" s="37">
        <v>5</v>
      </c>
      <c r="B6" s="37">
        <v>1</v>
      </c>
      <c r="C6" s="45">
        <f>base0!G97</f>
        <v>11</v>
      </c>
    </row>
    <row r="7" spans="1:3" x14ac:dyDescent="0.25">
      <c r="A7" s="37">
        <v>6</v>
      </c>
      <c r="B7" s="37">
        <v>1</v>
      </c>
      <c r="C7" s="45">
        <f>base0!H97</f>
        <v>1</v>
      </c>
    </row>
    <row r="8" spans="1:3" x14ac:dyDescent="0.25">
      <c r="A8" s="37">
        <v>7</v>
      </c>
      <c r="B8" s="37">
        <v>1</v>
      </c>
      <c r="C8" s="45">
        <f>base0!I97</f>
        <v>12</v>
      </c>
    </row>
    <row r="9" spans="1:3" x14ac:dyDescent="0.25">
      <c r="A9" s="37">
        <v>8</v>
      </c>
      <c r="B9" s="37">
        <v>1</v>
      </c>
      <c r="C9" s="45">
        <f>base0!J97</f>
        <v>10</v>
      </c>
    </row>
    <row r="10" spans="1:3" s="104" customFormat="1" x14ac:dyDescent="0.25">
      <c r="A10" s="37">
        <v>9</v>
      </c>
      <c r="B10" s="104">
        <v>2</v>
      </c>
      <c r="C10" s="106">
        <f>base0!C98</f>
        <v>8</v>
      </c>
    </row>
    <row r="11" spans="1:3" s="104" customFormat="1" x14ac:dyDescent="0.25">
      <c r="A11" s="37">
        <v>10</v>
      </c>
      <c r="B11" s="104">
        <v>2</v>
      </c>
      <c r="C11" s="106">
        <f>base0!D98</f>
        <v>14</v>
      </c>
    </row>
    <row r="12" spans="1:3" s="104" customFormat="1" x14ac:dyDescent="0.25">
      <c r="A12" s="37">
        <v>11</v>
      </c>
      <c r="B12" s="104">
        <v>2</v>
      </c>
      <c r="C12" s="106">
        <f>base0!E98</f>
        <v>11</v>
      </c>
    </row>
    <row r="13" spans="1:3" s="104" customFormat="1" x14ac:dyDescent="0.25">
      <c r="A13" s="37">
        <v>12</v>
      </c>
      <c r="B13" s="104">
        <v>2</v>
      </c>
      <c r="C13" s="106">
        <f>base0!F98</f>
        <v>12</v>
      </c>
    </row>
    <row r="14" spans="1:3" s="104" customFormat="1" x14ac:dyDescent="0.25">
      <c r="A14" s="37">
        <v>13</v>
      </c>
      <c r="B14" s="104">
        <v>2</v>
      </c>
      <c r="C14" s="106">
        <f>base0!G98</f>
        <v>2</v>
      </c>
    </row>
    <row r="15" spans="1:3" s="104" customFormat="1" x14ac:dyDescent="0.25">
      <c r="A15" s="37">
        <v>14</v>
      </c>
      <c r="B15" s="104">
        <v>2</v>
      </c>
      <c r="C15" s="106">
        <f>base0!H98</f>
        <v>15</v>
      </c>
    </row>
    <row r="16" spans="1:3" s="104" customFormat="1" x14ac:dyDescent="0.25">
      <c r="A16" s="37">
        <v>15</v>
      </c>
      <c r="B16" s="104">
        <v>2</v>
      </c>
      <c r="C16" s="106">
        <f>base0!I98</f>
        <v>3</v>
      </c>
    </row>
    <row r="17" spans="1:3" s="104" customFormat="1" x14ac:dyDescent="0.25">
      <c r="A17" s="37">
        <v>16</v>
      </c>
      <c r="B17" s="104">
        <v>2</v>
      </c>
      <c r="C17" s="106">
        <f>base0!J98</f>
        <v>7</v>
      </c>
    </row>
    <row r="18" spans="1:3" x14ac:dyDescent="0.25">
      <c r="A18" s="37">
        <v>17</v>
      </c>
      <c r="B18" s="37">
        <v>3</v>
      </c>
      <c r="C18" s="45">
        <f>base0!C99</f>
        <v>12</v>
      </c>
    </row>
    <row r="19" spans="1:3" x14ac:dyDescent="0.25">
      <c r="A19" s="37">
        <v>18</v>
      </c>
      <c r="B19" s="37">
        <v>3</v>
      </c>
      <c r="C19" s="45">
        <f>base0!D99</f>
        <v>14</v>
      </c>
    </row>
    <row r="20" spans="1:3" x14ac:dyDescent="0.25">
      <c r="A20" s="37">
        <v>19</v>
      </c>
      <c r="B20" s="37">
        <v>3</v>
      </c>
      <c r="C20" s="45">
        <f>base0!E99</f>
        <v>15</v>
      </c>
    </row>
    <row r="21" spans="1:3" x14ac:dyDescent="0.25">
      <c r="A21" s="37">
        <v>20</v>
      </c>
      <c r="B21" s="37">
        <v>3</v>
      </c>
      <c r="C21" s="45">
        <f>base0!F99</f>
        <v>11</v>
      </c>
    </row>
    <row r="22" spans="1:3" x14ac:dyDescent="0.25">
      <c r="A22" s="37">
        <v>21</v>
      </c>
      <c r="B22" s="37">
        <v>3</v>
      </c>
      <c r="C22" s="45">
        <f>base0!G99</f>
        <v>2</v>
      </c>
    </row>
    <row r="23" spans="1:3" x14ac:dyDescent="0.25">
      <c r="A23" s="37">
        <v>22</v>
      </c>
      <c r="B23" s="37">
        <v>3</v>
      </c>
      <c r="C23" s="45">
        <f>base0!H99</f>
        <v>6</v>
      </c>
    </row>
    <row r="24" spans="1:3" x14ac:dyDescent="0.25">
      <c r="A24" s="37">
        <v>23</v>
      </c>
      <c r="B24" s="37">
        <v>3</v>
      </c>
      <c r="C24" s="45">
        <f>base0!I99</f>
        <v>3</v>
      </c>
    </row>
    <row r="25" spans="1:3" x14ac:dyDescent="0.25">
      <c r="A25" s="37">
        <v>24</v>
      </c>
      <c r="B25" s="37">
        <v>3</v>
      </c>
      <c r="C25" s="45">
        <f>base0!J99</f>
        <v>13</v>
      </c>
    </row>
    <row r="26" spans="1:3" s="104" customFormat="1" x14ac:dyDescent="0.25">
      <c r="A26" s="37">
        <v>25</v>
      </c>
      <c r="B26" s="104">
        <v>4</v>
      </c>
      <c r="C26" s="106">
        <f>base0!C100</f>
        <v>14</v>
      </c>
    </row>
    <row r="27" spans="1:3" s="104" customFormat="1" x14ac:dyDescent="0.25">
      <c r="A27" s="37">
        <v>26</v>
      </c>
      <c r="B27" s="104">
        <v>4</v>
      </c>
      <c r="C27" s="106">
        <f>base0!D100</f>
        <v>15</v>
      </c>
    </row>
    <row r="28" spans="1:3" s="104" customFormat="1" x14ac:dyDescent="0.25">
      <c r="A28" s="37">
        <v>27</v>
      </c>
      <c r="B28" s="104">
        <v>4</v>
      </c>
      <c r="C28" s="106">
        <f>base0!E100</f>
        <v>12</v>
      </c>
    </row>
    <row r="29" spans="1:3" s="104" customFormat="1" x14ac:dyDescent="0.25">
      <c r="A29" s="37">
        <v>28</v>
      </c>
      <c r="B29" s="104">
        <v>4</v>
      </c>
      <c r="C29" s="106">
        <f>base0!F100</f>
        <v>2</v>
      </c>
    </row>
    <row r="30" spans="1:3" s="104" customFormat="1" x14ac:dyDescent="0.25">
      <c r="A30" s="37">
        <v>29</v>
      </c>
      <c r="B30" s="104">
        <v>4</v>
      </c>
      <c r="C30" s="106">
        <f>base0!G100</f>
        <v>8</v>
      </c>
    </row>
    <row r="31" spans="1:3" s="104" customFormat="1" x14ac:dyDescent="0.25">
      <c r="A31" s="37">
        <v>30</v>
      </c>
      <c r="B31" s="104">
        <v>4</v>
      </c>
      <c r="C31" s="106">
        <f>base0!H100</f>
        <v>11</v>
      </c>
    </row>
    <row r="32" spans="1:3" s="104" customFormat="1" x14ac:dyDescent="0.25">
      <c r="A32" s="37">
        <v>31</v>
      </c>
      <c r="B32" s="104">
        <v>4</v>
      </c>
      <c r="C32" s="106">
        <f>base0!I100</f>
        <v>7</v>
      </c>
    </row>
    <row r="33" spans="1:3" s="104" customFormat="1" x14ac:dyDescent="0.25">
      <c r="A33" s="37">
        <v>32</v>
      </c>
      <c r="B33" s="104">
        <v>4</v>
      </c>
      <c r="C33" s="106">
        <f>base0!J100</f>
        <v>3</v>
      </c>
    </row>
    <row r="34" spans="1:3" x14ac:dyDescent="0.25">
      <c r="A34" s="37">
        <v>33</v>
      </c>
      <c r="B34" s="37">
        <v>5</v>
      </c>
      <c r="C34" s="45">
        <f>base0!C101</f>
        <v>14</v>
      </c>
    </row>
    <row r="35" spans="1:3" x14ac:dyDescent="0.25">
      <c r="A35" s="37">
        <v>34</v>
      </c>
      <c r="B35" s="37">
        <v>5</v>
      </c>
      <c r="C35" s="45">
        <f>base0!D101</f>
        <v>12</v>
      </c>
    </row>
    <row r="36" spans="1:3" x14ac:dyDescent="0.25">
      <c r="A36" s="37">
        <v>35</v>
      </c>
      <c r="B36" s="37">
        <v>5</v>
      </c>
      <c r="C36" s="45">
        <f>base0!E101</f>
        <v>11</v>
      </c>
    </row>
    <row r="37" spans="1:3" x14ac:dyDescent="0.25">
      <c r="A37" s="37">
        <v>36</v>
      </c>
      <c r="B37" s="37">
        <v>5</v>
      </c>
      <c r="C37" s="45">
        <f>base0!F101</f>
        <v>2</v>
      </c>
    </row>
    <row r="38" spans="1:3" x14ac:dyDescent="0.25">
      <c r="A38" s="37">
        <v>37</v>
      </c>
      <c r="B38" s="37">
        <v>5</v>
      </c>
      <c r="C38" s="45">
        <f>base0!G101</f>
        <v>15</v>
      </c>
    </row>
    <row r="39" spans="1:3" x14ac:dyDescent="0.25">
      <c r="A39" s="37">
        <v>38</v>
      </c>
      <c r="B39" s="37">
        <v>5</v>
      </c>
      <c r="C39" s="45">
        <f>base0!H101</f>
        <v>3</v>
      </c>
    </row>
    <row r="40" spans="1:3" x14ac:dyDescent="0.25">
      <c r="A40" s="37">
        <v>39</v>
      </c>
      <c r="B40" s="37">
        <v>5</v>
      </c>
      <c r="C40" s="45">
        <f>base0!I101</f>
        <v>6</v>
      </c>
    </row>
    <row r="41" spans="1:3" x14ac:dyDescent="0.25">
      <c r="A41" s="37">
        <v>40</v>
      </c>
      <c r="B41" s="37">
        <v>5</v>
      </c>
      <c r="C41" s="45">
        <f>base0!J101</f>
        <v>8</v>
      </c>
    </row>
    <row r="42" spans="1:3" s="104" customFormat="1" x14ac:dyDescent="0.25">
      <c r="A42" s="37">
        <v>41</v>
      </c>
      <c r="B42" s="104">
        <v>6</v>
      </c>
      <c r="C42" s="106">
        <f>base0!C102</f>
        <v>14</v>
      </c>
    </row>
    <row r="43" spans="1:3" s="104" customFormat="1" x14ac:dyDescent="0.25">
      <c r="A43" s="37">
        <v>42</v>
      </c>
      <c r="B43" s="104">
        <v>6</v>
      </c>
      <c r="C43" s="106">
        <f>base0!D102</f>
        <v>12</v>
      </c>
    </row>
    <row r="44" spans="1:3" s="104" customFormat="1" x14ac:dyDescent="0.25">
      <c r="A44" s="37">
        <v>43</v>
      </c>
      <c r="B44" s="104">
        <v>6</v>
      </c>
      <c r="C44" s="106">
        <f>base0!E102</f>
        <v>11</v>
      </c>
    </row>
    <row r="45" spans="1:3" s="104" customFormat="1" x14ac:dyDescent="0.25">
      <c r="A45" s="37">
        <v>44</v>
      </c>
      <c r="B45" s="104">
        <v>6</v>
      </c>
      <c r="C45" s="106">
        <f>base0!F102</f>
        <v>15</v>
      </c>
    </row>
    <row r="46" spans="1:3" s="104" customFormat="1" x14ac:dyDescent="0.25">
      <c r="A46" s="37">
        <v>45</v>
      </c>
      <c r="B46" s="104">
        <v>6</v>
      </c>
      <c r="C46" s="106">
        <f>base0!G102</f>
        <v>8</v>
      </c>
    </row>
    <row r="47" spans="1:3" s="104" customFormat="1" x14ac:dyDescent="0.25">
      <c r="A47" s="37">
        <v>46</v>
      </c>
      <c r="B47" s="104">
        <v>6</v>
      </c>
      <c r="C47" s="106">
        <f>base0!H102</f>
        <v>3</v>
      </c>
    </row>
    <row r="48" spans="1:3" s="104" customFormat="1" x14ac:dyDescent="0.25">
      <c r="A48" s="37">
        <v>47</v>
      </c>
      <c r="B48" s="104">
        <v>6</v>
      </c>
      <c r="C48" s="106">
        <f>base0!I102</f>
        <v>2</v>
      </c>
    </row>
    <row r="49" spans="1:3" s="104" customFormat="1" x14ac:dyDescent="0.25">
      <c r="A49" s="37">
        <v>48</v>
      </c>
      <c r="B49" s="104">
        <v>6</v>
      </c>
      <c r="C49" s="106">
        <f>base0!J102</f>
        <v>5</v>
      </c>
    </row>
    <row r="50" spans="1:3" x14ac:dyDescent="0.25">
      <c r="A50" s="37">
        <v>49</v>
      </c>
      <c r="B50" s="37">
        <v>7</v>
      </c>
      <c r="C50" s="45">
        <f>base0!C103</f>
        <v>14</v>
      </c>
    </row>
    <row r="51" spans="1:3" x14ac:dyDescent="0.25">
      <c r="A51" s="37">
        <v>50</v>
      </c>
      <c r="B51" s="37">
        <v>7</v>
      </c>
      <c r="C51" s="45">
        <f>base0!D103</f>
        <v>11</v>
      </c>
    </row>
    <row r="52" spans="1:3" x14ac:dyDescent="0.25">
      <c r="A52" s="37">
        <v>51</v>
      </c>
      <c r="B52" s="37">
        <v>7</v>
      </c>
      <c r="C52" s="45">
        <f>base0!E103</f>
        <v>15</v>
      </c>
    </row>
    <row r="53" spans="1:3" x14ac:dyDescent="0.25">
      <c r="A53" s="37">
        <v>52</v>
      </c>
      <c r="B53" s="37">
        <v>7</v>
      </c>
      <c r="C53" s="45">
        <f>base0!F103</f>
        <v>12</v>
      </c>
    </row>
    <row r="54" spans="1:3" x14ac:dyDescent="0.25">
      <c r="A54" s="37">
        <v>53</v>
      </c>
      <c r="B54" s="37">
        <v>7</v>
      </c>
      <c r="C54" s="45">
        <f>base0!G103</f>
        <v>2</v>
      </c>
    </row>
    <row r="55" spans="1:3" x14ac:dyDescent="0.25">
      <c r="A55" s="37">
        <v>54</v>
      </c>
      <c r="B55" s="37">
        <v>7</v>
      </c>
      <c r="C55" s="45">
        <f>base0!H103</f>
        <v>8</v>
      </c>
    </row>
    <row r="56" spans="1:3" x14ac:dyDescent="0.25">
      <c r="A56" s="37">
        <v>55</v>
      </c>
      <c r="B56" s="37">
        <v>7</v>
      </c>
      <c r="C56" s="45">
        <f>base0!I103</f>
        <v>5</v>
      </c>
    </row>
    <row r="57" spans="1:3" x14ac:dyDescent="0.25">
      <c r="A57" s="37">
        <v>56</v>
      </c>
      <c r="B57" s="37">
        <v>7</v>
      </c>
      <c r="C57" s="45">
        <f>base0!J103</f>
        <v>6</v>
      </c>
    </row>
    <row r="58" spans="1:3" s="104" customFormat="1" x14ac:dyDescent="0.25">
      <c r="A58" s="37">
        <v>57</v>
      </c>
      <c r="B58" s="104">
        <v>8</v>
      </c>
      <c r="C58" s="106">
        <f>base0!C104</f>
        <v>14</v>
      </c>
    </row>
    <row r="59" spans="1:3" s="104" customFormat="1" x14ac:dyDescent="0.25">
      <c r="A59" s="37">
        <v>58</v>
      </c>
      <c r="B59" s="104">
        <v>8</v>
      </c>
      <c r="C59" s="106">
        <f>base0!D104</f>
        <v>12</v>
      </c>
    </row>
    <row r="60" spans="1:3" s="104" customFormat="1" x14ac:dyDescent="0.25">
      <c r="A60" s="37">
        <v>59</v>
      </c>
      <c r="B60" s="104">
        <v>8</v>
      </c>
      <c r="C60" s="106">
        <f>base0!E104</f>
        <v>15</v>
      </c>
    </row>
    <row r="61" spans="1:3" s="104" customFormat="1" x14ac:dyDescent="0.25">
      <c r="A61" s="37">
        <v>60</v>
      </c>
      <c r="B61" s="104">
        <v>8</v>
      </c>
      <c r="C61" s="106">
        <f>base0!F104</f>
        <v>11</v>
      </c>
    </row>
    <row r="62" spans="1:3" s="104" customFormat="1" x14ac:dyDescent="0.25">
      <c r="A62" s="37">
        <v>61</v>
      </c>
      <c r="B62" s="104">
        <v>8</v>
      </c>
      <c r="C62" s="106">
        <f>base0!G104</f>
        <v>8</v>
      </c>
    </row>
    <row r="63" spans="1:3" s="104" customFormat="1" x14ac:dyDescent="0.25">
      <c r="A63" s="37">
        <v>62</v>
      </c>
      <c r="B63" s="104">
        <v>8</v>
      </c>
      <c r="C63" s="106">
        <f>base0!H104</f>
        <v>2</v>
      </c>
    </row>
    <row r="64" spans="1:3" s="104" customFormat="1" x14ac:dyDescent="0.25">
      <c r="A64" s="37">
        <v>63</v>
      </c>
      <c r="B64" s="104">
        <v>8</v>
      </c>
      <c r="C64" s="106">
        <f>base0!I104</f>
        <v>7</v>
      </c>
    </row>
    <row r="65" spans="1:3" s="104" customFormat="1" x14ac:dyDescent="0.25">
      <c r="A65" s="37">
        <v>64</v>
      </c>
      <c r="B65" s="104">
        <v>8</v>
      </c>
      <c r="C65" s="106">
        <f>base0!J104</f>
        <v>3</v>
      </c>
    </row>
    <row r="66" spans="1:3" x14ac:dyDescent="0.25">
      <c r="A66" s="37">
        <v>65</v>
      </c>
      <c r="B66" s="37">
        <v>9</v>
      </c>
      <c r="C66" s="45">
        <f>base0!C105</f>
        <v>12</v>
      </c>
    </row>
    <row r="67" spans="1:3" x14ac:dyDescent="0.25">
      <c r="A67" s="37">
        <v>66</v>
      </c>
      <c r="B67" s="37">
        <v>9</v>
      </c>
      <c r="C67" s="45">
        <f>base0!D105</f>
        <v>14</v>
      </c>
    </row>
    <row r="68" spans="1:3" x14ac:dyDescent="0.25">
      <c r="A68" s="37">
        <v>67</v>
      </c>
      <c r="B68" s="37">
        <v>9</v>
      </c>
      <c r="C68" s="45">
        <f>base0!E105</f>
        <v>8</v>
      </c>
    </row>
    <row r="69" spans="1:3" x14ac:dyDescent="0.25">
      <c r="A69" s="37">
        <v>68</v>
      </c>
      <c r="B69" s="37">
        <v>9</v>
      </c>
      <c r="C69" s="45">
        <f>base0!F105</f>
        <v>2</v>
      </c>
    </row>
    <row r="70" spans="1:3" x14ac:dyDescent="0.25">
      <c r="A70" s="37">
        <v>69</v>
      </c>
      <c r="B70" s="37">
        <v>9</v>
      </c>
      <c r="C70" s="45">
        <f>base0!G105</f>
        <v>15</v>
      </c>
    </row>
    <row r="71" spans="1:3" x14ac:dyDescent="0.25">
      <c r="A71" s="37">
        <v>70</v>
      </c>
      <c r="B71" s="37">
        <v>9</v>
      </c>
      <c r="C71" s="45">
        <f>base0!H105</f>
        <v>11</v>
      </c>
    </row>
    <row r="72" spans="1:3" x14ac:dyDescent="0.25">
      <c r="A72" s="37">
        <v>71</v>
      </c>
      <c r="B72" s="37">
        <v>9</v>
      </c>
      <c r="C72" s="45">
        <f>base0!I105</f>
        <v>13</v>
      </c>
    </row>
    <row r="73" spans="1:3" x14ac:dyDescent="0.25">
      <c r="A73" s="37">
        <v>72</v>
      </c>
      <c r="B73" s="37">
        <v>9</v>
      </c>
      <c r="C73" s="45">
        <f>base0!J105</f>
        <v>5</v>
      </c>
    </row>
    <row r="74" spans="1:3" s="104" customFormat="1" x14ac:dyDescent="0.25">
      <c r="A74" s="37">
        <v>73</v>
      </c>
      <c r="B74" s="104">
        <v>10</v>
      </c>
      <c r="C74" s="106">
        <f>base0!C106</f>
        <v>12</v>
      </c>
    </row>
    <row r="75" spans="1:3" s="104" customFormat="1" x14ac:dyDescent="0.25">
      <c r="A75" s="37">
        <v>74</v>
      </c>
      <c r="B75" s="104">
        <v>10</v>
      </c>
      <c r="C75" s="106">
        <f>base0!D106</f>
        <v>14</v>
      </c>
    </row>
    <row r="76" spans="1:3" s="104" customFormat="1" x14ac:dyDescent="0.25">
      <c r="A76" s="37">
        <v>75</v>
      </c>
      <c r="B76" s="104">
        <v>10</v>
      </c>
      <c r="C76" s="106">
        <f>base0!E106</f>
        <v>8</v>
      </c>
    </row>
    <row r="77" spans="1:3" s="104" customFormat="1" x14ac:dyDescent="0.25">
      <c r="A77" s="37">
        <v>76</v>
      </c>
      <c r="B77" s="104">
        <v>10</v>
      </c>
      <c r="C77" s="106">
        <f>base0!F106</f>
        <v>2</v>
      </c>
    </row>
    <row r="78" spans="1:3" s="104" customFormat="1" x14ac:dyDescent="0.25">
      <c r="A78" s="37">
        <v>77</v>
      </c>
      <c r="B78" s="104">
        <v>10</v>
      </c>
      <c r="C78" s="106">
        <f>base0!G106</f>
        <v>3</v>
      </c>
    </row>
    <row r="79" spans="1:3" s="104" customFormat="1" x14ac:dyDescent="0.25">
      <c r="A79" s="37">
        <v>78</v>
      </c>
      <c r="B79" s="104">
        <v>10</v>
      </c>
      <c r="C79" s="106">
        <f>base0!H106</f>
        <v>11</v>
      </c>
    </row>
    <row r="80" spans="1:3" s="104" customFormat="1" x14ac:dyDescent="0.25">
      <c r="A80" s="37">
        <v>79</v>
      </c>
      <c r="B80" s="104">
        <v>10</v>
      </c>
      <c r="C80" s="106">
        <f>base0!I106</f>
        <v>15</v>
      </c>
    </row>
    <row r="81" spans="1:3" s="104" customFormat="1" x14ac:dyDescent="0.25">
      <c r="A81" s="37">
        <v>80</v>
      </c>
      <c r="B81" s="104">
        <v>10</v>
      </c>
      <c r="C81" s="106">
        <f>base0!J106</f>
        <v>1</v>
      </c>
    </row>
    <row r="82" spans="1:3" x14ac:dyDescent="0.25">
      <c r="A82" s="37">
        <v>81</v>
      </c>
      <c r="B82" s="37">
        <v>11</v>
      </c>
      <c r="C82" s="45">
        <f>base0!C107</f>
        <v>14</v>
      </c>
    </row>
    <row r="83" spans="1:3" x14ac:dyDescent="0.25">
      <c r="A83" s="37">
        <v>82</v>
      </c>
      <c r="B83" s="37">
        <v>11</v>
      </c>
      <c r="C83" s="45">
        <f>base0!D107</f>
        <v>15</v>
      </c>
    </row>
    <row r="84" spans="1:3" x14ac:dyDescent="0.25">
      <c r="A84" s="37">
        <v>83</v>
      </c>
      <c r="B84" s="37">
        <v>11</v>
      </c>
      <c r="C84" s="45">
        <f>base0!E107</f>
        <v>12</v>
      </c>
    </row>
    <row r="85" spans="1:3" x14ac:dyDescent="0.25">
      <c r="A85" s="37">
        <v>84</v>
      </c>
      <c r="B85" s="37">
        <v>11</v>
      </c>
      <c r="C85" s="45">
        <f>base0!F107</f>
        <v>11</v>
      </c>
    </row>
    <row r="86" spans="1:3" x14ac:dyDescent="0.25">
      <c r="A86" s="37">
        <v>85</v>
      </c>
      <c r="B86" s="37">
        <v>11</v>
      </c>
      <c r="C86" s="45">
        <f>base0!G107</f>
        <v>8</v>
      </c>
    </row>
    <row r="87" spans="1:3" x14ac:dyDescent="0.25">
      <c r="A87" s="37">
        <v>86</v>
      </c>
      <c r="B87" s="37">
        <v>11</v>
      </c>
      <c r="C87" s="45">
        <f>base0!H107</f>
        <v>2</v>
      </c>
    </row>
    <row r="88" spans="1:3" x14ac:dyDescent="0.25">
      <c r="A88" s="37">
        <v>87</v>
      </c>
      <c r="B88" s="37">
        <v>11</v>
      </c>
      <c r="C88" s="45">
        <f>base0!I107</f>
        <v>3</v>
      </c>
    </row>
    <row r="89" spans="1:3" x14ac:dyDescent="0.25">
      <c r="A89" s="37">
        <v>88</v>
      </c>
      <c r="B89" s="37">
        <v>11</v>
      </c>
      <c r="C89" s="45">
        <f>base0!J107</f>
        <v>5</v>
      </c>
    </row>
    <row r="90" spans="1:3" s="104" customFormat="1" x14ac:dyDescent="0.25">
      <c r="A90" s="37">
        <v>89</v>
      </c>
      <c r="B90" s="104">
        <v>12</v>
      </c>
      <c r="C90" s="106">
        <f>base0!C108</f>
        <v>12</v>
      </c>
    </row>
    <row r="91" spans="1:3" s="104" customFormat="1" x14ac:dyDescent="0.25">
      <c r="A91" s="37">
        <v>90</v>
      </c>
      <c r="B91" s="104">
        <v>12</v>
      </c>
      <c r="C91" s="106">
        <f>base0!D108</f>
        <v>3</v>
      </c>
    </row>
    <row r="92" spans="1:3" s="104" customFormat="1" x14ac:dyDescent="0.25">
      <c r="A92" s="37">
        <v>91</v>
      </c>
      <c r="B92" s="104">
        <v>12</v>
      </c>
      <c r="C92" s="106">
        <f>base0!E108</f>
        <v>2</v>
      </c>
    </row>
    <row r="93" spans="1:3" s="104" customFormat="1" x14ac:dyDescent="0.25">
      <c r="A93" s="37">
        <v>92</v>
      </c>
      <c r="B93" s="104">
        <v>12</v>
      </c>
      <c r="C93" s="106">
        <f>base0!F108</f>
        <v>14</v>
      </c>
    </row>
    <row r="94" spans="1:3" s="104" customFormat="1" x14ac:dyDescent="0.25">
      <c r="A94" s="37">
        <v>93</v>
      </c>
      <c r="B94" s="104">
        <v>12</v>
      </c>
      <c r="C94" s="106">
        <f>base0!G108</f>
        <v>11</v>
      </c>
    </row>
    <row r="95" spans="1:3" s="104" customFormat="1" x14ac:dyDescent="0.25">
      <c r="A95" s="37">
        <v>94</v>
      </c>
      <c r="B95" s="104">
        <v>12</v>
      </c>
      <c r="C95" s="106">
        <f>base0!H108</f>
        <v>6</v>
      </c>
    </row>
    <row r="96" spans="1:3" s="104" customFormat="1" x14ac:dyDescent="0.25">
      <c r="A96" s="37">
        <v>95</v>
      </c>
      <c r="B96" s="104">
        <v>12</v>
      </c>
      <c r="C96" s="106">
        <f>base0!I108</f>
        <v>8</v>
      </c>
    </row>
    <row r="97" spans="1:3" s="104" customFormat="1" x14ac:dyDescent="0.25">
      <c r="A97" s="37">
        <v>96</v>
      </c>
      <c r="B97" s="104">
        <v>12</v>
      </c>
      <c r="C97" s="106">
        <f>base0!J108</f>
        <v>15</v>
      </c>
    </row>
    <row r="98" spans="1:3" x14ac:dyDescent="0.25">
      <c r="A98" s="37">
        <v>97</v>
      </c>
      <c r="B98" s="37">
        <v>13</v>
      </c>
      <c r="C98" s="45">
        <f>base0!C109</f>
        <v>15</v>
      </c>
    </row>
    <row r="99" spans="1:3" x14ac:dyDescent="0.25">
      <c r="A99" s="37">
        <v>98</v>
      </c>
      <c r="B99" s="37">
        <v>13</v>
      </c>
      <c r="C99" s="45">
        <f>base0!D109</f>
        <v>12</v>
      </c>
    </row>
    <row r="100" spans="1:3" x14ac:dyDescent="0.25">
      <c r="A100" s="37">
        <v>99</v>
      </c>
      <c r="B100" s="37">
        <v>13</v>
      </c>
      <c r="C100" s="45">
        <f>base0!E109</f>
        <v>14</v>
      </c>
    </row>
    <row r="101" spans="1:3" x14ac:dyDescent="0.25">
      <c r="A101" s="37">
        <v>100</v>
      </c>
      <c r="B101" s="37">
        <v>13</v>
      </c>
      <c r="C101" s="45">
        <f>base0!F109</f>
        <v>11</v>
      </c>
    </row>
    <row r="102" spans="1:3" x14ac:dyDescent="0.25">
      <c r="A102" s="37">
        <v>101</v>
      </c>
      <c r="B102" s="37">
        <v>13</v>
      </c>
      <c r="C102" s="45">
        <f>base0!G109</f>
        <v>13</v>
      </c>
    </row>
    <row r="103" spans="1:3" x14ac:dyDescent="0.25">
      <c r="A103" s="37">
        <v>102</v>
      </c>
      <c r="B103" s="37">
        <v>13</v>
      </c>
      <c r="C103" s="45">
        <f>base0!H109</f>
        <v>3</v>
      </c>
    </row>
    <row r="104" spans="1:3" x14ac:dyDescent="0.25">
      <c r="A104" s="37">
        <v>103</v>
      </c>
      <c r="B104" s="37">
        <v>13</v>
      </c>
      <c r="C104" s="45">
        <f>base0!I109</f>
        <v>2</v>
      </c>
    </row>
    <row r="105" spans="1:3" x14ac:dyDescent="0.25">
      <c r="A105" s="37">
        <v>104</v>
      </c>
      <c r="B105" s="37">
        <v>13</v>
      </c>
      <c r="C105" s="45">
        <f>base0!J109</f>
        <v>5</v>
      </c>
    </row>
    <row r="106" spans="1:3" s="104" customFormat="1" x14ac:dyDescent="0.25">
      <c r="A106" s="37">
        <v>105</v>
      </c>
      <c r="B106" s="104">
        <v>14</v>
      </c>
      <c r="C106" s="106">
        <f>base0!C110</f>
        <v>14</v>
      </c>
    </row>
    <row r="107" spans="1:3" s="104" customFormat="1" x14ac:dyDescent="0.25">
      <c r="A107" s="37">
        <v>106</v>
      </c>
      <c r="B107" s="104">
        <v>14</v>
      </c>
      <c r="C107" s="106">
        <f>base0!D110</f>
        <v>2</v>
      </c>
    </row>
    <row r="108" spans="1:3" s="104" customFormat="1" x14ac:dyDescent="0.25">
      <c r="A108" s="37">
        <v>107</v>
      </c>
      <c r="B108" s="104">
        <v>14</v>
      </c>
      <c r="C108" s="106">
        <f>base0!E110</f>
        <v>8</v>
      </c>
    </row>
    <row r="109" spans="1:3" s="104" customFormat="1" x14ac:dyDescent="0.25">
      <c r="A109" s="37">
        <v>108</v>
      </c>
      <c r="B109" s="104">
        <v>14</v>
      </c>
      <c r="C109" s="106">
        <f>base0!F110</f>
        <v>5</v>
      </c>
    </row>
    <row r="110" spans="1:3" s="104" customFormat="1" x14ac:dyDescent="0.25">
      <c r="A110" s="37">
        <v>109</v>
      </c>
      <c r="B110" s="104">
        <v>14</v>
      </c>
      <c r="C110" s="106">
        <f>base0!G110</f>
        <v>12</v>
      </c>
    </row>
    <row r="111" spans="1:3" s="104" customFormat="1" x14ac:dyDescent="0.25">
      <c r="A111" s="37">
        <v>110</v>
      </c>
      <c r="B111" s="104">
        <v>14</v>
      </c>
      <c r="C111" s="106">
        <f>base0!H110</f>
        <v>15</v>
      </c>
    </row>
    <row r="112" spans="1:3" s="104" customFormat="1" x14ac:dyDescent="0.25">
      <c r="A112" s="37">
        <v>111</v>
      </c>
      <c r="B112" s="104">
        <v>14</v>
      </c>
      <c r="C112" s="106">
        <f>base0!I110</f>
        <v>11</v>
      </c>
    </row>
    <row r="113" spans="1:3" s="104" customFormat="1" x14ac:dyDescent="0.25">
      <c r="A113" s="37">
        <v>112</v>
      </c>
      <c r="B113" s="104">
        <v>14</v>
      </c>
      <c r="C113" s="106">
        <f>base0!J110</f>
        <v>13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base0!C111</f>
        <v>8</v>
      </c>
    </row>
    <row r="116" spans="1:3" s="39" customFormat="1" x14ac:dyDescent="0.25">
      <c r="A116" s="39">
        <v>114</v>
      </c>
      <c r="B116" s="39">
        <v>15</v>
      </c>
      <c r="C116" s="102">
        <f>base0!D111</f>
        <v>3</v>
      </c>
    </row>
    <row r="117" spans="1:3" s="39" customFormat="1" x14ac:dyDescent="0.25">
      <c r="A117" s="39">
        <v>115</v>
      </c>
      <c r="B117" s="39">
        <v>15</v>
      </c>
      <c r="C117" s="102">
        <f>base0!E111</f>
        <v>14</v>
      </c>
    </row>
    <row r="118" spans="1:3" s="39" customFormat="1" x14ac:dyDescent="0.25">
      <c r="A118" s="39">
        <v>116</v>
      </c>
      <c r="B118" s="39">
        <v>15</v>
      </c>
      <c r="C118" s="102">
        <f>base0!F111</f>
        <v>12</v>
      </c>
    </row>
    <row r="119" spans="1:3" s="39" customFormat="1" x14ac:dyDescent="0.25">
      <c r="A119" s="39">
        <v>117</v>
      </c>
      <c r="B119" s="39">
        <v>15</v>
      </c>
      <c r="C119" s="102">
        <f>base0!G111</f>
        <v>6</v>
      </c>
    </row>
    <row r="120" spans="1:3" s="39" customFormat="1" x14ac:dyDescent="0.25">
      <c r="A120" s="39">
        <v>118</v>
      </c>
      <c r="B120" s="39">
        <v>15</v>
      </c>
      <c r="C120" s="102">
        <f>base0!H111</f>
        <v>2</v>
      </c>
    </row>
    <row r="121" spans="1:3" s="39" customFormat="1" x14ac:dyDescent="0.25">
      <c r="A121" s="39">
        <v>119</v>
      </c>
      <c r="B121" s="39">
        <v>15</v>
      </c>
      <c r="C121" s="102">
        <f>base0!I111</f>
        <v>11</v>
      </c>
    </row>
    <row r="122" spans="1:3" s="39" customFormat="1" x14ac:dyDescent="0.25">
      <c r="A122" s="39">
        <v>120</v>
      </c>
      <c r="B122" s="39">
        <v>15</v>
      </c>
      <c r="C122" s="102">
        <f>base0!J111</f>
        <v>1</v>
      </c>
    </row>
    <row r="123" spans="1:3" s="104" customFormat="1" x14ac:dyDescent="0.25">
      <c r="A123" s="37">
        <v>121</v>
      </c>
      <c r="B123" s="104">
        <v>16</v>
      </c>
      <c r="C123" s="106">
        <f>base0!C112</f>
        <v>3</v>
      </c>
    </row>
    <row r="124" spans="1:3" s="104" customFormat="1" x14ac:dyDescent="0.25">
      <c r="A124" s="37">
        <v>122</v>
      </c>
      <c r="B124" s="104">
        <v>16</v>
      </c>
      <c r="C124" s="106">
        <f>base0!D112</f>
        <v>12</v>
      </c>
    </row>
    <row r="125" spans="1:3" s="104" customFormat="1" x14ac:dyDescent="0.25">
      <c r="A125" s="37">
        <v>123</v>
      </c>
      <c r="B125" s="104">
        <v>16</v>
      </c>
      <c r="C125" s="106">
        <f>base0!E112</f>
        <v>14</v>
      </c>
    </row>
    <row r="126" spans="1:3" s="104" customFormat="1" x14ac:dyDescent="0.25">
      <c r="A126" s="37">
        <v>124</v>
      </c>
      <c r="B126" s="104">
        <v>16</v>
      </c>
      <c r="C126" s="106">
        <f>base0!F112</f>
        <v>2</v>
      </c>
    </row>
    <row r="127" spans="1:3" s="104" customFormat="1" x14ac:dyDescent="0.25">
      <c r="A127" s="37">
        <v>125</v>
      </c>
      <c r="B127" s="104">
        <v>16</v>
      </c>
      <c r="C127" s="106">
        <f>base0!G112</f>
        <v>11</v>
      </c>
    </row>
    <row r="128" spans="1:3" s="104" customFormat="1" x14ac:dyDescent="0.25">
      <c r="A128" s="37">
        <v>126</v>
      </c>
      <c r="B128" s="104">
        <v>16</v>
      </c>
      <c r="C128" s="106">
        <f>base0!H112</f>
        <v>8</v>
      </c>
    </row>
    <row r="129" spans="1:3" s="104" customFormat="1" x14ac:dyDescent="0.25">
      <c r="A129" s="37">
        <v>127</v>
      </c>
      <c r="B129" s="104">
        <v>16</v>
      </c>
      <c r="C129" s="106">
        <f>base0!I112</f>
        <v>15</v>
      </c>
    </row>
    <row r="130" spans="1:3" s="104" customFormat="1" x14ac:dyDescent="0.25">
      <c r="A130" s="37">
        <v>128</v>
      </c>
      <c r="B130" s="104">
        <v>16</v>
      </c>
      <c r="C130" s="106">
        <f>base0!J112</f>
        <v>1</v>
      </c>
    </row>
    <row r="131" spans="1:3" s="39" customFormat="1" x14ac:dyDescent="0.25">
      <c r="A131" s="39">
        <v>129</v>
      </c>
      <c r="B131" s="39">
        <v>17</v>
      </c>
      <c r="C131" s="102">
        <f>base0!C113</f>
        <v>8</v>
      </c>
    </row>
    <row r="132" spans="1:3" s="39" customFormat="1" x14ac:dyDescent="0.25">
      <c r="A132" s="39">
        <v>130</v>
      </c>
      <c r="B132" s="39">
        <v>17</v>
      </c>
      <c r="C132" s="102">
        <f>base0!D113</f>
        <v>12</v>
      </c>
    </row>
    <row r="133" spans="1:3" s="39" customFormat="1" x14ac:dyDescent="0.25">
      <c r="A133" s="39">
        <v>131</v>
      </c>
      <c r="B133" s="39">
        <v>17</v>
      </c>
      <c r="C133" s="102">
        <f>base0!E113</f>
        <v>11</v>
      </c>
    </row>
    <row r="134" spans="1:3" s="39" customFormat="1" x14ac:dyDescent="0.25">
      <c r="A134" s="39">
        <v>132</v>
      </c>
      <c r="B134" s="39">
        <v>17</v>
      </c>
      <c r="C134" s="102">
        <f>base0!F113</f>
        <v>14</v>
      </c>
    </row>
    <row r="135" spans="1:3" s="39" customFormat="1" x14ac:dyDescent="0.25">
      <c r="A135" s="39">
        <v>133</v>
      </c>
      <c r="B135" s="39">
        <v>17</v>
      </c>
      <c r="C135" s="102">
        <f>base0!G113</f>
        <v>3</v>
      </c>
    </row>
    <row r="136" spans="1:3" s="39" customFormat="1" x14ac:dyDescent="0.25">
      <c r="A136" s="39">
        <v>134</v>
      </c>
      <c r="B136" s="39">
        <v>17</v>
      </c>
      <c r="C136" s="102">
        <f>base0!H113</f>
        <v>2</v>
      </c>
    </row>
    <row r="137" spans="1:3" s="39" customFormat="1" x14ac:dyDescent="0.25">
      <c r="A137" s="39">
        <v>135</v>
      </c>
      <c r="B137" s="39">
        <v>17</v>
      </c>
      <c r="C137" s="102">
        <f>base0!I113</f>
        <v>5</v>
      </c>
    </row>
    <row r="138" spans="1:3" s="39" customFormat="1" x14ac:dyDescent="0.25">
      <c r="A138" s="39">
        <v>136</v>
      </c>
      <c r="B138" s="39">
        <v>17</v>
      </c>
      <c r="C138" s="102">
        <f>base0!J113</f>
        <v>15</v>
      </c>
    </row>
    <row r="139" spans="1:3" x14ac:dyDescent="0.25">
      <c r="A139" s="37">
        <v>137</v>
      </c>
      <c r="B139" s="37">
        <v>18</v>
      </c>
      <c r="C139" s="45">
        <f>base0!C114</f>
        <v>14</v>
      </c>
    </row>
    <row r="140" spans="1:3" x14ac:dyDescent="0.25">
      <c r="A140" s="37">
        <v>138</v>
      </c>
      <c r="B140" s="37">
        <v>18</v>
      </c>
      <c r="C140" s="45">
        <f>base0!D114</f>
        <v>12</v>
      </c>
    </row>
    <row r="141" spans="1:3" x14ac:dyDescent="0.25">
      <c r="A141" s="37">
        <v>139</v>
      </c>
      <c r="B141" s="37">
        <v>18</v>
      </c>
      <c r="C141" s="45">
        <f>base0!E114</f>
        <v>2</v>
      </c>
    </row>
    <row r="142" spans="1:3" x14ac:dyDescent="0.25">
      <c r="A142" s="37">
        <v>140</v>
      </c>
      <c r="B142" s="37">
        <v>18</v>
      </c>
      <c r="C142" s="45">
        <f>base0!F114</f>
        <v>8</v>
      </c>
    </row>
    <row r="143" spans="1:3" x14ac:dyDescent="0.25">
      <c r="A143" s="37">
        <v>141</v>
      </c>
      <c r="B143" s="37">
        <v>18</v>
      </c>
      <c r="C143" s="45">
        <f>base0!G114</f>
        <v>11</v>
      </c>
    </row>
    <row r="144" spans="1:3" x14ac:dyDescent="0.25">
      <c r="A144" s="37">
        <v>142</v>
      </c>
      <c r="B144" s="37">
        <v>18</v>
      </c>
      <c r="C144" s="45">
        <f>base0!H114</f>
        <v>15</v>
      </c>
    </row>
    <row r="145" spans="1:3" x14ac:dyDescent="0.25">
      <c r="A145" s="37">
        <v>143</v>
      </c>
      <c r="B145" s="37">
        <v>18</v>
      </c>
      <c r="C145" s="45">
        <f>base0!I114</f>
        <v>3</v>
      </c>
    </row>
    <row r="146" spans="1:3" x14ac:dyDescent="0.25">
      <c r="A146" s="37">
        <v>144</v>
      </c>
      <c r="B146" s="37">
        <v>18</v>
      </c>
      <c r="C146" s="45">
        <f>base0!J114</f>
        <v>6</v>
      </c>
    </row>
    <row r="147" spans="1:3" s="39" customFormat="1" x14ac:dyDescent="0.25">
      <c r="A147" s="39">
        <v>145</v>
      </c>
      <c r="B147" s="39">
        <v>19</v>
      </c>
      <c r="C147" s="102">
        <f>base0!C115</f>
        <v>14</v>
      </c>
    </row>
    <row r="148" spans="1:3" s="39" customFormat="1" x14ac:dyDescent="0.25">
      <c r="A148" s="39">
        <v>146</v>
      </c>
      <c r="B148" s="39">
        <v>19</v>
      </c>
      <c r="C148" s="102">
        <f>base0!D115</f>
        <v>2</v>
      </c>
    </row>
    <row r="149" spans="1:3" s="39" customFormat="1" x14ac:dyDescent="0.25">
      <c r="A149" s="39">
        <v>147</v>
      </c>
      <c r="B149" s="39">
        <v>19</v>
      </c>
      <c r="C149" s="102">
        <f>base0!E115</f>
        <v>8</v>
      </c>
    </row>
    <row r="150" spans="1:3" s="39" customFormat="1" x14ac:dyDescent="0.25">
      <c r="A150" s="39">
        <v>148</v>
      </c>
      <c r="B150" s="39">
        <v>19</v>
      </c>
      <c r="C150" s="102">
        <f>base0!F115</f>
        <v>5</v>
      </c>
    </row>
    <row r="151" spans="1:3" s="39" customFormat="1" x14ac:dyDescent="0.25">
      <c r="A151" s="39">
        <v>149</v>
      </c>
      <c r="B151" s="39">
        <v>19</v>
      </c>
      <c r="C151" s="102">
        <f>base0!G115</f>
        <v>12</v>
      </c>
    </row>
    <row r="152" spans="1:3" s="39" customFormat="1" x14ac:dyDescent="0.25">
      <c r="A152" s="39">
        <v>150</v>
      </c>
      <c r="B152" s="39">
        <v>19</v>
      </c>
      <c r="C152" s="102">
        <f>base0!H115</f>
        <v>15</v>
      </c>
    </row>
    <row r="153" spans="1:3" s="39" customFormat="1" x14ac:dyDescent="0.25">
      <c r="A153" s="39">
        <v>151</v>
      </c>
      <c r="B153" s="39">
        <v>19</v>
      </c>
      <c r="C153" s="102">
        <f>base0!I115</f>
        <v>11</v>
      </c>
    </row>
    <row r="154" spans="1:3" s="39" customFormat="1" x14ac:dyDescent="0.25">
      <c r="A154" s="39">
        <v>152</v>
      </c>
      <c r="B154" s="39">
        <v>19</v>
      </c>
      <c r="C154" s="102">
        <f>base0!J115</f>
        <v>13</v>
      </c>
    </row>
    <row r="155" spans="1:3" x14ac:dyDescent="0.25">
      <c r="A155" s="37">
        <v>153</v>
      </c>
      <c r="B155" s="37">
        <v>20</v>
      </c>
      <c r="C155" s="45">
        <f>base0!C116</f>
        <v>11</v>
      </c>
    </row>
    <row r="156" spans="1:3" x14ac:dyDescent="0.25">
      <c r="A156" s="37">
        <v>154</v>
      </c>
      <c r="B156" s="37">
        <v>20</v>
      </c>
      <c r="C156" s="45">
        <f>base0!D116</f>
        <v>8</v>
      </c>
    </row>
    <row r="157" spans="1:3" x14ac:dyDescent="0.25">
      <c r="A157" s="37">
        <v>155</v>
      </c>
      <c r="B157" s="37">
        <v>20</v>
      </c>
      <c r="C157" s="45">
        <f>base0!E116</f>
        <v>14</v>
      </c>
    </row>
    <row r="158" spans="1:3" x14ac:dyDescent="0.25">
      <c r="A158" s="37">
        <v>156</v>
      </c>
      <c r="B158" s="37">
        <v>20</v>
      </c>
      <c r="C158" s="45">
        <f>base0!F116</f>
        <v>12</v>
      </c>
    </row>
    <row r="159" spans="1:3" x14ac:dyDescent="0.25">
      <c r="A159" s="37">
        <v>157</v>
      </c>
      <c r="B159" s="37">
        <v>20</v>
      </c>
      <c r="C159" s="45">
        <f>base0!G116</f>
        <v>7</v>
      </c>
    </row>
    <row r="160" spans="1:3" x14ac:dyDescent="0.25">
      <c r="A160" s="37">
        <v>158</v>
      </c>
      <c r="B160" s="37">
        <v>20</v>
      </c>
      <c r="C160" s="45">
        <f>base0!H116</f>
        <v>2</v>
      </c>
    </row>
    <row r="161" spans="1:3" x14ac:dyDescent="0.25">
      <c r="A161" s="37">
        <v>159</v>
      </c>
      <c r="B161" s="37">
        <v>20</v>
      </c>
      <c r="C161" s="45">
        <f>base0!I116</f>
        <v>15</v>
      </c>
    </row>
    <row r="162" spans="1:3" x14ac:dyDescent="0.25">
      <c r="A162" s="37">
        <v>160</v>
      </c>
      <c r="B162" s="37">
        <v>20</v>
      </c>
      <c r="C162" s="45">
        <f>base0!J116</f>
        <v>5</v>
      </c>
    </row>
    <row r="163" spans="1:3" s="39" customFormat="1" x14ac:dyDescent="0.25">
      <c r="A163" s="39">
        <v>161</v>
      </c>
      <c r="B163" s="39">
        <v>21</v>
      </c>
      <c r="C163" s="102">
        <f>base0!C117</f>
        <v>8</v>
      </c>
    </row>
    <row r="164" spans="1:3" s="39" customFormat="1" x14ac:dyDescent="0.25">
      <c r="A164" s="39">
        <v>162</v>
      </c>
      <c r="B164" s="39">
        <v>21</v>
      </c>
      <c r="C164" s="102">
        <f>base0!D117</f>
        <v>14</v>
      </c>
    </row>
    <row r="165" spans="1:3" s="39" customFormat="1" x14ac:dyDescent="0.25">
      <c r="A165" s="39">
        <v>163</v>
      </c>
      <c r="B165" s="39">
        <v>21</v>
      </c>
      <c r="C165" s="102">
        <f>base0!E117</f>
        <v>12</v>
      </c>
    </row>
    <row r="166" spans="1:3" s="39" customFormat="1" x14ac:dyDescent="0.25">
      <c r="A166" s="39">
        <v>164</v>
      </c>
      <c r="B166" s="39">
        <v>21</v>
      </c>
      <c r="C166" s="102">
        <f>base0!F117</f>
        <v>11</v>
      </c>
    </row>
    <row r="167" spans="1:3" s="39" customFormat="1" x14ac:dyDescent="0.25">
      <c r="A167" s="39">
        <v>165</v>
      </c>
      <c r="B167" s="39">
        <v>21</v>
      </c>
      <c r="C167" s="102">
        <f>base0!G117</f>
        <v>2</v>
      </c>
    </row>
    <row r="168" spans="1:3" s="39" customFormat="1" x14ac:dyDescent="0.25">
      <c r="A168" s="39">
        <v>166</v>
      </c>
      <c r="B168" s="39">
        <v>21</v>
      </c>
      <c r="C168" s="102">
        <f>base0!H117</f>
        <v>15</v>
      </c>
    </row>
    <row r="169" spans="1:3" s="39" customFormat="1" x14ac:dyDescent="0.25">
      <c r="A169" s="39">
        <v>167</v>
      </c>
      <c r="B169" s="39">
        <v>21</v>
      </c>
      <c r="C169" s="102">
        <f>base0!I117</f>
        <v>6</v>
      </c>
    </row>
    <row r="170" spans="1:3" s="39" customFormat="1" x14ac:dyDescent="0.25">
      <c r="A170" s="39">
        <v>168</v>
      </c>
      <c r="B170" s="39">
        <v>21</v>
      </c>
      <c r="C170" s="102">
        <f>base0!J117</f>
        <v>3</v>
      </c>
    </row>
    <row r="171" spans="1:3" x14ac:dyDescent="0.25">
      <c r="A171" s="37">
        <v>169</v>
      </c>
      <c r="B171" s="37">
        <v>22</v>
      </c>
      <c r="C171" s="45">
        <f>base0!C118</f>
        <v>8</v>
      </c>
    </row>
    <row r="172" spans="1:3" x14ac:dyDescent="0.25">
      <c r="A172" s="37">
        <v>170</v>
      </c>
      <c r="B172" s="37">
        <v>22</v>
      </c>
      <c r="C172" s="45">
        <f>base0!D118</f>
        <v>12</v>
      </c>
    </row>
    <row r="173" spans="1:3" x14ac:dyDescent="0.25">
      <c r="A173" s="37">
        <v>171</v>
      </c>
      <c r="B173" s="37">
        <v>22</v>
      </c>
      <c r="C173" s="45">
        <f>base0!E118</f>
        <v>14</v>
      </c>
    </row>
    <row r="174" spans="1:3" x14ac:dyDescent="0.25">
      <c r="A174" s="37">
        <v>172</v>
      </c>
      <c r="B174" s="37">
        <v>22</v>
      </c>
      <c r="C174" s="45">
        <f>base0!F118</f>
        <v>11</v>
      </c>
    </row>
    <row r="175" spans="1:3" x14ac:dyDescent="0.25">
      <c r="A175" s="37">
        <v>173</v>
      </c>
      <c r="B175" s="37">
        <v>22</v>
      </c>
      <c r="C175" s="45">
        <f>base0!G118</f>
        <v>15</v>
      </c>
    </row>
    <row r="176" spans="1:3" x14ac:dyDescent="0.25">
      <c r="A176" s="37">
        <v>174</v>
      </c>
      <c r="B176" s="37">
        <v>22</v>
      </c>
      <c r="C176" s="45">
        <f>base0!H118</f>
        <v>2</v>
      </c>
    </row>
    <row r="177" spans="1:3" x14ac:dyDescent="0.25">
      <c r="A177" s="37">
        <v>175</v>
      </c>
      <c r="B177" s="37">
        <v>22</v>
      </c>
      <c r="C177" s="45">
        <f>base0!I118</f>
        <v>5</v>
      </c>
    </row>
    <row r="178" spans="1:3" x14ac:dyDescent="0.25">
      <c r="A178" s="37">
        <v>176</v>
      </c>
      <c r="B178" s="37">
        <v>22</v>
      </c>
      <c r="C178" s="45">
        <f>base0!J118</f>
        <v>6</v>
      </c>
    </row>
    <row r="179" spans="1:3" s="39" customFormat="1" x14ac:dyDescent="0.25">
      <c r="A179" s="39">
        <v>177</v>
      </c>
      <c r="B179" s="39">
        <v>23</v>
      </c>
      <c r="C179" s="102">
        <f>base0!C119</f>
        <v>14</v>
      </c>
    </row>
    <row r="180" spans="1:3" s="39" customFormat="1" x14ac:dyDescent="0.25">
      <c r="A180" s="39">
        <v>178</v>
      </c>
      <c r="B180" s="39">
        <v>23</v>
      </c>
      <c r="C180" s="102">
        <f>base0!D119</f>
        <v>8</v>
      </c>
    </row>
    <row r="181" spans="1:3" s="39" customFormat="1" x14ac:dyDescent="0.25">
      <c r="A181" s="39">
        <v>179</v>
      </c>
      <c r="B181" s="39">
        <v>23</v>
      </c>
      <c r="C181" s="102">
        <f>base0!E119</f>
        <v>6</v>
      </c>
    </row>
    <row r="182" spans="1:3" s="39" customFormat="1" x14ac:dyDescent="0.25">
      <c r="A182" s="39">
        <v>180</v>
      </c>
      <c r="B182" s="39">
        <v>23</v>
      </c>
      <c r="C182" s="102">
        <f>base0!F119</f>
        <v>11</v>
      </c>
    </row>
    <row r="183" spans="1:3" s="39" customFormat="1" x14ac:dyDescent="0.25">
      <c r="A183" s="39">
        <v>181</v>
      </c>
      <c r="B183" s="39">
        <v>23</v>
      </c>
      <c r="C183" s="39">
        <f>base0!G66</f>
        <v>12</v>
      </c>
    </row>
    <row r="184" spans="1:3" s="39" customFormat="1" x14ac:dyDescent="0.25">
      <c r="A184" s="39">
        <v>182</v>
      </c>
      <c r="B184" s="39">
        <v>23</v>
      </c>
      <c r="C184" s="102">
        <f>base0!H119</f>
        <v>1</v>
      </c>
    </row>
    <row r="185" spans="1:3" s="39" customFormat="1" x14ac:dyDescent="0.25">
      <c r="A185" s="39">
        <v>183</v>
      </c>
      <c r="B185" s="39">
        <v>23</v>
      </c>
      <c r="C185" s="102">
        <f>base0!I119</f>
        <v>5</v>
      </c>
    </row>
    <row r="186" spans="1:3" s="39" customFormat="1" x14ac:dyDescent="0.25">
      <c r="A186" s="39">
        <v>184</v>
      </c>
      <c r="B186" s="39">
        <v>23</v>
      </c>
      <c r="C186" s="102">
        <f>base0!J119</f>
        <v>3</v>
      </c>
    </row>
    <row r="187" spans="1:3" x14ac:dyDescent="0.25">
      <c r="A187" s="37">
        <v>185</v>
      </c>
      <c r="B187" s="37">
        <v>24</v>
      </c>
      <c r="C187" s="45">
        <f>base0!C120</f>
        <v>12</v>
      </c>
    </row>
    <row r="188" spans="1:3" x14ac:dyDescent="0.25">
      <c r="A188" s="37">
        <v>186</v>
      </c>
      <c r="B188" s="37">
        <v>24</v>
      </c>
      <c r="C188" s="45">
        <f>base0!D120</f>
        <v>8</v>
      </c>
    </row>
    <row r="189" spans="1:3" x14ac:dyDescent="0.25">
      <c r="A189" s="37">
        <v>187</v>
      </c>
      <c r="B189" s="37">
        <v>24</v>
      </c>
      <c r="C189" s="45">
        <f>base0!E120</f>
        <v>3</v>
      </c>
    </row>
    <row r="190" spans="1:3" x14ac:dyDescent="0.25">
      <c r="A190" s="37">
        <v>188</v>
      </c>
      <c r="B190" s="37">
        <v>24</v>
      </c>
      <c r="C190" s="45">
        <f>base0!F120</f>
        <v>2</v>
      </c>
    </row>
    <row r="191" spans="1:3" x14ac:dyDescent="0.25">
      <c r="A191" s="37">
        <v>189</v>
      </c>
      <c r="B191" s="37">
        <v>24</v>
      </c>
      <c r="C191" s="45">
        <f>base0!G120</f>
        <v>14</v>
      </c>
    </row>
    <row r="192" spans="1:3" x14ac:dyDescent="0.25">
      <c r="A192" s="37">
        <v>190</v>
      </c>
      <c r="B192" s="37">
        <v>24</v>
      </c>
      <c r="C192" s="45">
        <f>base0!H120</f>
        <v>15</v>
      </c>
    </row>
    <row r="193" spans="1:3" x14ac:dyDescent="0.25">
      <c r="A193" s="37">
        <v>191</v>
      </c>
      <c r="B193" s="37">
        <v>24</v>
      </c>
      <c r="C193" s="45">
        <f>base0!I120</f>
        <v>11</v>
      </c>
    </row>
    <row r="194" spans="1:3" x14ac:dyDescent="0.25">
      <c r="A194" s="37">
        <v>192</v>
      </c>
      <c r="B194" s="37">
        <v>24</v>
      </c>
      <c r="C194" s="45">
        <f>base0!J120</f>
        <v>5</v>
      </c>
    </row>
    <row r="195" spans="1:3" s="39" customFormat="1" x14ac:dyDescent="0.25">
      <c r="A195" s="39">
        <v>193</v>
      </c>
      <c r="B195" s="39">
        <v>25</v>
      </c>
      <c r="C195" s="102">
        <f>base0!C121</f>
        <v>12</v>
      </c>
    </row>
    <row r="196" spans="1:3" s="39" customFormat="1" x14ac:dyDescent="0.25">
      <c r="A196" s="39">
        <v>194</v>
      </c>
      <c r="B196" s="39">
        <v>25</v>
      </c>
      <c r="C196" s="102">
        <f>base0!D121</f>
        <v>14</v>
      </c>
    </row>
    <row r="197" spans="1:3" s="39" customFormat="1" x14ac:dyDescent="0.25">
      <c r="A197" s="39">
        <v>195</v>
      </c>
      <c r="B197" s="39">
        <v>25</v>
      </c>
      <c r="C197" s="102">
        <f>base0!E121</f>
        <v>6</v>
      </c>
    </row>
    <row r="198" spans="1:3" s="39" customFormat="1" x14ac:dyDescent="0.25">
      <c r="A198" s="39">
        <v>196</v>
      </c>
      <c r="B198" s="39">
        <v>25</v>
      </c>
      <c r="C198" s="102">
        <f>base0!F121</f>
        <v>8</v>
      </c>
    </row>
    <row r="199" spans="1:3" s="39" customFormat="1" x14ac:dyDescent="0.25">
      <c r="A199" s="39">
        <v>197</v>
      </c>
      <c r="B199" s="39">
        <v>25</v>
      </c>
      <c r="C199" s="102">
        <f>base0!G121</f>
        <v>2</v>
      </c>
    </row>
    <row r="200" spans="1:3" s="39" customFormat="1" x14ac:dyDescent="0.25">
      <c r="A200" s="39">
        <v>198</v>
      </c>
      <c r="B200" s="39">
        <v>25</v>
      </c>
      <c r="C200" s="102">
        <f>base0!H121</f>
        <v>11</v>
      </c>
    </row>
    <row r="201" spans="1:3" s="39" customFormat="1" x14ac:dyDescent="0.25">
      <c r="A201" s="39">
        <v>199</v>
      </c>
      <c r="B201" s="39">
        <v>25</v>
      </c>
      <c r="C201" s="102">
        <f>base0!I121</f>
        <v>3</v>
      </c>
    </row>
    <row r="202" spans="1:3" s="39" customFormat="1" x14ac:dyDescent="0.25">
      <c r="A202" s="39">
        <v>200</v>
      </c>
      <c r="B202" s="39">
        <v>25</v>
      </c>
      <c r="C202" s="102">
        <f>base0!J121</f>
        <v>15</v>
      </c>
    </row>
    <row r="203" spans="1:3" x14ac:dyDescent="0.25">
      <c r="A203" s="37">
        <v>201</v>
      </c>
      <c r="B203" s="37">
        <v>26</v>
      </c>
      <c r="C203" s="45">
        <f>base0!C122</f>
        <v>14</v>
      </c>
    </row>
    <row r="204" spans="1:3" x14ac:dyDescent="0.25">
      <c r="A204" s="37">
        <v>202</v>
      </c>
      <c r="B204" s="37">
        <v>26</v>
      </c>
      <c r="C204" s="45">
        <f>base0!D122</f>
        <v>12</v>
      </c>
    </row>
    <row r="205" spans="1:3" x14ac:dyDescent="0.25">
      <c r="A205" s="37">
        <v>203</v>
      </c>
      <c r="B205" s="37">
        <v>26</v>
      </c>
      <c r="C205" s="45">
        <f>base0!E122</f>
        <v>3</v>
      </c>
    </row>
    <row r="206" spans="1:3" x14ac:dyDescent="0.25">
      <c r="A206" s="37">
        <v>204</v>
      </c>
      <c r="B206" s="37">
        <v>26</v>
      </c>
      <c r="C206" s="45">
        <f>base0!F122</f>
        <v>2</v>
      </c>
    </row>
    <row r="207" spans="1:3" x14ac:dyDescent="0.25">
      <c r="A207" s="37">
        <v>205</v>
      </c>
      <c r="B207" s="37">
        <v>26</v>
      </c>
      <c r="C207" s="45">
        <f>base0!G122</f>
        <v>15</v>
      </c>
    </row>
    <row r="208" spans="1:3" x14ac:dyDescent="0.25">
      <c r="A208" s="37">
        <v>206</v>
      </c>
      <c r="B208" s="37">
        <v>26</v>
      </c>
      <c r="C208" s="45">
        <f>base0!H122</f>
        <v>11</v>
      </c>
    </row>
    <row r="209" spans="1:3" x14ac:dyDescent="0.25">
      <c r="A209" s="37">
        <v>207</v>
      </c>
      <c r="B209" s="37">
        <v>26</v>
      </c>
      <c r="C209" s="45">
        <f>base0!I122</f>
        <v>6</v>
      </c>
    </row>
    <row r="210" spans="1:3" x14ac:dyDescent="0.25">
      <c r="A210" s="37">
        <v>208</v>
      </c>
      <c r="B210" s="37">
        <v>26</v>
      </c>
      <c r="C210" s="45">
        <f>base0!J122</f>
        <v>13</v>
      </c>
    </row>
    <row r="211" spans="1:3" s="39" customFormat="1" x14ac:dyDescent="0.25">
      <c r="A211" s="39">
        <v>209</v>
      </c>
      <c r="B211" s="39">
        <v>27</v>
      </c>
      <c r="C211" s="102">
        <f>base0!C123</f>
        <v>14</v>
      </c>
    </row>
    <row r="212" spans="1:3" s="39" customFormat="1" x14ac:dyDescent="0.25">
      <c r="A212" s="39">
        <v>210</v>
      </c>
      <c r="B212" s="39">
        <v>27</v>
      </c>
      <c r="C212" s="102">
        <f>base0!D123</f>
        <v>11</v>
      </c>
    </row>
    <row r="213" spans="1:3" s="39" customFormat="1" x14ac:dyDescent="0.25">
      <c r="A213" s="39">
        <v>211</v>
      </c>
      <c r="B213" s="39">
        <v>27</v>
      </c>
      <c r="C213" s="102">
        <f>base0!E123</f>
        <v>8</v>
      </c>
    </row>
    <row r="214" spans="1:3" s="39" customFormat="1" x14ac:dyDescent="0.25">
      <c r="A214" s="39">
        <v>212</v>
      </c>
      <c r="B214" s="39">
        <v>27</v>
      </c>
      <c r="C214" s="102">
        <f>base0!F123</f>
        <v>2</v>
      </c>
    </row>
    <row r="215" spans="1:3" s="39" customFormat="1" x14ac:dyDescent="0.25">
      <c r="A215" s="39">
        <v>213</v>
      </c>
      <c r="B215" s="39">
        <v>27</v>
      </c>
      <c r="C215" s="102">
        <f>base0!G123</f>
        <v>15</v>
      </c>
    </row>
    <row r="216" spans="1:3" s="39" customFormat="1" x14ac:dyDescent="0.25">
      <c r="A216" s="39">
        <v>214</v>
      </c>
      <c r="B216" s="39">
        <v>27</v>
      </c>
      <c r="C216" s="102">
        <f>base0!H123</f>
        <v>12</v>
      </c>
    </row>
    <row r="217" spans="1:3" s="39" customFormat="1" x14ac:dyDescent="0.25">
      <c r="A217" s="39">
        <v>215</v>
      </c>
      <c r="B217" s="39">
        <v>27</v>
      </c>
      <c r="C217" s="102">
        <f>base0!I123</f>
        <v>13</v>
      </c>
    </row>
    <row r="218" spans="1:3" s="39" customFormat="1" x14ac:dyDescent="0.25">
      <c r="A218" s="39">
        <v>216</v>
      </c>
      <c r="B218" s="39">
        <v>27</v>
      </c>
      <c r="C218" s="102">
        <f>base0!J123</f>
        <v>6</v>
      </c>
    </row>
    <row r="219" spans="1:3" x14ac:dyDescent="0.25">
      <c r="A219" s="37">
        <v>217</v>
      </c>
      <c r="B219" s="37">
        <v>28</v>
      </c>
      <c r="C219" s="45">
        <f>base0!C124</f>
        <v>8</v>
      </c>
    </row>
    <row r="220" spans="1:3" x14ac:dyDescent="0.25">
      <c r="A220" s="37">
        <v>218</v>
      </c>
      <c r="B220" s="37">
        <v>28</v>
      </c>
      <c r="C220" s="45">
        <f>base0!D124</f>
        <v>14</v>
      </c>
    </row>
    <row r="221" spans="1:3" x14ac:dyDescent="0.25">
      <c r="A221" s="37">
        <v>219</v>
      </c>
      <c r="B221" s="37">
        <v>28</v>
      </c>
      <c r="C221" s="45">
        <f>base0!E124</f>
        <v>11</v>
      </c>
    </row>
    <row r="222" spans="1:3" x14ac:dyDescent="0.25">
      <c r="A222" s="37">
        <v>220</v>
      </c>
      <c r="B222" s="37">
        <v>28</v>
      </c>
      <c r="C222" s="37">
        <f>base0!F71</f>
        <v>12</v>
      </c>
    </row>
    <row r="223" spans="1:3" x14ac:dyDescent="0.25">
      <c r="A223" s="37">
        <v>221</v>
      </c>
      <c r="B223" s="37">
        <v>28</v>
      </c>
      <c r="C223" s="45">
        <f>base0!G124</f>
        <v>2</v>
      </c>
    </row>
    <row r="224" spans="1:3" x14ac:dyDescent="0.25">
      <c r="A224" s="37">
        <v>222</v>
      </c>
      <c r="B224" s="37">
        <v>28</v>
      </c>
      <c r="C224" s="45">
        <f>base0!H124</f>
        <v>15</v>
      </c>
    </row>
    <row r="225" spans="1:3" x14ac:dyDescent="0.25">
      <c r="A225" s="37">
        <v>223</v>
      </c>
      <c r="B225" s="37">
        <v>28</v>
      </c>
      <c r="C225" s="45">
        <f>base0!I124</f>
        <v>3</v>
      </c>
    </row>
    <row r="226" spans="1:3" x14ac:dyDescent="0.25">
      <c r="A226" s="37">
        <v>224</v>
      </c>
      <c r="B226" s="37">
        <v>28</v>
      </c>
      <c r="C226" s="45">
        <f>base0!J124</f>
        <v>6</v>
      </c>
    </row>
    <row r="227" spans="1:3" s="39" customFormat="1" x14ac:dyDescent="0.25">
      <c r="A227" s="39">
        <v>225</v>
      </c>
      <c r="B227" s="39">
        <v>29</v>
      </c>
      <c r="C227" s="102">
        <f>base0!C125</f>
        <v>14</v>
      </c>
    </row>
    <row r="228" spans="1:3" s="39" customFormat="1" x14ac:dyDescent="0.25">
      <c r="A228" s="39">
        <v>226</v>
      </c>
      <c r="B228" s="39">
        <v>29</v>
      </c>
      <c r="C228" s="102">
        <f>base0!D125</f>
        <v>8</v>
      </c>
    </row>
    <row r="229" spans="1:3" s="39" customFormat="1" x14ac:dyDescent="0.25">
      <c r="A229" s="39">
        <v>227</v>
      </c>
      <c r="B229" s="39">
        <v>29</v>
      </c>
      <c r="C229" s="102">
        <f>base0!E125</f>
        <v>3</v>
      </c>
    </row>
    <row r="230" spans="1:3" s="39" customFormat="1" x14ac:dyDescent="0.25">
      <c r="A230" s="39">
        <v>228</v>
      </c>
      <c r="B230" s="39">
        <v>29</v>
      </c>
      <c r="C230" s="102">
        <f>base0!F125</f>
        <v>1</v>
      </c>
    </row>
    <row r="231" spans="1:3" s="39" customFormat="1" x14ac:dyDescent="0.25">
      <c r="A231" s="39">
        <v>229</v>
      </c>
      <c r="B231" s="39">
        <v>29</v>
      </c>
      <c r="C231" s="102">
        <f>base0!G125</f>
        <v>7</v>
      </c>
    </row>
    <row r="232" spans="1:3" s="39" customFormat="1" x14ac:dyDescent="0.25">
      <c r="A232" s="39">
        <v>230</v>
      </c>
      <c r="B232" s="39">
        <v>29</v>
      </c>
      <c r="C232" s="102">
        <f>base0!H125</f>
        <v>9</v>
      </c>
    </row>
    <row r="233" spans="1:3" s="39" customFormat="1" x14ac:dyDescent="0.25">
      <c r="A233" s="39">
        <v>231</v>
      </c>
      <c r="B233" s="39">
        <v>29</v>
      </c>
      <c r="C233" s="102">
        <f>base0!I125</f>
        <v>13</v>
      </c>
    </row>
    <row r="234" spans="1:3" s="39" customFormat="1" x14ac:dyDescent="0.25">
      <c r="A234" s="39">
        <v>232</v>
      </c>
      <c r="B234" s="39">
        <v>29</v>
      </c>
      <c r="C234" s="102">
        <f>base0!J125</f>
        <v>11</v>
      </c>
    </row>
    <row r="235" spans="1:3" x14ac:dyDescent="0.25">
      <c r="A235" s="37">
        <v>233</v>
      </c>
      <c r="B235" s="37">
        <v>30</v>
      </c>
      <c r="C235" s="45">
        <f>base0!C126</f>
        <v>14</v>
      </c>
    </row>
    <row r="236" spans="1:3" x14ac:dyDescent="0.25">
      <c r="A236" s="37">
        <v>234</v>
      </c>
      <c r="B236" s="37">
        <v>30</v>
      </c>
      <c r="C236" s="45">
        <f>base0!D126</f>
        <v>12</v>
      </c>
    </row>
    <row r="237" spans="1:3" x14ac:dyDescent="0.25">
      <c r="A237" s="37">
        <v>235</v>
      </c>
      <c r="B237" s="37">
        <v>30</v>
      </c>
      <c r="C237" s="45">
        <f>base0!E126</f>
        <v>2</v>
      </c>
    </row>
    <row r="238" spans="1:3" x14ac:dyDescent="0.25">
      <c r="A238" s="37">
        <v>236</v>
      </c>
      <c r="B238" s="37">
        <v>30</v>
      </c>
      <c r="C238" s="45">
        <f>base0!F126</f>
        <v>3</v>
      </c>
    </row>
    <row r="239" spans="1:3" x14ac:dyDescent="0.25">
      <c r="A239" s="37">
        <v>237</v>
      </c>
      <c r="B239" s="37">
        <v>30</v>
      </c>
      <c r="C239" s="45">
        <f>base0!G126</f>
        <v>15</v>
      </c>
    </row>
    <row r="240" spans="1:3" x14ac:dyDescent="0.25">
      <c r="A240" s="37">
        <v>238</v>
      </c>
      <c r="B240" s="37">
        <v>30</v>
      </c>
      <c r="C240" s="45">
        <f>base0!H126</f>
        <v>6</v>
      </c>
    </row>
    <row r="241" spans="1:3" x14ac:dyDescent="0.25">
      <c r="A241" s="37">
        <v>239</v>
      </c>
      <c r="B241" s="37">
        <v>30</v>
      </c>
      <c r="C241" s="45">
        <f>base0!I126</f>
        <v>8</v>
      </c>
    </row>
    <row r="242" spans="1:3" x14ac:dyDescent="0.25">
      <c r="A242" s="37">
        <v>240</v>
      </c>
      <c r="B242" s="37">
        <v>30</v>
      </c>
      <c r="C242" s="45">
        <f>base0!J126</f>
        <v>11</v>
      </c>
    </row>
    <row r="243" spans="1:3" s="39" customFormat="1" x14ac:dyDescent="0.25">
      <c r="A243" s="37">
        <v>241</v>
      </c>
      <c r="B243" s="39">
        <v>90</v>
      </c>
      <c r="C243" s="102">
        <f>base0!C26</f>
        <v>14</v>
      </c>
    </row>
    <row r="244" spans="1:3" s="39" customFormat="1" x14ac:dyDescent="0.25">
      <c r="A244" s="37">
        <v>242</v>
      </c>
      <c r="B244" s="39">
        <v>90</v>
      </c>
      <c r="C244" s="102">
        <f>base0!D26</f>
        <v>12</v>
      </c>
    </row>
    <row r="245" spans="1:3" s="39" customFormat="1" x14ac:dyDescent="0.25">
      <c r="A245" s="37">
        <v>243</v>
      </c>
      <c r="B245" s="39">
        <v>90</v>
      </c>
      <c r="C245" s="102">
        <f>base0!E26</f>
        <v>8</v>
      </c>
    </row>
    <row r="246" spans="1:3" s="39" customFormat="1" x14ac:dyDescent="0.25">
      <c r="A246" s="37">
        <v>244</v>
      </c>
      <c r="B246" s="39">
        <v>90</v>
      </c>
      <c r="C246" s="102">
        <f>base0!F26</f>
        <v>11</v>
      </c>
    </row>
    <row r="247" spans="1:3" s="39" customFormat="1" x14ac:dyDescent="0.25">
      <c r="A247" s="37">
        <v>245</v>
      </c>
      <c r="B247" s="39">
        <v>90</v>
      </c>
      <c r="C247" s="102">
        <f>base0!G26</f>
        <v>2</v>
      </c>
    </row>
    <row r="248" spans="1:3" s="39" customFormat="1" x14ac:dyDescent="0.25">
      <c r="A248" s="37">
        <v>246</v>
      </c>
      <c r="B248" s="39">
        <v>90</v>
      </c>
      <c r="C248" s="102">
        <f>base0!H26</f>
        <v>15</v>
      </c>
    </row>
    <row r="249" spans="1:3" s="39" customFormat="1" x14ac:dyDescent="0.25">
      <c r="A249" s="37">
        <v>247</v>
      </c>
      <c r="B249" s="39">
        <v>90</v>
      </c>
      <c r="C249" s="102">
        <f>base0!I26</f>
        <v>3</v>
      </c>
    </row>
    <row r="250" spans="1:3" s="39" customFormat="1" x14ac:dyDescent="0.25">
      <c r="A250" s="37">
        <v>248</v>
      </c>
      <c r="B250" s="39">
        <v>90</v>
      </c>
      <c r="C250" s="102">
        <f>base0!J26</f>
        <v>6</v>
      </c>
    </row>
    <row r="251" spans="1:3" s="39" customFormat="1" x14ac:dyDescent="0.25">
      <c r="A251" s="37">
        <v>249</v>
      </c>
      <c r="B251" s="39">
        <v>90</v>
      </c>
      <c r="C251" s="102">
        <f>base0!K26</f>
        <v>7</v>
      </c>
    </row>
    <row r="252" spans="1:3" s="39" customFormat="1" x14ac:dyDescent="0.25">
      <c r="A252" s="37">
        <v>250</v>
      </c>
      <c r="B252" s="39">
        <v>90</v>
      </c>
      <c r="C252" s="102">
        <f>base0!L26</f>
        <v>5</v>
      </c>
    </row>
    <row r="253" spans="1:3" s="39" customFormat="1" x14ac:dyDescent="0.25">
      <c r="A253" s="37">
        <v>251</v>
      </c>
      <c r="B253" s="39">
        <v>90</v>
      </c>
      <c r="C253" s="102">
        <f>base0!M26</f>
        <v>13</v>
      </c>
    </row>
    <row r="254" spans="1:3" s="39" customFormat="1" x14ac:dyDescent="0.25">
      <c r="A254" s="37">
        <v>252</v>
      </c>
      <c r="B254" s="39">
        <v>90</v>
      </c>
      <c r="C254" s="102">
        <f>base0!N26</f>
        <v>1</v>
      </c>
    </row>
    <row r="255" spans="1:3" s="39" customFormat="1" x14ac:dyDescent="0.25">
      <c r="A255" s="37">
        <v>253</v>
      </c>
      <c r="B255" s="39">
        <v>90</v>
      </c>
      <c r="C255" s="102">
        <f>base0!O26</f>
        <v>9</v>
      </c>
    </row>
    <row r="256" spans="1:3" s="39" customFormat="1" x14ac:dyDescent="0.25">
      <c r="A256" s="37">
        <v>254</v>
      </c>
      <c r="B256" s="39">
        <v>90</v>
      </c>
      <c r="C256" s="102">
        <f>base0!P26</f>
        <v>10</v>
      </c>
    </row>
    <row r="257" spans="1:4" s="39" customFormat="1" x14ac:dyDescent="0.25">
      <c r="A257" s="37">
        <v>255</v>
      </c>
      <c r="B257" s="39">
        <v>90</v>
      </c>
      <c r="C257" s="102">
        <f>base0!Q26</f>
        <v>16</v>
      </c>
    </row>
    <row r="258" spans="1:4" s="39" customFormat="1" x14ac:dyDescent="0.25">
      <c r="A258" s="37">
        <v>256</v>
      </c>
      <c r="B258" s="39">
        <v>90</v>
      </c>
      <c r="C258" s="102">
        <f>base0!R26</f>
        <v>4</v>
      </c>
    </row>
    <row r="259" spans="1:4" s="39" customFormat="1" x14ac:dyDescent="0.25">
      <c r="A259" s="37">
        <v>257</v>
      </c>
      <c r="B259" s="39">
        <v>90</v>
      </c>
      <c r="C259" s="102">
        <f>base0!S26</f>
        <v>17</v>
      </c>
    </row>
    <row r="260" spans="1:4" s="39" customFormat="1" x14ac:dyDescent="0.25">
      <c r="A260" s="37">
        <v>258</v>
      </c>
      <c r="B260" s="39">
        <v>90</v>
      </c>
      <c r="C260" s="102">
        <f>base0!T26</f>
        <v>18</v>
      </c>
    </row>
    <row r="261" spans="1:4" s="39" customFormat="1" x14ac:dyDescent="0.25">
      <c r="A261" s="37">
        <v>259</v>
      </c>
      <c r="B261" s="39">
        <v>90</v>
      </c>
      <c r="C261" s="102">
        <f>base0!U26</f>
        <v>19</v>
      </c>
    </row>
    <row r="262" spans="1:4" s="39" customFormat="1" x14ac:dyDescent="0.25">
      <c r="A262" s="37">
        <v>260</v>
      </c>
      <c r="B262" s="39">
        <v>90</v>
      </c>
      <c r="C262" s="102">
        <f>base0!V26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base0!C27</f>
        <v>5</v>
      </c>
    </row>
    <row r="264" spans="1:4" x14ac:dyDescent="0.25">
      <c r="A264" s="37">
        <v>262</v>
      </c>
      <c r="B264" s="37">
        <v>91</v>
      </c>
      <c r="C264" s="45">
        <f>base0!D27</f>
        <v>14</v>
      </c>
    </row>
    <row r="265" spans="1:4" x14ac:dyDescent="0.25">
      <c r="A265" s="37">
        <v>263</v>
      </c>
      <c r="B265" s="37">
        <v>91</v>
      </c>
      <c r="C265" s="45">
        <f>base0!E27</f>
        <v>11</v>
      </c>
    </row>
    <row r="266" spans="1:4" x14ac:dyDescent="0.25">
      <c r="A266" s="37">
        <v>264</v>
      </c>
      <c r="B266" s="37">
        <v>91</v>
      </c>
      <c r="C266" s="45">
        <f>base0!F27</f>
        <v>3</v>
      </c>
    </row>
    <row r="267" spans="1:4" x14ac:dyDescent="0.25">
      <c r="A267" s="37">
        <v>265</v>
      </c>
      <c r="B267" s="37">
        <v>91</v>
      </c>
      <c r="C267" s="45">
        <f>base0!G27</f>
        <v>8</v>
      </c>
    </row>
    <row r="268" spans="1:4" x14ac:dyDescent="0.25">
      <c r="A268" s="37">
        <v>266</v>
      </c>
      <c r="B268" s="37">
        <v>91</v>
      </c>
      <c r="C268" s="45">
        <f>base0!H27</f>
        <v>12</v>
      </c>
    </row>
    <row r="269" spans="1:4" x14ac:dyDescent="0.25">
      <c r="A269" s="37">
        <v>267</v>
      </c>
      <c r="B269" s="37">
        <v>91</v>
      </c>
      <c r="C269" s="45">
        <f>base0!I27</f>
        <v>15</v>
      </c>
    </row>
    <row r="270" spans="1:4" x14ac:dyDescent="0.25">
      <c r="A270" s="37">
        <v>268</v>
      </c>
      <c r="B270" s="37">
        <v>91</v>
      </c>
      <c r="C270" s="45">
        <f>base0!J27</f>
        <v>7</v>
      </c>
    </row>
    <row r="271" spans="1:4" x14ac:dyDescent="0.25">
      <c r="A271" s="37">
        <v>269</v>
      </c>
      <c r="B271" s="37">
        <v>91</v>
      </c>
      <c r="C271" s="45">
        <f>base0!K27</f>
        <v>2</v>
      </c>
    </row>
    <row r="272" spans="1:4" x14ac:dyDescent="0.25">
      <c r="A272" s="37">
        <v>270</v>
      </c>
      <c r="B272" s="37">
        <v>91</v>
      </c>
      <c r="C272" s="45">
        <f>base0!L27</f>
        <v>10</v>
      </c>
    </row>
    <row r="273" spans="1:3" x14ac:dyDescent="0.25">
      <c r="A273" s="37">
        <v>271</v>
      </c>
      <c r="B273" s="37">
        <v>91</v>
      </c>
      <c r="C273" s="45">
        <f>base0!M27</f>
        <v>16</v>
      </c>
    </row>
    <row r="274" spans="1:3" x14ac:dyDescent="0.25">
      <c r="A274" s="37">
        <v>272</v>
      </c>
      <c r="B274" s="37">
        <v>91</v>
      </c>
      <c r="C274" s="45">
        <f>base0!N27</f>
        <v>9</v>
      </c>
    </row>
    <row r="275" spans="1:3" x14ac:dyDescent="0.25">
      <c r="A275" s="37">
        <v>273</v>
      </c>
      <c r="B275" s="37">
        <v>91</v>
      </c>
      <c r="C275" s="45">
        <f>base0!O27</f>
        <v>13</v>
      </c>
    </row>
    <row r="276" spans="1:3" x14ac:dyDescent="0.25">
      <c r="A276" s="37">
        <v>274</v>
      </c>
      <c r="B276" s="37">
        <v>91</v>
      </c>
      <c r="C276" s="45">
        <f>base0!P27</f>
        <v>6</v>
      </c>
    </row>
    <row r="277" spans="1:3" x14ac:dyDescent="0.25">
      <c r="A277" s="37">
        <v>275</v>
      </c>
      <c r="B277" s="37">
        <v>91</v>
      </c>
      <c r="C277" s="45">
        <f>base0!Q27</f>
        <v>1</v>
      </c>
    </row>
    <row r="278" spans="1:3" x14ac:dyDescent="0.25">
      <c r="A278" s="37">
        <v>276</v>
      </c>
      <c r="B278" s="37">
        <v>91</v>
      </c>
      <c r="C278" s="45">
        <f>base0!R27</f>
        <v>4</v>
      </c>
    </row>
    <row r="279" spans="1:3" x14ac:dyDescent="0.25">
      <c r="A279" s="37">
        <v>277</v>
      </c>
      <c r="B279" s="37">
        <v>91</v>
      </c>
      <c r="C279" s="45">
        <f>base0!S27</f>
        <v>17</v>
      </c>
    </row>
    <row r="280" spans="1:3" x14ac:dyDescent="0.25">
      <c r="A280" s="37">
        <v>278</v>
      </c>
      <c r="B280" s="37">
        <v>91</v>
      </c>
      <c r="C280" s="45">
        <f>base0!T27</f>
        <v>18</v>
      </c>
    </row>
    <row r="281" spans="1:3" x14ac:dyDescent="0.25">
      <c r="A281" s="37">
        <v>279</v>
      </c>
      <c r="B281" s="37">
        <v>91</v>
      </c>
      <c r="C281" s="45">
        <f>base0!U27</f>
        <v>19</v>
      </c>
    </row>
    <row r="282" spans="1:3" x14ac:dyDescent="0.25">
      <c r="A282" s="37">
        <v>280</v>
      </c>
      <c r="B282" s="37">
        <v>91</v>
      </c>
      <c r="C282" s="45">
        <f>base0!V27</f>
        <v>20</v>
      </c>
    </row>
    <row r="283" spans="1:3" s="39" customFormat="1" x14ac:dyDescent="0.25">
      <c r="A283" s="37">
        <v>281</v>
      </c>
      <c r="B283" s="39">
        <v>92</v>
      </c>
      <c r="C283" s="102">
        <f>base0!C30</f>
        <v>5</v>
      </c>
    </row>
    <row r="284" spans="1:3" s="39" customFormat="1" x14ac:dyDescent="0.25">
      <c r="A284" s="37">
        <v>282</v>
      </c>
      <c r="B284" s="39">
        <v>92</v>
      </c>
      <c r="C284" s="102">
        <f>base0!D30</f>
        <v>14</v>
      </c>
    </row>
    <row r="285" spans="1:3" s="39" customFormat="1" x14ac:dyDescent="0.25">
      <c r="A285" s="37">
        <v>283</v>
      </c>
      <c r="B285" s="39">
        <v>92</v>
      </c>
      <c r="C285" s="102">
        <f>base0!E30</f>
        <v>15</v>
      </c>
    </row>
    <row r="286" spans="1:3" s="39" customFormat="1" x14ac:dyDescent="0.25">
      <c r="A286" s="37">
        <v>284</v>
      </c>
      <c r="B286" s="39">
        <v>92</v>
      </c>
      <c r="C286" s="102">
        <f>base0!F30</f>
        <v>12</v>
      </c>
    </row>
    <row r="287" spans="1:3" s="39" customFormat="1" x14ac:dyDescent="0.25">
      <c r="A287" s="37">
        <v>285</v>
      </c>
      <c r="B287" s="39">
        <v>92</v>
      </c>
      <c r="C287" s="102">
        <f>base0!G30</f>
        <v>10</v>
      </c>
    </row>
    <row r="288" spans="1:3" s="39" customFormat="1" x14ac:dyDescent="0.25">
      <c r="A288" s="37">
        <v>286</v>
      </c>
      <c r="B288" s="39">
        <v>92</v>
      </c>
      <c r="C288" s="102">
        <f>base0!H30</f>
        <v>16</v>
      </c>
    </row>
    <row r="289" spans="1:6" s="39" customFormat="1" x14ac:dyDescent="0.25">
      <c r="A289" s="37">
        <v>287</v>
      </c>
      <c r="B289" s="39">
        <v>92</v>
      </c>
      <c r="C289" s="102">
        <f>base0!I30</f>
        <v>11</v>
      </c>
    </row>
    <row r="290" spans="1:6" s="39" customFormat="1" x14ac:dyDescent="0.25">
      <c r="A290" s="37">
        <v>288</v>
      </c>
      <c r="B290" s="39">
        <v>92</v>
      </c>
      <c r="C290" s="102">
        <f>base0!J30</f>
        <v>13</v>
      </c>
    </row>
    <row r="291" spans="1:6" s="39" customFormat="1" x14ac:dyDescent="0.25">
      <c r="A291" s="37">
        <v>289</v>
      </c>
      <c r="B291" s="39">
        <v>92</v>
      </c>
      <c r="C291" s="102">
        <f>base0!K30</f>
        <v>9</v>
      </c>
    </row>
    <row r="292" spans="1:6" s="39" customFormat="1" x14ac:dyDescent="0.25">
      <c r="A292" s="37">
        <v>290</v>
      </c>
      <c r="B292" s="39">
        <v>92</v>
      </c>
      <c r="C292" s="102">
        <f>base0!L30</f>
        <v>6</v>
      </c>
    </row>
    <row r="293" spans="1:6" s="39" customFormat="1" x14ac:dyDescent="0.25">
      <c r="A293" s="37">
        <v>291</v>
      </c>
      <c r="B293" s="39">
        <v>92</v>
      </c>
      <c r="C293" s="102">
        <f>base0!M30</f>
        <v>1</v>
      </c>
    </row>
    <row r="294" spans="1:6" s="39" customFormat="1" x14ac:dyDescent="0.25">
      <c r="A294" s="37">
        <v>292</v>
      </c>
      <c r="B294" s="39">
        <v>92</v>
      </c>
      <c r="C294" s="102">
        <f>base0!N30</f>
        <v>4</v>
      </c>
    </row>
    <row r="295" spans="1:6" s="39" customFormat="1" x14ac:dyDescent="0.25">
      <c r="A295" s="37">
        <v>293</v>
      </c>
      <c r="B295" s="39">
        <v>92</v>
      </c>
      <c r="C295" s="102">
        <f>base0!O30</f>
        <v>7</v>
      </c>
    </row>
    <row r="296" spans="1:6" s="39" customFormat="1" x14ac:dyDescent="0.25">
      <c r="A296" s="37">
        <v>294</v>
      </c>
      <c r="B296" s="39">
        <v>92</v>
      </c>
      <c r="C296" s="102">
        <f>base0!P30</f>
        <v>8</v>
      </c>
    </row>
    <row r="297" spans="1:6" s="39" customFormat="1" x14ac:dyDescent="0.25">
      <c r="A297" s="37">
        <v>295</v>
      </c>
      <c r="B297" s="39">
        <v>92</v>
      </c>
      <c r="C297" s="102">
        <f>base0!Q30</f>
        <v>2</v>
      </c>
    </row>
    <row r="298" spans="1:6" s="39" customFormat="1" x14ac:dyDescent="0.25">
      <c r="A298" s="37">
        <v>296</v>
      </c>
      <c r="B298" s="39">
        <v>92</v>
      </c>
      <c r="C298" s="102">
        <f>base0!R30</f>
        <v>3</v>
      </c>
    </row>
    <row r="299" spans="1:6" s="39" customFormat="1" x14ac:dyDescent="0.25">
      <c r="A299" s="37">
        <v>297</v>
      </c>
      <c r="B299" s="39">
        <v>92</v>
      </c>
      <c r="C299" s="102">
        <f>base0!S30</f>
        <v>17</v>
      </c>
    </row>
    <row r="300" spans="1:6" s="39" customFormat="1" x14ac:dyDescent="0.25">
      <c r="A300" s="37">
        <v>298</v>
      </c>
      <c r="B300" s="39">
        <v>92</v>
      </c>
      <c r="C300" s="102">
        <f>base0!T30</f>
        <v>18</v>
      </c>
    </row>
    <row r="301" spans="1:6" s="39" customFormat="1" x14ac:dyDescent="0.25">
      <c r="A301" s="37">
        <v>299</v>
      </c>
      <c r="B301" s="39">
        <v>92</v>
      </c>
      <c r="C301" s="102">
        <f>base0!U30</f>
        <v>19</v>
      </c>
    </row>
    <row r="302" spans="1:6" x14ac:dyDescent="0.25">
      <c r="A302" s="37">
        <v>300</v>
      </c>
      <c r="B302" s="39">
        <v>92</v>
      </c>
      <c r="C302" s="39">
        <f>base0!V30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base0!C32</f>
        <v>4</v>
      </c>
    </row>
    <row r="304" spans="1:6" x14ac:dyDescent="0.25">
      <c r="A304" s="37">
        <v>302</v>
      </c>
      <c r="B304" s="37">
        <v>93</v>
      </c>
      <c r="C304" s="103">
        <f>base0!D32</f>
        <v>12</v>
      </c>
    </row>
    <row r="305" spans="1:3" x14ac:dyDescent="0.25">
      <c r="A305" s="37">
        <v>303</v>
      </c>
      <c r="B305" s="37">
        <v>93</v>
      </c>
      <c r="C305" s="45">
        <f>base0!E32</f>
        <v>8</v>
      </c>
    </row>
    <row r="306" spans="1:3" x14ac:dyDescent="0.25">
      <c r="A306" s="37">
        <v>304</v>
      </c>
      <c r="B306" s="37">
        <v>93</v>
      </c>
      <c r="C306" s="45">
        <f>base0!F32</f>
        <v>11</v>
      </c>
    </row>
    <row r="307" spans="1:3" x14ac:dyDescent="0.25">
      <c r="A307" s="37">
        <v>305</v>
      </c>
      <c r="B307" s="37">
        <v>93</v>
      </c>
      <c r="C307" s="45">
        <f>base0!G32</f>
        <v>15</v>
      </c>
    </row>
    <row r="308" spans="1:3" x14ac:dyDescent="0.25">
      <c r="A308" s="37">
        <v>306</v>
      </c>
      <c r="B308" s="37">
        <v>93</v>
      </c>
      <c r="C308" s="45">
        <f>base0!H32</f>
        <v>2</v>
      </c>
    </row>
    <row r="309" spans="1:3" x14ac:dyDescent="0.25">
      <c r="A309" s="37">
        <v>307</v>
      </c>
      <c r="B309" s="37">
        <v>93</v>
      </c>
      <c r="C309" s="45">
        <f>base0!I32</f>
        <v>5</v>
      </c>
    </row>
    <row r="310" spans="1:3" x14ac:dyDescent="0.25">
      <c r="A310" s="37">
        <v>308</v>
      </c>
      <c r="B310" s="37">
        <v>93</v>
      </c>
      <c r="C310" s="45">
        <f>base0!J32</f>
        <v>6</v>
      </c>
    </row>
    <row r="311" spans="1:3" x14ac:dyDescent="0.25">
      <c r="A311" s="37">
        <v>309</v>
      </c>
      <c r="B311" s="37">
        <v>93</v>
      </c>
      <c r="C311" s="45">
        <f>base0!K32</f>
        <v>3</v>
      </c>
    </row>
    <row r="312" spans="1:3" x14ac:dyDescent="0.25">
      <c r="A312" s="37">
        <v>310</v>
      </c>
      <c r="B312" s="37">
        <v>93</v>
      </c>
      <c r="C312" s="45">
        <f>base0!L32</f>
        <v>13</v>
      </c>
    </row>
    <row r="313" spans="1:3" x14ac:dyDescent="0.25">
      <c r="A313" s="37">
        <v>311</v>
      </c>
      <c r="B313" s="37">
        <v>93</v>
      </c>
      <c r="C313" s="45">
        <f>base0!M32</f>
        <v>1</v>
      </c>
    </row>
    <row r="314" spans="1:3" x14ac:dyDescent="0.25">
      <c r="A314" s="37">
        <v>312</v>
      </c>
      <c r="B314" s="37">
        <v>93</v>
      </c>
      <c r="C314" s="45">
        <f>base0!N32</f>
        <v>7</v>
      </c>
    </row>
    <row r="315" spans="1:3" x14ac:dyDescent="0.25">
      <c r="A315" s="37">
        <v>313</v>
      </c>
      <c r="B315" s="37">
        <v>93</v>
      </c>
      <c r="C315" s="45">
        <f>base0!O32</f>
        <v>9</v>
      </c>
    </row>
    <row r="316" spans="1:3" x14ac:dyDescent="0.25">
      <c r="A316" s="37">
        <v>314</v>
      </c>
      <c r="B316" s="37">
        <v>93</v>
      </c>
      <c r="C316" s="45">
        <f>base0!P32</f>
        <v>16</v>
      </c>
    </row>
    <row r="317" spans="1:3" x14ac:dyDescent="0.25">
      <c r="A317" s="37">
        <v>315</v>
      </c>
      <c r="B317" s="37">
        <v>93</v>
      </c>
      <c r="C317" s="45">
        <f>base0!Q32</f>
        <v>10</v>
      </c>
    </row>
    <row r="318" spans="1:3" x14ac:dyDescent="0.25">
      <c r="A318" s="37">
        <v>316</v>
      </c>
      <c r="B318" s="37">
        <v>93</v>
      </c>
      <c r="C318" s="45">
        <f>base0!R32</f>
        <v>14</v>
      </c>
    </row>
    <row r="319" spans="1:3" x14ac:dyDescent="0.25">
      <c r="A319" s="37">
        <v>317</v>
      </c>
      <c r="B319" s="37">
        <v>93</v>
      </c>
      <c r="C319" s="45">
        <f>base0!S32</f>
        <v>17</v>
      </c>
    </row>
    <row r="320" spans="1:3" x14ac:dyDescent="0.25">
      <c r="A320" s="37">
        <v>318</v>
      </c>
      <c r="B320" s="37">
        <v>93</v>
      </c>
      <c r="C320" s="45">
        <f>base0!T32</f>
        <v>18</v>
      </c>
    </row>
    <row r="321" spans="1:4" x14ac:dyDescent="0.25">
      <c r="A321" s="37">
        <v>319</v>
      </c>
      <c r="B321" s="37">
        <v>93</v>
      </c>
      <c r="C321" s="45">
        <f>base0!U32</f>
        <v>19</v>
      </c>
    </row>
    <row r="322" spans="1:4" x14ac:dyDescent="0.25">
      <c r="A322" s="37">
        <v>320</v>
      </c>
      <c r="B322" s="37">
        <v>93</v>
      </c>
      <c r="C322" s="45">
        <f>base0!V32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base0!C31</f>
        <v>14</v>
      </c>
    </row>
    <row r="324" spans="1:4" s="39" customFormat="1" x14ac:dyDescent="0.25">
      <c r="A324" s="37">
        <v>322</v>
      </c>
      <c r="B324" s="39">
        <v>94</v>
      </c>
      <c r="C324" s="102">
        <f>base0!D31</f>
        <v>16</v>
      </c>
    </row>
    <row r="325" spans="1:4" s="39" customFormat="1" x14ac:dyDescent="0.25">
      <c r="A325" s="37">
        <v>323</v>
      </c>
      <c r="B325" s="39">
        <v>94</v>
      </c>
      <c r="C325" s="102">
        <f>base0!E31</f>
        <v>2</v>
      </c>
    </row>
    <row r="326" spans="1:4" s="39" customFormat="1" x14ac:dyDescent="0.25">
      <c r="A326" s="37">
        <v>324</v>
      </c>
      <c r="B326" s="39">
        <v>94</v>
      </c>
      <c r="C326" s="102">
        <f>base0!F31</f>
        <v>1</v>
      </c>
    </row>
    <row r="327" spans="1:4" s="39" customFormat="1" x14ac:dyDescent="0.25">
      <c r="A327" s="37">
        <v>325</v>
      </c>
      <c r="B327" s="39">
        <v>94</v>
      </c>
      <c r="C327" s="102">
        <f>base0!G31</f>
        <v>3</v>
      </c>
    </row>
    <row r="328" spans="1:4" s="39" customFormat="1" x14ac:dyDescent="0.25">
      <c r="A328" s="37">
        <v>326</v>
      </c>
      <c r="B328" s="39">
        <v>94</v>
      </c>
      <c r="C328" s="102">
        <f>base0!H31</f>
        <v>15</v>
      </c>
    </row>
    <row r="329" spans="1:4" s="39" customFormat="1" x14ac:dyDescent="0.25">
      <c r="A329" s="37">
        <v>327</v>
      </c>
      <c r="B329" s="39">
        <v>94</v>
      </c>
      <c r="C329" s="102">
        <f>base0!I31</f>
        <v>13</v>
      </c>
    </row>
    <row r="330" spans="1:4" s="39" customFormat="1" x14ac:dyDescent="0.25">
      <c r="A330" s="37">
        <v>328</v>
      </c>
      <c r="B330" s="39">
        <v>94</v>
      </c>
      <c r="C330" s="102">
        <f>base0!J31</f>
        <v>8</v>
      </c>
    </row>
    <row r="331" spans="1:4" s="39" customFormat="1" x14ac:dyDescent="0.25">
      <c r="A331" s="37">
        <v>329</v>
      </c>
      <c r="B331" s="39">
        <v>94</v>
      </c>
      <c r="C331" s="102">
        <f>base0!K31</f>
        <v>7</v>
      </c>
    </row>
    <row r="332" spans="1:4" s="39" customFormat="1" x14ac:dyDescent="0.25">
      <c r="A332" s="37">
        <v>330</v>
      </c>
      <c r="B332" s="39">
        <v>94</v>
      </c>
      <c r="C332" s="102">
        <f>base0!L31</f>
        <v>10</v>
      </c>
    </row>
    <row r="333" spans="1:4" s="39" customFormat="1" x14ac:dyDescent="0.25">
      <c r="A333" s="37">
        <v>331</v>
      </c>
      <c r="B333" s="39">
        <v>94</v>
      </c>
      <c r="C333" s="102">
        <f>base0!M31</f>
        <v>12</v>
      </c>
    </row>
    <row r="334" spans="1:4" s="39" customFormat="1" x14ac:dyDescent="0.25">
      <c r="A334" s="37">
        <v>332</v>
      </c>
      <c r="B334" s="39">
        <v>94</v>
      </c>
      <c r="C334" s="102">
        <f>base0!N31</f>
        <v>5</v>
      </c>
    </row>
    <row r="335" spans="1:4" s="39" customFormat="1" x14ac:dyDescent="0.25">
      <c r="A335" s="37">
        <v>333</v>
      </c>
      <c r="B335" s="39">
        <v>94</v>
      </c>
      <c r="C335" s="102">
        <f>base0!O31</f>
        <v>11</v>
      </c>
    </row>
    <row r="336" spans="1:4" s="39" customFormat="1" x14ac:dyDescent="0.25">
      <c r="A336" s="37">
        <v>334</v>
      </c>
      <c r="B336" s="39">
        <v>94</v>
      </c>
      <c r="C336" s="102">
        <f>base0!P31</f>
        <v>6</v>
      </c>
    </row>
    <row r="337" spans="1:3" s="39" customFormat="1" x14ac:dyDescent="0.25">
      <c r="A337" s="37">
        <v>335</v>
      </c>
      <c r="B337" s="39">
        <v>94</v>
      </c>
      <c r="C337" s="102">
        <f>base0!Q31</f>
        <v>9</v>
      </c>
    </row>
    <row r="338" spans="1:3" s="39" customFormat="1" x14ac:dyDescent="0.25">
      <c r="A338" s="37">
        <v>336</v>
      </c>
      <c r="B338" s="39">
        <v>94</v>
      </c>
      <c r="C338" s="102">
        <f>base0!R31</f>
        <v>4</v>
      </c>
    </row>
    <row r="339" spans="1:3" s="39" customFormat="1" x14ac:dyDescent="0.25">
      <c r="A339" s="37">
        <v>337</v>
      </c>
      <c r="B339" s="39">
        <v>94</v>
      </c>
      <c r="C339" s="102">
        <f>base0!S31</f>
        <v>17</v>
      </c>
    </row>
    <row r="340" spans="1:3" s="39" customFormat="1" x14ac:dyDescent="0.25">
      <c r="A340" s="37">
        <v>338</v>
      </c>
      <c r="B340" s="39">
        <v>94</v>
      </c>
      <c r="C340" s="102">
        <f>base0!T31</f>
        <v>18</v>
      </c>
    </row>
    <row r="341" spans="1:3" s="39" customFormat="1" x14ac:dyDescent="0.25">
      <c r="A341" s="37">
        <v>339</v>
      </c>
      <c r="B341" s="39">
        <v>94</v>
      </c>
      <c r="C341" s="102">
        <f>base0!U31</f>
        <v>19</v>
      </c>
    </row>
    <row r="342" spans="1:3" s="39" customFormat="1" x14ac:dyDescent="0.25">
      <c r="A342" s="37">
        <v>340</v>
      </c>
      <c r="B342" s="39">
        <v>94</v>
      </c>
      <c r="C342" s="102">
        <f>base0!V31</f>
        <v>20</v>
      </c>
    </row>
    <row r="343" spans="1:3" x14ac:dyDescent="0.25">
      <c r="A343" s="37">
        <v>341</v>
      </c>
      <c r="B343" s="37">
        <v>95</v>
      </c>
      <c r="C343" s="45">
        <f>base0!C28</f>
        <v>8</v>
      </c>
    </row>
    <row r="344" spans="1:3" x14ac:dyDescent="0.25">
      <c r="A344" s="37">
        <v>342</v>
      </c>
      <c r="B344" s="37">
        <v>95</v>
      </c>
      <c r="C344" s="45">
        <f>base0!D28</f>
        <v>11</v>
      </c>
    </row>
    <row r="345" spans="1:3" x14ac:dyDescent="0.25">
      <c r="A345" s="37">
        <v>343</v>
      </c>
      <c r="B345" s="37">
        <v>95</v>
      </c>
      <c r="C345" s="45">
        <f>base0!E28</f>
        <v>1</v>
      </c>
    </row>
    <row r="346" spans="1:3" x14ac:dyDescent="0.25">
      <c r="A346" s="37">
        <v>344</v>
      </c>
      <c r="B346" s="37">
        <v>95</v>
      </c>
      <c r="C346" s="45">
        <f>base0!F28</f>
        <v>12</v>
      </c>
    </row>
    <row r="347" spans="1:3" x14ac:dyDescent="0.25">
      <c r="A347" s="37">
        <v>345</v>
      </c>
      <c r="B347" s="37">
        <v>95</v>
      </c>
      <c r="C347" s="45">
        <f>base0!G28</f>
        <v>5</v>
      </c>
    </row>
    <row r="348" spans="1:3" x14ac:dyDescent="0.25">
      <c r="A348" s="37">
        <v>346</v>
      </c>
      <c r="B348" s="37">
        <v>95</v>
      </c>
      <c r="C348" s="45">
        <f>base0!H28</f>
        <v>6</v>
      </c>
    </row>
    <row r="349" spans="1:3" x14ac:dyDescent="0.25">
      <c r="A349" s="37">
        <v>347</v>
      </c>
      <c r="B349" s="37">
        <v>95</v>
      </c>
      <c r="C349" s="45">
        <f>base0!I28</f>
        <v>9</v>
      </c>
    </row>
    <row r="350" spans="1:3" x14ac:dyDescent="0.25">
      <c r="A350" s="37">
        <v>348</v>
      </c>
      <c r="B350" s="37">
        <v>95</v>
      </c>
      <c r="C350" s="45">
        <f>base0!J28</f>
        <v>2</v>
      </c>
    </row>
    <row r="351" spans="1:3" x14ac:dyDescent="0.25">
      <c r="A351" s="37">
        <v>349</v>
      </c>
      <c r="B351" s="37">
        <v>95</v>
      </c>
      <c r="C351" s="45">
        <f>base0!K28</f>
        <v>15</v>
      </c>
    </row>
    <row r="352" spans="1:3" x14ac:dyDescent="0.25">
      <c r="A352" s="37">
        <v>350</v>
      </c>
      <c r="B352" s="37">
        <v>95</v>
      </c>
      <c r="C352" s="45">
        <f>base0!L28</f>
        <v>7</v>
      </c>
    </row>
    <row r="353" spans="1:3" x14ac:dyDescent="0.25">
      <c r="A353" s="37">
        <v>351</v>
      </c>
      <c r="B353" s="37">
        <v>95</v>
      </c>
      <c r="C353" s="45">
        <f>base0!M28</f>
        <v>13</v>
      </c>
    </row>
    <row r="354" spans="1:3" x14ac:dyDescent="0.25">
      <c r="A354" s="37">
        <v>352</v>
      </c>
      <c r="B354" s="37">
        <v>95</v>
      </c>
      <c r="C354" s="45">
        <f>base0!N28</f>
        <v>4</v>
      </c>
    </row>
    <row r="355" spans="1:3" x14ac:dyDescent="0.25">
      <c r="A355" s="37">
        <v>353</v>
      </c>
      <c r="B355" s="37">
        <v>95</v>
      </c>
      <c r="C355" s="45">
        <f>base0!O28</f>
        <v>14</v>
      </c>
    </row>
    <row r="356" spans="1:3" x14ac:dyDescent="0.25">
      <c r="A356" s="37">
        <v>354</v>
      </c>
      <c r="B356" s="37">
        <v>95</v>
      </c>
      <c r="C356" s="45">
        <f>base0!P28</f>
        <v>3</v>
      </c>
    </row>
    <row r="357" spans="1:3" x14ac:dyDescent="0.25">
      <c r="A357" s="37">
        <v>355</v>
      </c>
      <c r="B357" s="37">
        <v>95</v>
      </c>
      <c r="C357" s="45">
        <f>base0!Q28</f>
        <v>10</v>
      </c>
    </row>
    <row r="358" spans="1:3" x14ac:dyDescent="0.25">
      <c r="A358" s="37">
        <v>356</v>
      </c>
      <c r="B358" s="37">
        <v>95</v>
      </c>
      <c r="C358" s="45">
        <f>base0!R28</f>
        <v>16</v>
      </c>
    </row>
    <row r="359" spans="1:3" x14ac:dyDescent="0.25">
      <c r="A359" s="37">
        <v>357</v>
      </c>
      <c r="B359" s="37">
        <v>95</v>
      </c>
      <c r="C359" s="45">
        <f>base0!S28</f>
        <v>17</v>
      </c>
    </row>
    <row r="360" spans="1:3" x14ac:dyDescent="0.25">
      <c r="A360" s="37">
        <v>358</v>
      </c>
      <c r="B360" s="37">
        <v>95</v>
      </c>
      <c r="C360" s="45">
        <f>base0!T28</f>
        <v>18</v>
      </c>
    </row>
    <row r="361" spans="1:3" x14ac:dyDescent="0.25">
      <c r="A361" s="37">
        <v>359</v>
      </c>
      <c r="B361" s="37">
        <v>95</v>
      </c>
      <c r="C361" s="45">
        <f>base0!U28</f>
        <v>19</v>
      </c>
    </row>
    <row r="362" spans="1:3" x14ac:dyDescent="0.25">
      <c r="A362" s="37">
        <v>360</v>
      </c>
      <c r="B362" s="37">
        <v>95</v>
      </c>
      <c r="C362" s="45">
        <f>base0!V28</f>
        <v>20</v>
      </c>
    </row>
    <row r="363" spans="1:3" s="39" customFormat="1" x14ac:dyDescent="0.25">
      <c r="A363" s="37">
        <v>361</v>
      </c>
      <c r="B363" s="39">
        <v>96</v>
      </c>
      <c r="C363" s="102">
        <f>base0!C3</f>
        <v>6</v>
      </c>
    </row>
    <row r="364" spans="1:3" s="39" customFormat="1" x14ac:dyDescent="0.25">
      <c r="A364" s="37">
        <v>362</v>
      </c>
      <c r="B364" s="39">
        <v>96</v>
      </c>
      <c r="C364" s="102">
        <f>base0!D3</f>
        <v>12</v>
      </c>
    </row>
    <row r="365" spans="1:3" s="39" customFormat="1" x14ac:dyDescent="0.25">
      <c r="A365" s="37">
        <v>363</v>
      </c>
      <c r="B365" s="39">
        <v>96</v>
      </c>
      <c r="C365" s="102">
        <f>base0!E3</f>
        <v>1</v>
      </c>
    </row>
    <row r="366" spans="1:3" s="39" customFormat="1" x14ac:dyDescent="0.25">
      <c r="A366" s="37">
        <v>364</v>
      </c>
      <c r="B366" s="39">
        <v>96</v>
      </c>
      <c r="C366" s="102">
        <f>base0!F3</f>
        <v>8</v>
      </c>
    </row>
    <row r="367" spans="1:3" s="39" customFormat="1" x14ac:dyDescent="0.25">
      <c r="A367" s="37">
        <v>365</v>
      </c>
      <c r="B367" s="39">
        <v>96</v>
      </c>
      <c r="C367" s="102">
        <f>base0!G3</f>
        <v>13</v>
      </c>
    </row>
    <row r="368" spans="1:3" s="39" customFormat="1" x14ac:dyDescent="0.25">
      <c r="A368" s="37">
        <v>366</v>
      </c>
      <c r="B368" s="39">
        <v>96</v>
      </c>
      <c r="C368" s="102">
        <f>base0!H3</f>
        <v>11</v>
      </c>
    </row>
    <row r="369" spans="1:3" s="39" customFormat="1" x14ac:dyDescent="0.25">
      <c r="A369" s="37">
        <v>367</v>
      </c>
      <c r="B369" s="39">
        <v>96</v>
      </c>
      <c r="C369" s="102">
        <f>base0!I3</f>
        <v>3</v>
      </c>
    </row>
    <row r="370" spans="1:3" s="39" customFormat="1" x14ac:dyDescent="0.25">
      <c r="A370" s="37">
        <v>368</v>
      </c>
      <c r="B370" s="39">
        <v>96</v>
      </c>
      <c r="C370" s="102">
        <f>base0!J3</f>
        <v>7</v>
      </c>
    </row>
    <row r="371" spans="1:3" s="39" customFormat="1" x14ac:dyDescent="0.25">
      <c r="A371" s="37">
        <v>369</v>
      </c>
      <c r="B371" s="39">
        <v>96</v>
      </c>
      <c r="C371" s="102">
        <f>base0!K3</f>
        <v>9</v>
      </c>
    </row>
    <row r="372" spans="1:3" s="39" customFormat="1" x14ac:dyDescent="0.25">
      <c r="A372" s="37">
        <v>370</v>
      </c>
      <c r="B372" s="39">
        <v>96</v>
      </c>
      <c r="C372" s="102">
        <f>base0!L3</f>
        <v>10</v>
      </c>
    </row>
    <row r="373" spans="1:3" s="39" customFormat="1" x14ac:dyDescent="0.25">
      <c r="A373" s="37">
        <v>371</v>
      </c>
      <c r="B373" s="39">
        <v>96</v>
      </c>
      <c r="C373" s="102">
        <f>base0!M3</f>
        <v>14</v>
      </c>
    </row>
    <row r="374" spans="1:3" s="39" customFormat="1" x14ac:dyDescent="0.25">
      <c r="A374" s="37">
        <v>372</v>
      </c>
      <c r="B374" s="39">
        <v>96</v>
      </c>
      <c r="C374" s="102">
        <f>base0!N3</f>
        <v>2</v>
      </c>
    </row>
    <row r="375" spans="1:3" s="39" customFormat="1" x14ac:dyDescent="0.25">
      <c r="A375" s="37">
        <v>373</v>
      </c>
      <c r="B375" s="39">
        <v>96</v>
      </c>
      <c r="C375" s="102">
        <f>base0!O3</f>
        <v>4</v>
      </c>
    </row>
    <row r="376" spans="1:3" s="39" customFormat="1" x14ac:dyDescent="0.25">
      <c r="A376" s="37">
        <v>374</v>
      </c>
      <c r="B376" s="39">
        <v>96</v>
      </c>
      <c r="C376" s="102">
        <f>base0!P3</f>
        <v>5</v>
      </c>
    </row>
    <row r="377" spans="1:3" s="39" customFormat="1" x14ac:dyDescent="0.25">
      <c r="A377" s="37">
        <v>375</v>
      </c>
      <c r="B377" s="39">
        <v>96</v>
      </c>
      <c r="C377" s="102">
        <f>base0!Q3</f>
        <v>15</v>
      </c>
    </row>
    <row r="378" spans="1:3" s="39" customFormat="1" x14ac:dyDescent="0.25">
      <c r="A378" s="37">
        <v>376</v>
      </c>
      <c r="B378" s="39">
        <v>96</v>
      </c>
      <c r="C378" s="102">
        <f>base0!R3</f>
        <v>16</v>
      </c>
    </row>
    <row r="379" spans="1:3" s="39" customFormat="1" x14ac:dyDescent="0.25">
      <c r="A379" s="37">
        <v>377</v>
      </c>
      <c r="B379" s="39">
        <v>96</v>
      </c>
      <c r="C379" s="102">
        <f>base0!S3</f>
        <v>17</v>
      </c>
    </row>
    <row r="380" spans="1:3" s="39" customFormat="1" x14ac:dyDescent="0.25">
      <c r="A380" s="37">
        <v>378</v>
      </c>
      <c r="B380" s="39">
        <v>96</v>
      </c>
      <c r="C380" s="102">
        <f>base0!T3</f>
        <v>18</v>
      </c>
    </row>
    <row r="381" spans="1:3" s="39" customFormat="1" x14ac:dyDescent="0.25">
      <c r="A381" s="37">
        <v>379</v>
      </c>
      <c r="B381" s="39">
        <v>96</v>
      </c>
      <c r="C381" s="102">
        <f>base0!U3</f>
        <v>19</v>
      </c>
    </row>
    <row r="382" spans="1:3" s="39" customFormat="1" x14ac:dyDescent="0.25">
      <c r="A382" s="37">
        <v>380</v>
      </c>
      <c r="B382" s="39">
        <v>96</v>
      </c>
      <c r="C382" s="102">
        <f>base0!V3</f>
        <v>20</v>
      </c>
    </row>
    <row r="383" spans="1:3" x14ac:dyDescent="0.25">
      <c r="A383" s="37">
        <v>381</v>
      </c>
      <c r="B383" s="37">
        <v>97</v>
      </c>
      <c r="C383" s="45">
        <f>base0!C4</f>
        <v>3</v>
      </c>
    </row>
    <row r="384" spans="1:3" x14ac:dyDescent="0.25">
      <c r="A384" s="37">
        <v>382</v>
      </c>
      <c r="B384" s="37">
        <v>97</v>
      </c>
      <c r="C384" s="45">
        <f>base0!D4</f>
        <v>4</v>
      </c>
    </row>
    <row r="385" spans="1:3" x14ac:dyDescent="0.25">
      <c r="A385" s="37">
        <v>383</v>
      </c>
      <c r="B385" s="37">
        <v>97</v>
      </c>
      <c r="C385" s="45">
        <f>base0!E4</f>
        <v>5</v>
      </c>
    </row>
    <row r="386" spans="1:3" x14ac:dyDescent="0.25">
      <c r="A386" s="37">
        <v>384</v>
      </c>
      <c r="B386" s="37">
        <v>97</v>
      </c>
      <c r="C386" s="45">
        <f>base0!F4</f>
        <v>7</v>
      </c>
    </row>
    <row r="387" spans="1:3" x14ac:dyDescent="0.25">
      <c r="A387" s="37">
        <v>385</v>
      </c>
      <c r="B387" s="37">
        <v>97</v>
      </c>
      <c r="C387" s="45">
        <f>base0!G4</f>
        <v>6</v>
      </c>
    </row>
    <row r="388" spans="1:3" x14ac:dyDescent="0.25">
      <c r="A388" s="37">
        <v>386</v>
      </c>
      <c r="B388" s="37">
        <v>97</v>
      </c>
      <c r="C388" s="45">
        <f>base0!H4</f>
        <v>2</v>
      </c>
    </row>
    <row r="389" spans="1:3" x14ac:dyDescent="0.25">
      <c r="A389" s="37">
        <v>387</v>
      </c>
      <c r="B389" s="37">
        <v>97</v>
      </c>
      <c r="C389" s="45">
        <f>base0!I4</f>
        <v>10</v>
      </c>
    </row>
    <row r="390" spans="1:3" x14ac:dyDescent="0.25">
      <c r="A390" s="37">
        <v>388</v>
      </c>
      <c r="B390" s="37">
        <v>97</v>
      </c>
      <c r="C390" s="45">
        <f>base0!J4</f>
        <v>1</v>
      </c>
    </row>
    <row r="391" spans="1:3" x14ac:dyDescent="0.25">
      <c r="A391" s="37">
        <v>389</v>
      </c>
      <c r="B391" s="37">
        <v>97</v>
      </c>
      <c r="C391" s="45">
        <f>base0!K4</f>
        <v>11</v>
      </c>
    </row>
    <row r="392" spans="1:3" x14ac:dyDescent="0.25">
      <c r="A392" s="37">
        <v>390</v>
      </c>
      <c r="B392" s="37">
        <v>97</v>
      </c>
      <c r="C392" s="45">
        <f>base0!L4</f>
        <v>8</v>
      </c>
    </row>
    <row r="393" spans="1:3" x14ac:dyDescent="0.25">
      <c r="A393" s="37">
        <v>391</v>
      </c>
      <c r="B393" s="37">
        <v>97</v>
      </c>
      <c r="C393" s="45">
        <f>base0!M4</f>
        <v>9</v>
      </c>
    </row>
    <row r="394" spans="1:3" x14ac:dyDescent="0.25">
      <c r="A394" s="37">
        <v>392</v>
      </c>
      <c r="B394" s="37">
        <v>97</v>
      </c>
      <c r="C394" s="45">
        <f>base0!N4</f>
        <v>12</v>
      </c>
    </row>
    <row r="395" spans="1:3" x14ac:dyDescent="0.25">
      <c r="A395" s="37">
        <v>393</v>
      </c>
      <c r="B395" s="37">
        <v>97</v>
      </c>
      <c r="C395" s="45">
        <f>base0!O4</f>
        <v>14</v>
      </c>
    </row>
    <row r="396" spans="1:3" x14ac:dyDescent="0.25">
      <c r="A396" s="37">
        <v>394</v>
      </c>
      <c r="B396" s="37">
        <v>97</v>
      </c>
      <c r="C396" s="45">
        <f>base0!P4</f>
        <v>13</v>
      </c>
    </row>
    <row r="397" spans="1:3" x14ac:dyDescent="0.25">
      <c r="A397" s="37">
        <v>395</v>
      </c>
      <c r="B397" s="37">
        <v>97</v>
      </c>
      <c r="C397" s="45">
        <f>base0!Q4</f>
        <v>15</v>
      </c>
    </row>
    <row r="398" spans="1:3" x14ac:dyDescent="0.25">
      <c r="A398" s="37">
        <v>396</v>
      </c>
      <c r="B398" s="37">
        <v>97</v>
      </c>
      <c r="C398" s="45">
        <f>base0!R4</f>
        <v>16</v>
      </c>
    </row>
    <row r="399" spans="1:3" x14ac:dyDescent="0.25">
      <c r="A399" s="37">
        <v>397</v>
      </c>
      <c r="B399" s="37">
        <v>97</v>
      </c>
      <c r="C399" s="45">
        <f>base0!S4</f>
        <v>17</v>
      </c>
    </row>
    <row r="400" spans="1:3" x14ac:dyDescent="0.25">
      <c r="A400" s="37">
        <v>398</v>
      </c>
      <c r="B400" s="37">
        <v>97</v>
      </c>
      <c r="C400" s="45">
        <f>base0!T4</f>
        <v>18</v>
      </c>
    </row>
    <row r="401" spans="1:4" x14ac:dyDescent="0.25">
      <c r="A401" s="37">
        <v>399</v>
      </c>
      <c r="B401" s="37">
        <v>97</v>
      </c>
      <c r="C401" s="45">
        <f>base0!U4</f>
        <v>19</v>
      </c>
    </row>
    <row r="402" spans="1:4" x14ac:dyDescent="0.25">
      <c r="A402" s="37">
        <v>400</v>
      </c>
      <c r="B402" s="37">
        <v>97</v>
      </c>
      <c r="C402" s="45">
        <f>base0!V4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base0!C5</f>
        <v>6</v>
      </c>
    </row>
    <row r="404" spans="1:4" s="39" customFormat="1" x14ac:dyDescent="0.25">
      <c r="A404" s="37">
        <v>402</v>
      </c>
      <c r="B404" s="39">
        <v>98</v>
      </c>
      <c r="C404" s="102">
        <f>base0!D5</f>
        <v>7</v>
      </c>
    </row>
    <row r="405" spans="1:4" s="39" customFormat="1" x14ac:dyDescent="0.25">
      <c r="A405" s="37">
        <v>403</v>
      </c>
      <c r="B405" s="39">
        <v>98</v>
      </c>
      <c r="C405" s="102">
        <f>base0!E5</f>
        <v>5</v>
      </c>
    </row>
    <row r="406" spans="1:4" s="39" customFormat="1" x14ac:dyDescent="0.25">
      <c r="A406" s="37">
        <v>404</v>
      </c>
      <c r="B406" s="39">
        <v>98</v>
      </c>
      <c r="C406" s="102">
        <f>base0!F5</f>
        <v>1</v>
      </c>
    </row>
    <row r="407" spans="1:4" s="39" customFormat="1" x14ac:dyDescent="0.25">
      <c r="A407" s="37">
        <v>405</v>
      </c>
      <c r="B407" s="39">
        <v>98</v>
      </c>
      <c r="C407" s="102">
        <f>base0!G5</f>
        <v>3</v>
      </c>
    </row>
    <row r="408" spans="1:4" s="39" customFormat="1" x14ac:dyDescent="0.25">
      <c r="A408" s="37">
        <v>406</v>
      </c>
      <c r="B408" s="39">
        <v>98</v>
      </c>
      <c r="C408" s="102">
        <f>base0!H5</f>
        <v>10</v>
      </c>
    </row>
    <row r="409" spans="1:4" s="39" customFormat="1" x14ac:dyDescent="0.25">
      <c r="A409" s="37">
        <v>407</v>
      </c>
      <c r="B409" s="39">
        <v>98</v>
      </c>
      <c r="C409" s="102">
        <f>base0!I5</f>
        <v>14</v>
      </c>
    </row>
    <row r="410" spans="1:4" s="39" customFormat="1" x14ac:dyDescent="0.25">
      <c r="A410" s="37">
        <v>408</v>
      </c>
      <c r="B410" s="39">
        <v>98</v>
      </c>
      <c r="C410" s="102">
        <f>base0!J5</f>
        <v>4</v>
      </c>
    </row>
    <row r="411" spans="1:4" s="39" customFormat="1" x14ac:dyDescent="0.25">
      <c r="A411" s="37">
        <v>409</v>
      </c>
      <c r="B411" s="39">
        <v>98</v>
      </c>
      <c r="C411" s="102">
        <f>base0!K5</f>
        <v>2</v>
      </c>
    </row>
    <row r="412" spans="1:4" s="39" customFormat="1" x14ac:dyDescent="0.25">
      <c r="A412" s="37">
        <v>410</v>
      </c>
      <c r="B412" s="39">
        <v>98</v>
      </c>
      <c r="C412" s="102">
        <f>base0!L5</f>
        <v>8</v>
      </c>
    </row>
    <row r="413" spans="1:4" s="39" customFormat="1" x14ac:dyDescent="0.25">
      <c r="A413" s="37">
        <v>411</v>
      </c>
      <c r="B413" s="39">
        <v>98</v>
      </c>
      <c r="C413" s="102">
        <f>base0!M5</f>
        <v>9</v>
      </c>
    </row>
    <row r="414" spans="1:4" s="39" customFormat="1" x14ac:dyDescent="0.25">
      <c r="A414" s="37">
        <v>412</v>
      </c>
      <c r="B414" s="39">
        <v>98</v>
      </c>
      <c r="C414" s="102">
        <f>base0!N5</f>
        <v>12</v>
      </c>
    </row>
    <row r="415" spans="1:4" s="39" customFormat="1" x14ac:dyDescent="0.25">
      <c r="A415" s="37">
        <v>413</v>
      </c>
      <c r="B415" s="39">
        <v>98</v>
      </c>
      <c r="C415" s="102">
        <f>base0!O5</f>
        <v>11</v>
      </c>
    </row>
    <row r="416" spans="1:4" s="39" customFormat="1" x14ac:dyDescent="0.25">
      <c r="A416" s="37">
        <v>414</v>
      </c>
      <c r="B416" s="39">
        <v>98</v>
      </c>
      <c r="C416" s="102">
        <f>base0!P5</f>
        <v>13</v>
      </c>
    </row>
    <row r="417" spans="1:3" s="39" customFormat="1" x14ac:dyDescent="0.25">
      <c r="A417" s="37">
        <v>415</v>
      </c>
      <c r="B417" s="39">
        <v>98</v>
      </c>
      <c r="C417" s="102">
        <f>base0!Q5</f>
        <v>15</v>
      </c>
    </row>
    <row r="418" spans="1:3" s="39" customFormat="1" x14ac:dyDescent="0.25">
      <c r="A418" s="37">
        <v>416</v>
      </c>
      <c r="B418" s="39">
        <v>98</v>
      </c>
      <c r="C418" s="102">
        <f>base0!R5</f>
        <v>16</v>
      </c>
    </row>
    <row r="419" spans="1:3" s="39" customFormat="1" x14ac:dyDescent="0.25">
      <c r="A419" s="37">
        <v>417</v>
      </c>
      <c r="B419" s="39">
        <v>98</v>
      </c>
      <c r="C419" s="102">
        <f>base0!S5</f>
        <v>17</v>
      </c>
    </row>
    <row r="420" spans="1:3" s="39" customFormat="1" x14ac:dyDescent="0.25">
      <c r="A420" s="37">
        <v>418</v>
      </c>
      <c r="B420" s="39">
        <v>98</v>
      </c>
      <c r="C420" s="102">
        <f>base0!T5</f>
        <v>18</v>
      </c>
    </row>
    <row r="421" spans="1:3" s="39" customFormat="1" x14ac:dyDescent="0.25">
      <c r="A421" s="37">
        <v>419</v>
      </c>
      <c r="B421" s="39">
        <v>98</v>
      </c>
      <c r="C421" s="102">
        <f>base0!U5</f>
        <v>19</v>
      </c>
    </row>
    <row r="422" spans="1:3" s="39" customFormat="1" x14ac:dyDescent="0.25">
      <c r="A422" s="37">
        <v>420</v>
      </c>
      <c r="B422" s="39">
        <v>98</v>
      </c>
      <c r="C422" s="102">
        <f>base0!V5</f>
        <v>20</v>
      </c>
    </row>
    <row r="423" spans="1:3" x14ac:dyDescent="0.25">
      <c r="A423" s="37">
        <v>421</v>
      </c>
      <c r="B423" s="37">
        <v>99</v>
      </c>
      <c r="C423" s="45">
        <f>base0!C6</f>
        <v>6</v>
      </c>
    </row>
    <row r="424" spans="1:3" x14ac:dyDescent="0.25">
      <c r="A424" s="37">
        <v>422</v>
      </c>
      <c r="B424" s="37">
        <v>99</v>
      </c>
      <c r="C424" s="45">
        <f>base0!D6</f>
        <v>14</v>
      </c>
    </row>
    <row r="425" spans="1:3" x14ac:dyDescent="0.25">
      <c r="A425" s="37">
        <v>423</v>
      </c>
      <c r="B425" s="37">
        <v>99</v>
      </c>
      <c r="C425" s="45">
        <f>base0!E6</f>
        <v>10</v>
      </c>
    </row>
    <row r="426" spans="1:3" x14ac:dyDescent="0.25">
      <c r="A426" s="37">
        <v>424</v>
      </c>
      <c r="B426" s="37">
        <v>99</v>
      </c>
      <c r="C426" s="45">
        <f>base0!F6</f>
        <v>12</v>
      </c>
    </row>
    <row r="427" spans="1:3" x14ac:dyDescent="0.25">
      <c r="A427" s="37">
        <v>425</v>
      </c>
      <c r="B427" s="37">
        <v>99</v>
      </c>
      <c r="C427" s="45">
        <f>base0!G6</f>
        <v>3</v>
      </c>
    </row>
    <row r="428" spans="1:3" x14ac:dyDescent="0.25">
      <c r="A428" s="37">
        <v>426</v>
      </c>
      <c r="B428" s="37">
        <v>99</v>
      </c>
      <c r="C428" s="45">
        <f>base0!H6</f>
        <v>7</v>
      </c>
    </row>
    <row r="429" spans="1:3" x14ac:dyDescent="0.25">
      <c r="A429" s="37">
        <v>427</v>
      </c>
      <c r="B429" s="37">
        <v>99</v>
      </c>
      <c r="C429" s="45">
        <f>base0!I6</f>
        <v>8</v>
      </c>
    </row>
    <row r="430" spans="1:3" x14ac:dyDescent="0.25">
      <c r="A430" s="37">
        <v>428</v>
      </c>
      <c r="B430" s="37">
        <v>99</v>
      </c>
      <c r="C430" s="45">
        <f>base0!J6</f>
        <v>9</v>
      </c>
    </row>
    <row r="431" spans="1:3" x14ac:dyDescent="0.25">
      <c r="A431" s="37">
        <v>429</v>
      </c>
      <c r="B431" s="37">
        <v>99</v>
      </c>
      <c r="C431" s="45">
        <f>base0!K6</f>
        <v>15</v>
      </c>
    </row>
    <row r="432" spans="1:3" x14ac:dyDescent="0.25">
      <c r="A432" s="37">
        <v>430</v>
      </c>
      <c r="B432" s="37">
        <v>99</v>
      </c>
      <c r="C432" s="45">
        <f>base0!L6</f>
        <v>1</v>
      </c>
    </row>
    <row r="433" spans="1:3" x14ac:dyDescent="0.25">
      <c r="A433" s="37">
        <v>431</v>
      </c>
      <c r="B433" s="37">
        <v>99</v>
      </c>
      <c r="C433" s="45">
        <f>base0!M6</f>
        <v>2</v>
      </c>
    </row>
    <row r="434" spans="1:3" x14ac:dyDescent="0.25">
      <c r="A434" s="37">
        <v>432</v>
      </c>
      <c r="B434" s="37">
        <v>99</v>
      </c>
      <c r="C434" s="45">
        <f>base0!N6</f>
        <v>5</v>
      </c>
    </row>
    <row r="435" spans="1:3" x14ac:dyDescent="0.25">
      <c r="A435" s="37">
        <v>433</v>
      </c>
      <c r="B435" s="37">
        <v>99</v>
      </c>
      <c r="C435" s="45">
        <f>base0!O6</f>
        <v>16</v>
      </c>
    </row>
    <row r="436" spans="1:3" x14ac:dyDescent="0.25">
      <c r="A436" s="37">
        <v>434</v>
      </c>
      <c r="B436" s="37">
        <v>99</v>
      </c>
      <c r="C436" s="45">
        <f>base0!P6</f>
        <v>4</v>
      </c>
    </row>
    <row r="437" spans="1:3" x14ac:dyDescent="0.25">
      <c r="A437" s="37">
        <v>435</v>
      </c>
      <c r="B437" s="37">
        <v>99</v>
      </c>
      <c r="C437" s="45">
        <f>base0!Q6</f>
        <v>11</v>
      </c>
    </row>
    <row r="438" spans="1:3" x14ac:dyDescent="0.25">
      <c r="A438" s="37">
        <v>436</v>
      </c>
      <c r="B438" s="37">
        <v>99</v>
      </c>
      <c r="C438" s="45">
        <f>base0!R6</f>
        <v>13</v>
      </c>
    </row>
    <row r="439" spans="1:3" x14ac:dyDescent="0.25">
      <c r="A439" s="37">
        <v>437</v>
      </c>
      <c r="B439" s="37">
        <v>99</v>
      </c>
      <c r="C439" s="45">
        <f>base0!S6</f>
        <v>17</v>
      </c>
    </row>
    <row r="440" spans="1:3" x14ac:dyDescent="0.25">
      <c r="A440" s="37">
        <v>438</v>
      </c>
      <c r="B440" s="37">
        <v>99</v>
      </c>
      <c r="C440" s="45">
        <f>base0!T6</f>
        <v>18</v>
      </c>
    </row>
    <row r="441" spans="1:3" x14ac:dyDescent="0.25">
      <c r="A441" s="37">
        <v>439</v>
      </c>
      <c r="B441" s="37">
        <v>99</v>
      </c>
      <c r="C441" s="45">
        <f>base0!U6</f>
        <v>19</v>
      </c>
    </row>
    <row r="442" spans="1:3" x14ac:dyDescent="0.25">
      <c r="A442" s="37">
        <v>440</v>
      </c>
      <c r="B442" s="37">
        <v>99</v>
      </c>
      <c r="C442" s="45">
        <f>base0!V6</f>
        <v>20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358</v>
      </c>
      <c r="C3" t="s">
        <v>359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358</v>
      </c>
      <c r="C4" t="s">
        <v>359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358</v>
      </c>
      <c r="C5" t="s">
        <v>359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358</v>
      </c>
      <c r="C6" t="s">
        <v>359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358</v>
      </c>
      <c r="C7" t="s">
        <v>359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358</v>
      </c>
      <c r="C8" t="s">
        <v>359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358</v>
      </c>
      <c r="C9" t="s">
        <v>359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358</v>
      </c>
      <c r="C10" t="s">
        <v>359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358</v>
      </c>
      <c r="C11" t="s">
        <v>359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358</v>
      </c>
      <c r="C12" t="s">
        <v>359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358</v>
      </c>
      <c r="C13" t="s">
        <v>359</v>
      </c>
      <c r="D13">
        <v>9</v>
      </c>
      <c r="E13">
        <v>11</v>
      </c>
      <c r="F13" t="s">
        <v>0</v>
      </c>
      <c r="G13">
        <v>22</v>
      </c>
    </row>
    <row r="14" spans="1:7" x14ac:dyDescent="0.25">
      <c r="B14" t="s">
        <v>358</v>
      </c>
      <c r="C14" t="s">
        <v>359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358</v>
      </c>
      <c r="C15" t="s">
        <v>359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358</v>
      </c>
      <c r="C16" t="s">
        <v>359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358</v>
      </c>
      <c r="C17" t="s">
        <v>359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base0!C44</f>
        <v>8</v>
      </c>
      <c r="C2" s="7">
        <f>base0!D44</f>
        <v>7</v>
      </c>
      <c r="D2" s="7">
        <f>base0!E44</f>
        <v>14</v>
      </c>
      <c r="E2" s="7">
        <f>base0!F44</f>
        <v>13</v>
      </c>
      <c r="F2" s="7">
        <f>base0!G44</f>
        <v>11</v>
      </c>
      <c r="G2" s="7">
        <f>base0!H44</f>
        <v>1</v>
      </c>
      <c r="H2" s="7">
        <f>base0!I44</f>
        <v>12</v>
      </c>
      <c r="I2" s="7">
        <f>base0!J44</f>
        <v>10</v>
      </c>
      <c r="J2" s="7">
        <f>base0!C77</f>
        <v>6</v>
      </c>
      <c r="K2" s="7">
        <f>base0!D77</f>
        <v>12</v>
      </c>
      <c r="L2" s="7">
        <f>base0!E77</f>
        <v>1</v>
      </c>
      <c r="M2" s="7">
        <f>base0!F77</f>
        <v>8</v>
      </c>
      <c r="N2" s="7">
        <f>base0!G77</f>
        <v>13</v>
      </c>
      <c r="O2" s="7">
        <f>base0!H77</f>
        <v>11</v>
      </c>
      <c r="P2" s="7">
        <f>base0!I77</f>
        <v>3</v>
      </c>
      <c r="Q2" s="7">
        <f>base0!J77</f>
        <v>7</v>
      </c>
      <c r="R2" s="7">
        <f>base0!K77</f>
        <v>9</v>
      </c>
      <c r="S2" s="7">
        <f>base0!L77</f>
        <v>10</v>
      </c>
      <c r="T2" s="7">
        <f>base0!M77</f>
        <v>14</v>
      </c>
      <c r="U2" s="7">
        <f>base0!N77</f>
        <v>2</v>
      </c>
      <c r="V2" s="7">
        <f>base0!O77</f>
        <v>4</v>
      </c>
      <c r="W2" s="7">
        <f>base0!P77</f>
        <v>5</v>
      </c>
      <c r="X2" s="7">
        <f>base0!O77</f>
        <v>4</v>
      </c>
      <c r="Y2" s="7">
        <f>base0!P77</f>
        <v>5</v>
      </c>
      <c r="Z2" s="7">
        <f>base0!Q77</f>
        <v>15</v>
      </c>
      <c r="AA2" s="7">
        <f>base0!R77</f>
        <v>16</v>
      </c>
      <c r="AB2" s="7">
        <f>base0!Z77</f>
        <v>15</v>
      </c>
      <c r="AC2" s="7">
        <f>base0!AA77</f>
        <v>3</v>
      </c>
      <c r="AD2" s="7">
        <f>base0!AB77</f>
        <v>10</v>
      </c>
      <c r="AE2" s="7">
        <f>base0!AC77</f>
        <v>17</v>
      </c>
      <c r="AF2" s="7">
        <f>base0!AD77</f>
        <v>4</v>
      </c>
      <c r="AG2" s="7">
        <f>base0!C77</f>
        <v>6</v>
      </c>
      <c r="AH2" s="7">
        <f>base0!D77</f>
        <v>12</v>
      </c>
      <c r="AI2" s="7">
        <f>base0!E77</f>
        <v>1</v>
      </c>
      <c r="AJ2" s="7">
        <f>base0!F77</f>
        <v>8</v>
      </c>
      <c r="AK2" s="7">
        <f>base0!G77</f>
        <v>13</v>
      </c>
      <c r="AL2" s="7">
        <f>base0!H77</f>
        <v>11</v>
      </c>
      <c r="AM2" s="7">
        <f>base0!I77</f>
        <v>3</v>
      </c>
      <c r="AN2" s="7">
        <f>base0!J77</f>
        <v>7</v>
      </c>
      <c r="AO2" s="7">
        <f>base0!K77</f>
        <v>9</v>
      </c>
      <c r="AP2" s="7">
        <f>base0!L77</f>
        <v>10</v>
      </c>
      <c r="AQ2" s="7">
        <f>base0!M77</f>
        <v>14</v>
      </c>
      <c r="AR2" s="7">
        <f>base0!N77</f>
        <v>2</v>
      </c>
      <c r="AS2" s="7">
        <f>base0!O77</f>
        <v>4</v>
      </c>
      <c r="AT2" s="7">
        <f>base0!P77</f>
        <v>5</v>
      </c>
      <c r="AU2" s="7">
        <f>base0!Q77</f>
        <v>15</v>
      </c>
      <c r="AV2" s="7">
        <f>base0!R77</f>
        <v>16</v>
      </c>
      <c r="AW2" s="7">
        <f>base0!S77</f>
        <v>17</v>
      </c>
      <c r="AX2" s="7">
        <f>base0!T77</f>
        <v>18</v>
      </c>
      <c r="AY2" s="47">
        <f>base0!AU77</f>
        <v>6</v>
      </c>
      <c r="AZ2" s="47">
        <f>base0!AV77</f>
        <v>3</v>
      </c>
      <c r="BA2" s="47">
        <f>base0!AW77</f>
        <v>6</v>
      </c>
      <c r="BB2" s="47">
        <f>base0!AX77</f>
        <v>6</v>
      </c>
      <c r="BC2" s="47">
        <f>base0!AY77</f>
        <v>7</v>
      </c>
      <c r="BD2" s="47">
        <f>base0!AZ77</f>
        <v>6</v>
      </c>
    </row>
    <row r="3" spans="1:56" x14ac:dyDescent="0.25">
      <c r="A3" s="94" t="s">
        <v>54</v>
      </c>
      <c r="B3" s="7">
        <f>base0!C45</f>
        <v>8</v>
      </c>
      <c r="C3" s="7">
        <f>base0!D45</f>
        <v>14</v>
      </c>
      <c r="D3" s="7">
        <f>base0!E45</f>
        <v>11</v>
      </c>
      <c r="E3" s="7">
        <f>base0!F45</f>
        <v>12</v>
      </c>
      <c r="F3" s="7">
        <f>base0!G45</f>
        <v>2</v>
      </c>
      <c r="G3" s="7">
        <f>base0!H45</f>
        <v>15</v>
      </c>
      <c r="H3" s="7">
        <f>base0!I45</f>
        <v>3</v>
      </c>
      <c r="I3" s="7">
        <f>base0!J45</f>
        <v>7</v>
      </c>
      <c r="J3" s="7">
        <f>base0!C78</f>
        <v>3</v>
      </c>
      <c r="K3" s="7">
        <f>base0!D78</f>
        <v>4</v>
      </c>
      <c r="L3" s="7">
        <f>base0!E78</f>
        <v>5</v>
      </c>
      <c r="M3" s="7">
        <f>base0!F78</f>
        <v>7</v>
      </c>
      <c r="N3" s="7">
        <f>base0!G78</f>
        <v>6</v>
      </c>
      <c r="O3" s="7">
        <f>base0!H78</f>
        <v>2</v>
      </c>
      <c r="P3" s="7">
        <f>base0!I78</f>
        <v>10</v>
      </c>
      <c r="Q3" s="7">
        <f>base0!J78</f>
        <v>1</v>
      </c>
      <c r="R3" s="7">
        <f>base0!K78</f>
        <v>11</v>
      </c>
      <c r="S3" s="7">
        <f>base0!L78</f>
        <v>8</v>
      </c>
      <c r="T3" s="7">
        <f>base0!M78</f>
        <v>9</v>
      </c>
      <c r="U3" s="7">
        <f>base0!N78</f>
        <v>12</v>
      </c>
      <c r="V3" s="7">
        <f>base0!O78</f>
        <v>14</v>
      </c>
      <c r="W3" s="7">
        <f>base0!P78</f>
        <v>13</v>
      </c>
      <c r="X3" s="7">
        <f>base0!O78</f>
        <v>14</v>
      </c>
      <c r="Y3" s="7">
        <f>base0!P78</f>
        <v>13</v>
      </c>
      <c r="Z3" s="7">
        <f>base0!Q78</f>
        <v>15</v>
      </c>
      <c r="AA3" s="7">
        <f>base0!R78</f>
        <v>16</v>
      </c>
      <c r="AB3" s="7">
        <f>base0!Z78</f>
        <v>12</v>
      </c>
      <c r="AC3" s="7">
        <f>base0!AA78</f>
        <v>13</v>
      </c>
      <c r="AD3" s="7">
        <f>base0!AB78</f>
        <v>14</v>
      </c>
      <c r="AE3" s="7">
        <f>base0!AC78</f>
        <v>16</v>
      </c>
      <c r="AF3" s="7">
        <f>base0!AD78</f>
        <v>15</v>
      </c>
      <c r="AG3" s="7">
        <f>base0!C78</f>
        <v>3</v>
      </c>
      <c r="AH3" s="7">
        <f>base0!D78</f>
        <v>4</v>
      </c>
      <c r="AI3" s="7">
        <f>base0!E78</f>
        <v>5</v>
      </c>
      <c r="AJ3" s="7">
        <f>base0!F78</f>
        <v>7</v>
      </c>
      <c r="AK3" s="7">
        <f>base0!G78</f>
        <v>6</v>
      </c>
      <c r="AL3" s="7">
        <f>base0!H78</f>
        <v>2</v>
      </c>
      <c r="AM3" s="7">
        <f>base0!I78</f>
        <v>10</v>
      </c>
      <c r="AN3" s="7">
        <f>base0!J78</f>
        <v>1</v>
      </c>
      <c r="AO3" s="7">
        <f>base0!K78</f>
        <v>11</v>
      </c>
      <c r="AP3" s="7">
        <f>base0!L78</f>
        <v>8</v>
      </c>
      <c r="AQ3" s="7">
        <f>base0!M78</f>
        <v>9</v>
      </c>
      <c r="AR3" s="7">
        <f>base0!N78</f>
        <v>12</v>
      </c>
      <c r="AS3" s="7">
        <f>base0!O78</f>
        <v>14</v>
      </c>
      <c r="AT3" s="7">
        <f>base0!P78</f>
        <v>13</v>
      </c>
      <c r="AU3" s="7">
        <f>base0!Q78</f>
        <v>15</v>
      </c>
      <c r="AV3" s="7">
        <f>base0!R78</f>
        <v>16</v>
      </c>
      <c r="AW3" s="7">
        <f>base0!S78</f>
        <v>17</v>
      </c>
      <c r="AX3" s="7">
        <f>base0!T78</f>
        <v>18</v>
      </c>
      <c r="AY3" s="47">
        <f>base0!AU78</f>
        <v>12</v>
      </c>
      <c r="AZ3" s="47">
        <f>base0!AV78</f>
        <v>4</v>
      </c>
      <c r="BA3" s="47">
        <f>base0!AW78</f>
        <v>7</v>
      </c>
      <c r="BB3" s="47">
        <f>base0!AX78</f>
        <v>14</v>
      </c>
      <c r="BC3" s="47">
        <f>base0!AY78</f>
        <v>3</v>
      </c>
      <c r="BD3" s="47">
        <f>base0!AZ78</f>
        <v>4</v>
      </c>
    </row>
    <row r="4" spans="1:56" x14ac:dyDescent="0.25">
      <c r="A4" s="94" t="s">
        <v>54</v>
      </c>
      <c r="B4" s="7">
        <f>base0!C46</f>
        <v>12</v>
      </c>
      <c r="C4" s="7">
        <f>base0!D46</f>
        <v>14</v>
      </c>
      <c r="D4" s="7">
        <f>base0!E46</f>
        <v>15</v>
      </c>
      <c r="E4" s="7">
        <f>base0!F46</f>
        <v>11</v>
      </c>
      <c r="F4" s="7">
        <f>base0!G46</f>
        <v>2</v>
      </c>
      <c r="G4" s="7">
        <f>base0!H46</f>
        <v>6</v>
      </c>
      <c r="H4" s="7">
        <f>base0!I46</f>
        <v>3</v>
      </c>
      <c r="I4" s="7">
        <f>base0!J46</f>
        <v>13</v>
      </c>
      <c r="J4" s="7">
        <f>base0!C79</f>
        <v>6</v>
      </c>
      <c r="K4" s="7">
        <f>base0!D79</f>
        <v>7</v>
      </c>
      <c r="L4" s="7">
        <f>base0!E79</f>
        <v>5</v>
      </c>
      <c r="M4" s="7">
        <f>base0!F79</f>
        <v>1</v>
      </c>
      <c r="N4" s="7">
        <f>base0!G79</f>
        <v>3</v>
      </c>
      <c r="O4" s="7">
        <f>base0!H79</f>
        <v>10</v>
      </c>
      <c r="P4" s="7">
        <f>base0!I79</f>
        <v>14</v>
      </c>
      <c r="Q4" s="7">
        <f>base0!J79</f>
        <v>4</v>
      </c>
      <c r="R4" s="7">
        <f>base0!K79</f>
        <v>2</v>
      </c>
      <c r="S4" s="7">
        <f>base0!L79</f>
        <v>8</v>
      </c>
      <c r="T4" s="7">
        <f>base0!M79</f>
        <v>9</v>
      </c>
      <c r="U4" s="7">
        <f>base0!N79</f>
        <v>12</v>
      </c>
      <c r="V4" s="7">
        <f>base0!O79</f>
        <v>11</v>
      </c>
      <c r="W4" s="7">
        <f>base0!P79</f>
        <v>13</v>
      </c>
      <c r="X4" s="7">
        <f>base0!O79</f>
        <v>11</v>
      </c>
      <c r="Y4" s="7">
        <f>base0!P79</f>
        <v>13</v>
      </c>
      <c r="Z4" s="7">
        <f>base0!Q79</f>
        <v>15</v>
      </c>
      <c r="AA4" s="7">
        <f>base0!R79</f>
        <v>16</v>
      </c>
      <c r="AB4" s="7">
        <f>base0!Z79</f>
        <v>15</v>
      </c>
      <c r="AC4" s="7">
        <f>base0!AA79</f>
        <v>16</v>
      </c>
      <c r="AD4" s="7">
        <f>base0!AB79</f>
        <v>14</v>
      </c>
      <c r="AE4" s="7">
        <f>base0!AC79</f>
        <v>10</v>
      </c>
      <c r="AF4" s="7">
        <f>base0!AD79</f>
        <v>12</v>
      </c>
      <c r="AG4" s="7">
        <f>base0!C79</f>
        <v>6</v>
      </c>
      <c r="AH4" s="7">
        <f>base0!D79</f>
        <v>7</v>
      </c>
      <c r="AI4" s="7">
        <f>base0!E79</f>
        <v>5</v>
      </c>
      <c r="AJ4" s="7">
        <f>base0!F79</f>
        <v>1</v>
      </c>
      <c r="AK4" s="7">
        <f>base0!G79</f>
        <v>3</v>
      </c>
      <c r="AL4" s="7">
        <f>base0!H79</f>
        <v>10</v>
      </c>
      <c r="AM4" s="7">
        <f>base0!I79</f>
        <v>14</v>
      </c>
      <c r="AN4" s="7">
        <f>base0!J79</f>
        <v>4</v>
      </c>
      <c r="AO4" s="7">
        <f>base0!K79</f>
        <v>2</v>
      </c>
      <c r="AP4" s="7">
        <f>base0!L79</f>
        <v>8</v>
      </c>
      <c r="AQ4" s="7">
        <f>base0!M79</f>
        <v>9</v>
      </c>
      <c r="AR4" s="7">
        <f>base0!N79</f>
        <v>12</v>
      </c>
      <c r="AS4" s="7">
        <f>base0!O79</f>
        <v>11</v>
      </c>
      <c r="AT4" s="7">
        <f>base0!P79</f>
        <v>13</v>
      </c>
      <c r="AU4" s="7">
        <f>base0!Q79</f>
        <v>15</v>
      </c>
      <c r="AV4" s="7">
        <f>base0!R79</f>
        <v>16</v>
      </c>
      <c r="AW4" s="7">
        <f>base0!S79</f>
        <v>17</v>
      </c>
      <c r="AX4" s="7">
        <f>base0!T79</f>
        <v>18</v>
      </c>
      <c r="AY4" s="47">
        <f>base0!AU79</f>
        <v>1</v>
      </c>
      <c r="AZ4" s="47">
        <f>base0!AV79</f>
        <v>5</v>
      </c>
      <c r="BA4" s="47">
        <f>base0!AW79</f>
        <v>5</v>
      </c>
      <c r="BB4" s="47">
        <f>base0!AX79</f>
        <v>10</v>
      </c>
      <c r="BC4" s="47">
        <f>base0!AY79</f>
        <v>10</v>
      </c>
      <c r="BD4" s="47">
        <f>base0!AZ79</f>
        <v>3</v>
      </c>
    </row>
    <row r="5" spans="1:56" x14ac:dyDescent="0.25">
      <c r="A5" s="94" t="s">
        <v>54</v>
      </c>
      <c r="B5" s="7">
        <f>base0!C47</f>
        <v>14</v>
      </c>
      <c r="C5" s="7">
        <f>base0!D47</f>
        <v>15</v>
      </c>
      <c r="D5" s="7">
        <f>base0!E47</f>
        <v>12</v>
      </c>
      <c r="E5" s="7">
        <f>base0!F47</f>
        <v>2</v>
      </c>
      <c r="F5" s="7">
        <f>base0!G47</f>
        <v>8</v>
      </c>
      <c r="G5" s="7">
        <f>base0!H47</f>
        <v>11</v>
      </c>
      <c r="H5" s="7">
        <f>base0!I47</f>
        <v>7</v>
      </c>
      <c r="I5" s="7">
        <f>base0!J47</f>
        <v>3</v>
      </c>
      <c r="J5" s="7">
        <f>base0!C80</f>
        <v>6</v>
      </c>
      <c r="K5" s="7">
        <f>base0!D80</f>
        <v>14</v>
      </c>
      <c r="L5" s="7">
        <f>base0!E80</f>
        <v>10</v>
      </c>
      <c r="M5" s="7">
        <f>base0!F80</f>
        <v>12</v>
      </c>
      <c r="N5" s="7">
        <f>base0!G80</f>
        <v>3</v>
      </c>
      <c r="O5" s="7">
        <f>base0!H80</f>
        <v>7</v>
      </c>
      <c r="P5" s="7">
        <f>base0!I80</f>
        <v>8</v>
      </c>
      <c r="Q5" s="7">
        <f>base0!J80</f>
        <v>9</v>
      </c>
      <c r="R5" s="7">
        <f>base0!K80</f>
        <v>15</v>
      </c>
      <c r="S5" s="7">
        <f>base0!L80</f>
        <v>1</v>
      </c>
      <c r="T5" s="7">
        <f>base0!M80</f>
        <v>2</v>
      </c>
      <c r="U5" s="7">
        <f>base0!N80</f>
        <v>5</v>
      </c>
      <c r="V5" s="7">
        <f>base0!O80</f>
        <v>16</v>
      </c>
      <c r="W5" s="7">
        <f>base0!P80</f>
        <v>4</v>
      </c>
      <c r="X5" s="7">
        <f>base0!O80</f>
        <v>16</v>
      </c>
      <c r="Y5" s="7">
        <f>base0!P80</f>
        <v>4</v>
      </c>
      <c r="Z5" s="7">
        <f>base0!Q80</f>
        <v>11</v>
      </c>
      <c r="AA5" s="7">
        <f>base0!R80</f>
        <v>13</v>
      </c>
      <c r="AB5" s="7">
        <f>base0!Z80</f>
        <v>15</v>
      </c>
      <c r="AC5" s="7">
        <f>base0!AA80</f>
        <v>5</v>
      </c>
      <c r="AD5" s="7">
        <f>base0!AB80</f>
        <v>1</v>
      </c>
      <c r="AE5" s="7">
        <f>base0!AC80</f>
        <v>3</v>
      </c>
      <c r="AF5" s="7">
        <f>base0!AD80</f>
        <v>12</v>
      </c>
      <c r="AG5" s="7">
        <f>base0!C80</f>
        <v>6</v>
      </c>
      <c r="AH5" s="7">
        <f>base0!D80</f>
        <v>14</v>
      </c>
      <c r="AI5" s="7">
        <f>base0!E80</f>
        <v>10</v>
      </c>
      <c r="AJ5" s="7">
        <f>base0!F80</f>
        <v>12</v>
      </c>
      <c r="AK5" s="7">
        <f>base0!G80</f>
        <v>3</v>
      </c>
      <c r="AL5" s="7">
        <f>base0!H80</f>
        <v>7</v>
      </c>
      <c r="AM5" s="7">
        <f>base0!I80</f>
        <v>8</v>
      </c>
      <c r="AN5" s="7">
        <f>base0!J80</f>
        <v>9</v>
      </c>
      <c r="AO5" s="7">
        <f>base0!K80</f>
        <v>15</v>
      </c>
      <c r="AP5" s="7">
        <f>base0!L80</f>
        <v>1</v>
      </c>
      <c r="AQ5" s="7">
        <f>base0!M80</f>
        <v>2</v>
      </c>
      <c r="AR5" s="7">
        <f>base0!N80</f>
        <v>5</v>
      </c>
      <c r="AS5" s="7">
        <f>base0!O80</f>
        <v>16</v>
      </c>
      <c r="AT5" s="7">
        <f>base0!P80</f>
        <v>4</v>
      </c>
      <c r="AU5" s="7">
        <f>base0!Q80</f>
        <v>11</v>
      </c>
      <c r="AV5" s="7">
        <f>base0!R80</f>
        <v>13</v>
      </c>
      <c r="AW5" s="7">
        <f>base0!S80</f>
        <v>17</v>
      </c>
      <c r="AX5" s="7">
        <f>base0!T80</f>
        <v>18</v>
      </c>
      <c r="AY5" s="47">
        <f>base0!AU80</f>
        <v>8</v>
      </c>
      <c r="AZ5" s="47">
        <f>base0!AV80</f>
        <v>7</v>
      </c>
      <c r="BA5" s="47">
        <f>base0!AW80</f>
        <v>1</v>
      </c>
      <c r="BB5" s="47">
        <f>base0!AX80</f>
        <v>12</v>
      </c>
      <c r="BC5" s="47">
        <f>base0!AY80</f>
        <v>4</v>
      </c>
      <c r="BD5" s="47">
        <f>base0!AZ80</f>
        <v>8</v>
      </c>
    </row>
    <row r="6" spans="1:56" x14ac:dyDescent="0.25">
      <c r="A6" s="94" t="s">
        <v>54</v>
      </c>
      <c r="B6" s="7">
        <f>base0!C48</f>
        <v>14</v>
      </c>
      <c r="C6" s="7">
        <f>base0!D48</f>
        <v>12</v>
      </c>
      <c r="D6" s="7">
        <f>base0!E48</f>
        <v>11</v>
      </c>
      <c r="E6" s="7">
        <f>base0!F48</f>
        <v>2</v>
      </c>
      <c r="F6" s="7">
        <f>base0!G48</f>
        <v>15</v>
      </c>
      <c r="G6" s="7">
        <f>base0!H48</f>
        <v>3</v>
      </c>
      <c r="H6" s="7">
        <f>base0!I48</f>
        <v>6</v>
      </c>
      <c r="I6" s="7">
        <f>base0!J48</f>
        <v>8</v>
      </c>
      <c r="J6" s="7">
        <f>base0!C81</f>
        <v>7</v>
      </c>
      <c r="K6" s="7">
        <f>base0!D81</f>
        <v>3</v>
      </c>
      <c r="L6" s="7">
        <f>base0!E81</f>
        <v>10</v>
      </c>
      <c r="M6" s="7">
        <f>base0!F81</f>
        <v>4</v>
      </c>
      <c r="N6" s="7">
        <f>base0!G81</f>
        <v>6</v>
      </c>
      <c r="O6" s="7">
        <f>base0!H81</f>
        <v>2</v>
      </c>
      <c r="P6" s="7">
        <f>base0!I81</f>
        <v>15</v>
      </c>
      <c r="Q6" s="7">
        <f>base0!J81</f>
        <v>5</v>
      </c>
      <c r="R6" s="7">
        <f>base0!K81</f>
        <v>14</v>
      </c>
      <c r="S6" s="7">
        <f>base0!L81</f>
        <v>1</v>
      </c>
      <c r="T6" s="7">
        <f>base0!M81</f>
        <v>9</v>
      </c>
      <c r="U6" s="7">
        <f>base0!N81</f>
        <v>12</v>
      </c>
      <c r="V6" s="7">
        <f>base0!O81</f>
        <v>8</v>
      </c>
      <c r="W6" s="7">
        <f>base0!P81</f>
        <v>13</v>
      </c>
      <c r="X6" s="7">
        <f>base0!O81</f>
        <v>8</v>
      </c>
      <c r="Y6" s="7">
        <f>base0!P81</f>
        <v>13</v>
      </c>
      <c r="Z6" s="7">
        <f>base0!Q81</f>
        <v>11</v>
      </c>
      <c r="AA6" s="7">
        <f>base0!R81</f>
        <v>16</v>
      </c>
      <c r="AB6" s="7">
        <f>base0!Z81</f>
        <v>16</v>
      </c>
      <c r="AC6" s="7">
        <f>base0!AA81</f>
        <v>12</v>
      </c>
      <c r="AD6" s="7">
        <f>base0!AB81</f>
        <v>1</v>
      </c>
      <c r="AE6" s="7">
        <f>base0!AC81</f>
        <v>13</v>
      </c>
      <c r="AF6" s="7">
        <f>base0!AD81</f>
        <v>15</v>
      </c>
      <c r="AG6" s="7">
        <f>base0!C81</f>
        <v>7</v>
      </c>
      <c r="AH6" s="7">
        <f>base0!D81</f>
        <v>3</v>
      </c>
      <c r="AI6" s="7">
        <f>base0!E81</f>
        <v>10</v>
      </c>
      <c r="AJ6" s="7">
        <f>base0!F81</f>
        <v>4</v>
      </c>
      <c r="AK6" s="7">
        <f>base0!G81</f>
        <v>6</v>
      </c>
      <c r="AL6" s="7">
        <f>base0!H81</f>
        <v>2</v>
      </c>
      <c r="AM6" s="7">
        <f>base0!I81</f>
        <v>15</v>
      </c>
      <c r="AN6" s="7">
        <f>base0!J81</f>
        <v>5</v>
      </c>
      <c r="AO6" s="7">
        <f>base0!K81</f>
        <v>14</v>
      </c>
      <c r="AP6" s="7">
        <f>base0!L81</f>
        <v>1</v>
      </c>
      <c r="AQ6" s="7">
        <f>base0!M81</f>
        <v>9</v>
      </c>
      <c r="AR6" s="7">
        <f>base0!N81</f>
        <v>12</v>
      </c>
      <c r="AS6" s="7">
        <f>base0!O81</f>
        <v>8</v>
      </c>
      <c r="AT6" s="7">
        <f>base0!P81</f>
        <v>13</v>
      </c>
      <c r="AU6" s="7">
        <f>base0!Q81</f>
        <v>11</v>
      </c>
      <c r="AV6" s="7">
        <f>base0!R81</f>
        <v>16</v>
      </c>
      <c r="AW6" s="7">
        <f>base0!S81</f>
        <v>17</v>
      </c>
      <c r="AX6" s="7">
        <f>base0!T81</f>
        <v>18</v>
      </c>
      <c r="AY6" s="47">
        <f>base0!AU81</f>
        <v>13</v>
      </c>
      <c r="AZ6" s="47">
        <f>base0!AV81</f>
        <v>6</v>
      </c>
      <c r="BA6" s="47">
        <f>base0!AW81</f>
        <v>3</v>
      </c>
      <c r="BB6" s="47">
        <f>base0!AX81</f>
        <v>3</v>
      </c>
      <c r="BC6" s="47">
        <f>base0!AY81</f>
        <v>6</v>
      </c>
      <c r="BD6" s="47">
        <f>base0!AZ81</f>
        <v>5</v>
      </c>
    </row>
    <row r="7" spans="1:56" x14ac:dyDescent="0.25">
      <c r="A7" s="94" t="s">
        <v>54</v>
      </c>
      <c r="B7" s="7">
        <f>base0!C49</f>
        <v>14</v>
      </c>
      <c r="C7" s="7">
        <f>base0!D49</f>
        <v>12</v>
      </c>
      <c r="D7" s="7">
        <f>base0!E49</f>
        <v>11</v>
      </c>
      <c r="E7" s="7">
        <f>base0!F49</f>
        <v>15</v>
      </c>
      <c r="F7" s="7">
        <f>base0!G49</f>
        <v>8</v>
      </c>
      <c r="G7" s="7">
        <f>base0!H49</f>
        <v>3</v>
      </c>
      <c r="H7" s="7">
        <f>base0!I49</f>
        <v>2</v>
      </c>
      <c r="I7" s="7">
        <f>base0!J49</f>
        <v>5</v>
      </c>
      <c r="J7" s="7">
        <f>base0!C82</f>
        <v>6</v>
      </c>
      <c r="K7" s="7">
        <f>base0!D82</f>
        <v>4</v>
      </c>
      <c r="L7" s="7">
        <f>base0!E82</f>
        <v>3</v>
      </c>
      <c r="M7" s="7">
        <f>base0!F82</f>
        <v>8</v>
      </c>
      <c r="N7" s="7">
        <f>base0!G82</f>
        <v>5</v>
      </c>
      <c r="O7" s="7">
        <f>base0!H82</f>
        <v>9</v>
      </c>
      <c r="P7" s="7">
        <f>base0!I82</f>
        <v>10</v>
      </c>
      <c r="Q7" s="7">
        <f>base0!J82</f>
        <v>14</v>
      </c>
      <c r="R7" s="7">
        <f>base0!K82</f>
        <v>2</v>
      </c>
      <c r="S7" s="7">
        <f>base0!L82</f>
        <v>7</v>
      </c>
      <c r="T7" s="7">
        <f>base0!M82</f>
        <v>13</v>
      </c>
      <c r="U7" s="7">
        <f>base0!N82</f>
        <v>1</v>
      </c>
      <c r="V7" s="7">
        <f>base0!O82</f>
        <v>12</v>
      </c>
      <c r="W7" s="7">
        <f>base0!P82</f>
        <v>15</v>
      </c>
      <c r="X7" s="7">
        <f>base0!O82</f>
        <v>12</v>
      </c>
      <c r="Y7" s="7">
        <f>base0!P82</f>
        <v>15</v>
      </c>
      <c r="Z7" s="7">
        <f>base0!Q82</f>
        <v>11</v>
      </c>
      <c r="AA7" s="7">
        <f>base0!R82</f>
        <v>16</v>
      </c>
      <c r="AB7" s="7">
        <f>base0!Z82</f>
        <v>15</v>
      </c>
      <c r="AC7" s="7">
        <f>base0!AA82</f>
        <v>13</v>
      </c>
      <c r="AD7" s="7">
        <f>base0!AB82</f>
        <v>12</v>
      </c>
      <c r="AE7" s="7">
        <f>base0!AC82</f>
        <v>17</v>
      </c>
      <c r="AF7" s="7">
        <f>base0!AD82</f>
        <v>14</v>
      </c>
      <c r="AG7" s="7">
        <f>base0!C82</f>
        <v>6</v>
      </c>
      <c r="AH7" s="7">
        <f>base0!D82</f>
        <v>4</v>
      </c>
      <c r="AI7" s="7">
        <f>base0!E82</f>
        <v>3</v>
      </c>
      <c r="AJ7" s="7">
        <f>base0!F82</f>
        <v>8</v>
      </c>
      <c r="AK7" s="7">
        <f>base0!G82</f>
        <v>5</v>
      </c>
      <c r="AL7" s="7">
        <f>base0!H82</f>
        <v>9</v>
      </c>
      <c r="AM7" s="7">
        <f>base0!I82</f>
        <v>10</v>
      </c>
      <c r="AN7" s="7">
        <f>base0!J82</f>
        <v>14</v>
      </c>
      <c r="AO7" s="7">
        <f>base0!K82</f>
        <v>2</v>
      </c>
      <c r="AP7" s="7">
        <f>base0!L82</f>
        <v>7</v>
      </c>
      <c r="AQ7" s="7">
        <f>base0!M82</f>
        <v>13</v>
      </c>
      <c r="AR7" s="7">
        <f>base0!N82</f>
        <v>1</v>
      </c>
      <c r="AS7" s="7">
        <f>base0!O82</f>
        <v>12</v>
      </c>
      <c r="AT7" s="7">
        <f>base0!P82</f>
        <v>15</v>
      </c>
      <c r="AU7" s="7">
        <f>base0!Q82</f>
        <v>11</v>
      </c>
      <c r="AV7" s="7">
        <f>base0!R82</f>
        <v>16</v>
      </c>
      <c r="AW7" s="7">
        <f>base0!S82</f>
        <v>17</v>
      </c>
      <c r="AX7" s="7">
        <f>base0!T82</f>
        <v>18</v>
      </c>
      <c r="AY7" s="47">
        <f>base0!AU82</f>
        <v>11</v>
      </c>
      <c r="AZ7" s="47">
        <f>base0!AV82</f>
        <v>2</v>
      </c>
      <c r="BA7" s="47">
        <f>base0!AW82</f>
        <v>10</v>
      </c>
      <c r="BB7" s="47">
        <f>base0!AX82</f>
        <v>7</v>
      </c>
      <c r="BC7" s="47">
        <f>base0!AY82</f>
        <v>2</v>
      </c>
      <c r="BD7" s="47">
        <f>base0!AZ82</f>
        <v>9</v>
      </c>
    </row>
    <row r="8" spans="1:56" x14ac:dyDescent="0.25">
      <c r="A8" s="94" t="s">
        <v>54</v>
      </c>
      <c r="B8" s="7">
        <f>base0!C50</f>
        <v>14</v>
      </c>
      <c r="C8" s="7">
        <f>base0!D50</f>
        <v>11</v>
      </c>
      <c r="D8" s="7">
        <f>base0!E50</f>
        <v>15</v>
      </c>
      <c r="E8" s="7">
        <f>base0!F50</f>
        <v>12</v>
      </c>
      <c r="F8" s="7">
        <f>base0!G50</f>
        <v>2</v>
      </c>
      <c r="G8" s="7">
        <f>base0!H50</f>
        <v>8</v>
      </c>
      <c r="H8" s="7">
        <f>base0!I50</f>
        <v>5</v>
      </c>
      <c r="I8" s="7">
        <f>base0!J50</f>
        <v>6</v>
      </c>
      <c r="J8" s="7">
        <f>base0!C83</f>
        <v>4</v>
      </c>
      <c r="K8" s="7">
        <f>base0!D83</f>
        <v>3</v>
      </c>
      <c r="L8" s="7">
        <f>base0!E83</f>
        <v>2</v>
      </c>
      <c r="M8" s="7">
        <f>base0!F83</f>
        <v>8</v>
      </c>
      <c r="N8" s="7">
        <f>base0!G83</f>
        <v>5</v>
      </c>
      <c r="O8" s="7">
        <f>base0!H83</f>
        <v>15</v>
      </c>
      <c r="P8" s="7">
        <f>base0!I83</f>
        <v>10</v>
      </c>
      <c r="Q8" s="7">
        <f>base0!J83</f>
        <v>6</v>
      </c>
      <c r="R8" s="7">
        <f>base0!K83</f>
        <v>12</v>
      </c>
      <c r="S8" s="7">
        <f>base0!L83</f>
        <v>1</v>
      </c>
      <c r="T8" s="7">
        <f>base0!M83</f>
        <v>9</v>
      </c>
      <c r="U8" s="7">
        <f>base0!N83</f>
        <v>11</v>
      </c>
      <c r="V8" s="7">
        <f>base0!O83</f>
        <v>7</v>
      </c>
      <c r="W8" s="7">
        <f>base0!P83</f>
        <v>14</v>
      </c>
      <c r="X8" s="7">
        <f>base0!O83</f>
        <v>7</v>
      </c>
      <c r="Y8" s="7">
        <f>base0!P83</f>
        <v>14</v>
      </c>
      <c r="Z8" s="7">
        <f>base0!Q83</f>
        <v>13</v>
      </c>
      <c r="AA8" s="7">
        <f>base0!R83</f>
        <v>16</v>
      </c>
      <c r="AB8" s="7">
        <f>base0!Z83</f>
        <v>13</v>
      </c>
      <c r="AC8" s="7">
        <f>base0!AA83</f>
        <v>12</v>
      </c>
      <c r="AD8" s="7">
        <f>base0!AB83</f>
        <v>11</v>
      </c>
      <c r="AE8" s="7">
        <f>base0!AC83</f>
        <v>17</v>
      </c>
      <c r="AF8" s="7">
        <f>base0!AD83</f>
        <v>14</v>
      </c>
      <c r="AG8" s="7">
        <f>base0!C83</f>
        <v>4</v>
      </c>
      <c r="AH8" s="7">
        <f>base0!D83</f>
        <v>3</v>
      </c>
      <c r="AI8" s="7">
        <f>base0!E83</f>
        <v>2</v>
      </c>
      <c r="AJ8" s="7">
        <f>base0!F83</f>
        <v>8</v>
      </c>
      <c r="AK8" s="7">
        <f>base0!G83</f>
        <v>5</v>
      </c>
      <c r="AL8" s="7">
        <f>base0!H83</f>
        <v>15</v>
      </c>
      <c r="AM8" s="7">
        <f>base0!I83</f>
        <v>10</v>
      </c>
      <c r="AN8" s="7">
        <f>base0!J83</f>
        <v>6</v>
      </c>
      <c r="AO8" s="7">
        <f>base0!K83</f>
        <v>12</v>
      </c>
      <c r="AP8" s="7">
        <f>base0!L83</f>
        <v>1</v>
      </c>
      <c r="AQ8" s="7">
        <f>base0!M83</f>
        <v>9</v>
      </c>
      <c r="AR8" s="7">
        <f>base0!N83</f>
        <v>11</v>
      </c>
      <c r="AS8" s="7">
        <f>base0!O83</f>
        <v>7</v>
      </c>
      <c r="AT8" s="7">
        <f>base0!P83</f>
        <v>14</v>
      </c>
      <c r="AU8" s="7">
        <f>base0!Q83</f>
        <v>13</v>
      </c>
      <c r="AV8" s="7">
        <f>base0!R83</f>
        <v>16</v>
      </c>
      <c r="AW8" s="7">
        <f>base0!S83</f>
        <v>17</v>
      </c>
      <c r="AX8" s="7">
        <f>base0!T83</f>
        <v>18</v>
      </c>
      <c r="AY8" s="47">
        <f>base0!AU83</f>
        <v>3</v>
      </c>
      <c r="AZ8" s="47">
        <f>base0!AV83</f>
        <v>10</v>
      </c>
      <c r="BA8" s="47">
        <f>base0!AW83</f>
        <v>14</v>
      </c>
      <c r="BB8" s="47">
        <f>base0!AX83</f>
        <v>8</v>
      </c>
      <c r="BC8" s="47">
        <f>base0!AY83</f>
        <v>15</v>
      </c>
      <c r="BD8" s="47">
        <f>base0!AZ83</f>
        <v>10</v>
      </c>
    </row>
    <row r="9" spans="1:56" x14ac:dyDescent="0.25">
      <c r="A9" s="94" t="s">
        <v>54</v>
      </c>
      <c r="B9" s="7">
        <f>base0!C51</f>
        <v>14</v>
      </c>
      <c r="C9" s="7">
        <f>base0!D51</f>
        <v>12</v>
      </c>
      <c r="D9" s="7">
        <f>base0!E51</f>
        <v>15</v>
      </c>
      <c r="E9" s="7">
        <f>base0!F51</f>
        <v>11</v>
      </c>
      <c r="F9" s="7">
        <f>base0!G51</f>
        <v>8</v>
      </c>
      <c r="G9" s="7">
        <f>base0!H51</f>
        <v>2</v>
      </c>
      <c r="H9" s="7">
        <f>base0!I51</f>
        <v>7</v>
      </c>
      <c r="I9" s="7">
        <f>base0!J51</f>
        <v>3</v>
      </c>
      <c r="J9" s="7">
        <f>base0!C84</f>
        <v>4</v>
      </c>
      <c r="K9" s="7">
        <f>base0!D84</f>
        <v>15</v>
      </c>
      <c r="L9" s="7">
        <f>base0!E84</f>
        <v>2</v>
      </c>
      <c r="M9" s="7">
        <f>base0!F84</f>
        <v>5</v>
      </c>
      <c r="N9" s="7">
        <f>base0!G84</f>
        <v>3</v>
      </c>
      <c r="O9" s="7">
        <f>base0!H84</f>
        <v>12</v>
      </c>
      <c r="P9" s="7">
        <f>base0!I84</f>
        <v>8</v>
      </c>
      <c r="Q9" s="7">
        <f>base0!J84</f>
        <v>10</v>
      </c>
      <c r="R9" s="7">
        <f>base0!K84</f>
        <v>6</v>
      </c>
      <c r="S9" s="7">
        <f>base0!L84</f>
        <v>7</v>
      </c>
      <c r="T9" s="7">
        <f>base0!M84</f>
        <v>11</v>
      </c>
      <c r="U9" s="7">
        <f>base0!N84</f>
        <v>16</v>
      </c>
      <c r="V9" s="7">
        <f>base0!O84</f>
        <v>9</v>
      </c>
      <c r="W9" s="7">
        <f>base0!P84</f>
        <v>14</v>
      </c>
      <c r="X9" s="7">
        <f>base0!O84</f>
        <v>9</v>
      </c>
      <c r="Y9" s="7">
        <f>base0!P84</f>
        <v>14</v>
      </c>
      <c r="Z9" s="7">
        <f>base0!Q84</f>
        <v>1</v>
      </c>
      <c r="AA9" s="7">
        <f>base0!R84</f>
        <v>13</v>
      </c>
      <c r="AB9" s="7">
        <f>base0!Z84</f>
        <v>13</v>
      </c>
      <c r="AC9" s="7">
        <f>base0!AA84</f>
        <v>6</v>
      </c>
      <c r="AD9" s="7">
        <f>base0!AB84</f>
        <v>11</v>
      </c>
      <c r="AE9" s="7">
        <f>base0!AC84</f>
        <v>14</v>
      </c>
      <c r="AF9" s="7">
        <f>base0!AD84</f>
        <v>12</v>
      </c>
      <c r="AG9" s="7">
        <f>base0!C84</f>
        <v>4</v>
      </c>
      <c r="AH9" s="7">
        <f>base0!D84</f>
        <v>15</v>
      </c>
      <c r="AI9" s="7">
        <f>base0!E84</f>
        <v>2</v>
      </c>
      <c r="AJ9" s="7">
        <f>base0!F84</f>
        <v>5</v>
      </c>
      <c r="AK9" s="7">
        <f>base0!G84</f>
        <v>3</v>
      </c>
      <c r="AL9" s="7">
        <f>base0!H84</f>
        <v>12</v>
      </c>
      <c r="AM9" s="7">
        <f>base0!I84</f>
        <v>8</v>
      </c>
      <c r="AN9" s="7">
        <f>base0!J84</f>
        <v>10</v>
      </c>
      <c r="AO9" s="7">
        <f>base0!K84</f>
        <v>6</v>
      </c>
      <c r="AP9" s="7">
        <f>base0!L84</f>
        <v>7</v>
      </c>
      <c r="AQ9" s="7">
        <f>base0!M84</f>
        <v>11</v>
      </c>
      <c r="AR9" s="7">
        <f>base0!N84</f>
        <v>16</v>
      </c>
      <c r="AS9" s="7">
        <f>base0!O84</f>
        <v>9</v>
      </c>
      <c r="AT9" s="7">
        <f>base0!P84</f>
        <v>14</v>
      </c>
      <c r="AU9" s="7">
        <f>base0!Q84</f>
        <v>1</v>
      </c>
      <c r="AV9" s="7">
        <f>base0!R84</f>
        <v>13</v>
      </c>
      <c r="AW9" s="7">
        <f>base0!S84</f>
        <v>17</v>
      </c>
      <c r="AX9" s="7">
        <f>base0!T84</f>
        <v>18</v>
      </c>
      <c r="AY9" s="47">
        <f>base0!AU84</f>
        <v>7</v>
      </c>
      <c r="AZ9" s="47">
        <f>base0!AV84</f>
        <v>1</v>
      </c>
      <c r="BA9" s="47">
        <f>base0!AW84</f>
        <v>4</v>
      </c>
      <c r="BB9" s="47">
        <f>base0!AX84</f>
        <v>9</v>
      </c>
      <c r="BC9" s="47">
        <f>base0!AY84</f>
        <v>5</v>
      </c>
      <c r="BD9" s="47">
        <f>base0!AZ84</f>
        <v>14</v>
      </c>
    </row>
    <row r="10" spans="1:56" x14ac:dyDescent="0.25">
      <c r="A10" s="94" t="s">
        <v>54</v>
      </c>
      <c r="B10" s="7">
        <f>base0!C52</f>
        <v>12</v>
      </c>
      <c r="C10" s="7">
        <f>base0!D52</f>
        <v>14</v>
      </c>
      <c r="D10" s="7">
        <f>base0!E52</f>
        <v>8</v>
      </c>
      <c r="E10" s="7">
        <f>base0!F52</f>
        <v>2</v>
      </c>
      <c r="F10" s="7">
        <f>base0!G52</f>
        <v>15</v>
      </c>
      <c r="G10" s="7">
        <f>base0!H52</f>
        <v>11</v>
      </c>
      <c r="H10" s="7">
        <f>base0!I52</f>
        <v>13</v>
      </c>
      <c r="I10" s="7">
        <f>base0!J52</f>
        <v>5</v>
      </c>
      <c r="J10" s="7">
        <f>base0!C85</f>
        <v>15</v>
      </c>
      <c r="K10" s="7">
        <f>base0!D85</f>
        <v>4</v>
      </c>
      <c r="L10" s="7">
        <f>base0!E85</f>
        <v>3</v>
      </c>
      <c r="M10" s="7">
        <f>base0!F85</f>
        <v>2</v>
      </c>
      <c r="N10" s="7">
        <f>base0!G85</f>
        <v>12</v>
      </c>
      <c r="O10" s="7">
        <f>base0!H85</f>
        <v>5</v>
      </c>
      <c r="P10" s="7">
        <f>base0!I85</f>
        <v>8</v>
      </c>
      <c r="Q10" s="7">
        <f>base0!J85</f>
        <v>10</v>
      </c>
      <c r="R10" s="7">
        <f>base0!K85</f>
        <v>7</v>
      </c>
      <c r="S10" s="7">
        <f>base0!L85</f>
        <v>16</v>
      </c>
      <c r="T10" s="7">
        <f>base0!M85</f>
        <v>6</v>
      </c>
      <c r="U10" s="7">
        <f>base0!N85</f>
        <v>11</v>
      </c>
      <c r="V10" s="7">
        <f>base0!O85</f>
        <v>14</v>
      </c>
      <c r="W10" s="7">
        <f>base0!P85</f>
        <v>9</v>
      </c>
      <c r="X10" s="7">
        <f>base0!O85</f>
        <v>14</v>
      </c>
      <c r="Y10" s="7">
        <f>base0!P85</f>
        <v>9</v>
      </c>
      <c r="Z10" s="7">
        <f>base0!Q85</f>
        <v>1</v>
      </c>
      <c r="AA10" s="7">
        <f>base0!R85</f>
        <v>13</v>
      </c>
      <c r="AB10" s="7">
        <f>base0!Z85</f>
        <v>6</v>
      </c>
      <c r="AC10" s="7">
        <f>base0!AA85</f>
        <v>13</v>
      </c>
      <c r="AD10" s="7">
        <f>base0!AB85</f>
        <v>12</v>
      </c>
      <c r="AE10" s="7">
        <f>base0!AC85</f>
        <v>11</v>
      </c>
      <c r="AF10" s="7">
        <f>base0!AD85</f>
        <v>3</v>
      </c>
      <c r="AG10" s="7">
        <f>base0!C85</f>
        <v>15</v>
      </c>
      <c r="AH10" s="7">
        <f>base0!D85</f>
        <v>4</v>
      </c>
      <c r="AI10" s="7">
        <f>base0!E85</f>
        <v>3</v>
      </c>
      <c r="AJ10" s="7">
        <f>base0!F85</f>
        <v>2</v>
      </c>
      <c r="AK10" s="7">
        <f>base0!G85</f>
        <v>12</v>
      </c>
      <c r="AL10" s="7">
        <f>base0!H85</f>
        <v>5</v>
      </c>
      <c r="AM10" s="7">
        <f>base0!I85</f>
        <v>8</v>
      </c>
      <c r="AN10" s="7">
        <f>base0!J85</f>
        <v>10</v>
      </c>
      <c r="AO10" s="7">
        <f>base0!K85</f>
        <v>7</v>
      </c>
      <c r="AP10" s="7">
        <f>base0!L85</f>
        <v>16</v>
      </c>
      <c r="AQ10" s="7">
        <f>base0!M85</f>
        <v>6</v>
      </c>
      <c r="AR10" s="7">
        <f>base0!N85</f>
        <v>11</v>
      </c>
      <c r="AS10" s="7">
        <f>base0!O85</f>
        <v>14</v>
      </c>
      <c r="AT10" s="7">
        <f>base0!P85</f>
        <v>9</v>
      </c>
      <c r="AU10" s="7">
        <f>base0!Q85</f>
        <v>1</v>
      </c>
      <c r="AV10" s="7">
        <f>base0!R85</f>
        <v>13</v>
      </c>
      <c r="AW10" s="7">
        <f>base0!S85</f>
        <v>17</v>
      </c>
      <c r="AX10" s="7">
        <f>base0!T85</f>
        <v>18</v>
      </c>
      <c r="AY10" s="47">
        <f>base0!AU85</f>
        <v>9</v>
      </c>
      <c r="AZ10" s="47">
        <f>base0!AV85</f>
        <v>11</v>
      </c>
      <c r="BA10" s="47">
        <f>base0!AW85</f>
        <v>2</v>
      </c>
      <c r="BB10" s="47">
        <f>base0!AX85</f>
        <v>15</v>
      </c>
      <c r="BC10" s="47">
        <f>base0!AY85</f>
        <v>14</v>
      </c>
      <c r="BD10" s="47">
        <f>base0!AZ85</f>
        <v>2</v>
      </c>
    </row>
    <row r="11" spans="1:56" x14ac:dyDescent="0.25">
      <c r="A11" s="94" t="s">
        <v>54</v>
      </c>
      <c r="B11" s="7">
        <f>base0!C53</f>
        <v>12</v>
      </c>
      <c r="C11" s="7">
        <f>base0!D53</f>
        <v>14</v>
      </c>
      <c r="D11" s="7">
        <f>base0!E53</f>
        <v>8</v>
      </c>
      <c r="E11" s="7">
        <f>base0!F53</f>
        <v>2</v>
      </c>
      <c r="F11" s="7">
        <f>base0!G53</f>
        <v>3</v>
      </c>
      <c r="G11" s="7">
        <f>base0!H53</f>
        <v>11</v>
      </c>
      <c r="H11" s="7">
        <f>base0!I53</f>
        <v>15</v>
      </c>
      <c r="I11" s="7">
        <f>base0!J53</f>
        <v>1</v>
      </c>
      <c r="J11" s="7">
        <f>base0!C86</f>
        <v>4</v>
      </c>
      <c r="K11" s="7">
        <f>base0!D86</f>
        <v>13</v>
      </c>
      <c r="L11" s="7">
        <f>base0!E86</f>
        <v>1</v>
      </c>
      <c r="M11" s="7">
        <f>base0!F86</f>
        <v>11</v>
      </c>
      <c r="N11" s="7">
        <f>base0!G86</f>
        <v>7</v>
      </c>
      <c r="O11" s="7">
        <f>base0!H86</f>
        <v>14</v>
      </c>
      <c r="P11" s="7">
        <f>base0!I86</f>
        <v>5</v>
      </c>
      <c r="Q11" s="7">
        <f>base0!J86</f>
        <v>3</v>
      </c>
      <c r="R11" s="7">
        <f>base0!K86</f>
        <v>8</v>
      </c>
      <c r="S11" s="7">
        <f>base0!L86</f>
        <v>6</v>
      </c>
      <c r="T11" s="7">
        <f>base0!M86</f>
        <v>12</v>
      </c>
      <c r="U11" s="7">
        <f>base0!N86</f>
        <v>2</v>
      </c>
      <c r="V11" s="7">
        <f>base0!O86</f>
        <v>10</v>
      </c>
      <c r="W11" s="7">
        <f>base0!P86</f>
        <v>15</v>
      </c>
      <c r="X11" s="7">
        <f>base0!O86</f>
        <v>10</v>
      </c>
      <c r="Y11" s="7">
        <f>base0!P86</f>
        <v>15</v>
      </c>
      <c r="Z11" s="7">
        <f>base0!Q86</f>
        <v>9</v>
      </c>
      <c r="AA11" s="7">
        <f>base0!R86</f>
        <v>16</v>
      </c>
      <c r="AB11" s="7">
        <f>base0!Z86</f>
        <v>13</v>
      </c>
      <c r="AC11" s="7">
        <f>base0!AA86</f>
        <v>4</v>
      </c>
      <c r="AD11" s="7">
        <f>base0!AB86</f>
        <v>10</v>
      </c>
      <c r="AE11" s="7">
        <f>base0!AC86</f>
        <v>2</v>
      </c>
      <c r="AF11" s="7">
        <f>base0!AD86</f>
        <v>16</v>
      </c>
      <c r="AG11" s="7">
        <f>base0!C86</f>
        <v>4</v>
      </c>
      <c r="AH11" s="7">
        <f>base0!D86</f>
        <v>13</v>
      </c>
      <c r="AI11" s="7">
        <f>base0!E86</f>
        <v>1</v>
      </c>
      <c r="AJ11" s="7">
        <f>base0!F86</f>
        <v>11</v>
      </c>
      <c r="AK11" s="7">
        <f>base0!G86</f>
        <v>7</v>
      </c>
      <c r="AL11" s="7">
        <f>base0!H86</f>
        <v>14</v>
      </c>
      <c r="AM11" s="7">
        <f>base0!I86</f>
        <v>5</v>
      </c>
      <c r="AN11" s="7">
        <f>base0!J86</f>
        <v>3</v>
      </c>
      <c r="AO11" s="7">
        <f>base0!K86</f>
        <v>8</v>
      </c>
      <c r="AP11" s="7">
        <f>base0!L86</f>
        <v>6</v>
      </c>
      <c r="AQ11" s="7">
        <f>base0!M86</f>
        <v>12</v>
      </c>
      <c r="AR11" s="7">
        <f>base0!N86</f>
        <v>2</v>
      </c>
      <c r="AS11" s="7">
        <f>base0!O86</f>
        <v>10</v>
      </c>
      <c r="AT11" s="7">
        <f>base0!P86</f>
        <v>15</v>
      </c>
      <c r="AU11" s="7">
        <f>base0!Q86</f>
        <v>9</v>
      </c>
      <c r="AV11" s="7">
        <f>base0!R86</f>
        <v>16</v>
      </c>
      <c r="AW11" s="7">
        <f>base0!S86</f>
        <v>17</v>
      </c>
      <c r="AX11" s="7">
        <f>base0!T86</f>
        <v>18</v>
      </c>
      <c r="AY11" s="47">
        <f>base0!AU86</f>
        <v>10</v>
      </c>
      <c r="AZ11" s="47">
        <f>base0!AV86</f>
        <v>8</v>
      </c>
      <c r="BA11" s="47">
        <f>base0!AW86</f>
        <v>8</v>
      </c>
      <c r="BB11" s="47">
        <f>base0!AX86</f>
        <v>1</v>
      </c>
      <c r="BC11" s="47">
        <f>base0!AY86</f>
        <v>1</v>
      </c>
      <c r="BD11" s="47">
        <f>base0!AZ86</f>
        <v>7</v>
      </c>
    </row>
    <row r="12" spans="1:56" x14ac:dyDescent="0.25">
      <c r="A12" s="94" t="s">
        <v>54</v>
      </c>
      <c r="B12" s="7">
        <f>base0!C54</f>
        <v>14</v>
      </c>
      <c r="C12" s="7">
        <f>base0!D54</f>
        <v>15</v>
      </c>
      <c r="D12" s="7">
        <f>base0!E54</f>
        <v>12</v>
      </c>
      <c r="E12" s="7">
        <f>base0!F54</f>
        <v>11</v>
      </c>
      <c r="F12" s="7">
        <f>base0!G54</f>
        <v>8</v>
      </c>
      <c r="G12" s="7">
        <f>base0!H54</f>
        <v>2</v>
      </c>
      <c r="H12" s="7">
        <f>base0!I54</f>
        <v>3</v>
      </c>
      <c r="I12" s="7">
        <f>base0!J54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base0!O87</f>
        <v>16</v>
      </c>
      <c r="Y12" s="7">
        <f>base0!P87</f>
        <v>12</v>
      </c>
      <c r="Z12" s="7">
        <f>base0!Q87</f>
        <v>13</v>
      </c>
      <c r="AA12" s="7">
        <f>base0!R87</f>
        <v>3</v>
      </c>
      <c r="AB12" s="7">
        <f>base0!Z87</f>
        <v>1</v>
      </c>
      <c r="AC12" s="7">
        <f>base0!AA87</f>
        <v>18</v>
      </c>
      <c r="AD12" s="7">
        <f>base0!AB87</f>
        <v>16</v>
      </c>
      <c r="AE12" s="7">
        <f>base0!AC87</f>
        <v>10</v>
      </c>
      <c r="AF12" s="7">
        <f>base0!AD87</f>
        <v>13</v>
      </c>
      <c r="AG12" s="7">
        <f>base0!C87</f>
        <v>10</v>
      </c>
      <c r="AH12" s="7">
        <f>base0!D87</f>
        <v>9</v>
      </c>
      <c r="AI12" s="7">
        <f>base0!E87</f>
        <v>7</v>
      </c>
      <c r="AJ12" s="7">
        <f>base0!F87</f>
        <v>1</v>
      </c>
      <c r="AK12" s="7">
        <f>base0!G87</f>
        <v>4</v>
      </c>
      <c r="AL12" s="7">
        <f>base0!H87</f>
        <v>8</v>
      </c>
      <c r="AM12" s="7">
        <f>base0!I87</f>
        <v>14</v>
      </c>
      <c r="AN12" s="7">
        <f>base0!J87</f>
        <v>15</v>
      </c>
      <c r="AO12" s="7">
        <f>base0!K87</f>
        <v>2</v>
      </c>
      <c r="AP12" s="7">
        <f>base0!L87</f>
        <v>6</v>
      </c>
      <c r="AQ12" s="7">
        <f>base0!M87</f>
        <v>11</v>
      </c>
      <c r="AR12" s="7">
        <f>base0!N87</f>
        <v>5</v>
      </c>
      <c r="AS12" s="7">
        <f>base0!O87</f>
        <v>16</v>
      </c>
      <c r="AT12" s="7">
        <f>base0!P87</f>
        <v>12</v>
      </c>
      <c r="AU12" s="7">
        <f>base0!Q87</f>
        <v>13</v>
      </c>
      <c r="AV12" s="7">
        <f>base0!R87</f>
        <v>3</v>
      </c>
      <c r="AW12" s="7">
        <f>base0!S87</f>
        <v>17</v>
      </c>
      <c r="AX12" s="7">
        <f>base0!T87</f>
        <v>18</v>
      </c>
      <c r="AY12" s="47">
        <f>base0!AU87</f>
        <v>14</v>
      </c>
      <c r="AZ12" s="47">
        <f>base0!AV87</f>
        <v>9</v>
      </c>
      <c r="BA12" s="47">
        <f>base0!AW87</f>
        <v>9</v>
      </c>
      <c r="BB12" s="47">
        <f>base0!AX87</f>
        <v>2</v>
      </c>
      <c r="BC12" s="47">
        <f>base0!AY87</f>
        <v>9</v>
      </c>
      <c r="BD12" s="47">
        <f>base0!AZ87</f>
        <v>13</v>
      </c>
    </row>
    <row r="13" spans="1:56" x14ac:dyDescent="0.25">
      <c r="A13" s="94" t="s">
        <v>54</v>
      </c>
      <c r="B13" s="7">
        <f>base0!C55</f>
        <v>12</v>
      </c>
      <c r="C13" s="7">
        <f>base0!D55</f>
        <v>3</v>
      </c>
      <c r="D13" s="7">
        <f>base0!E55</f>
        <v>2</v>
      </c>
      <c r="E13" s="7">
        <f>base0!F55</f>
        <v>14</v>
      </c>
      <c r="F13" s="7">
        <f>base0!G55</f>
        <v>11</v>
      </c>
      <c r="G13" s="7">
        <f>base0!H55</f>
        <v>6</v>
      </c>
      <c r="H13" s="7">
        <f>base0!I55</f>
        <v>8</v>
      </c>
      <c r="I13" s="7">
        <f>base0!J55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base0!O88</f>
        <v>9</v>
      </c>
      <c r="Y13" s="7">
        <f>base0!P88</f>
        <v>12</v>
      </c>
      <c r="Z13" s="7">
        <f>base0!Q88</f>
        <v>1</v>
      </c>
      <c r="AA13" s="7">
        <f>base0!R88</f>
        <v>20</v>
      </c>
      <c r="AB13" s="7">
        <f>base0!Z88</f>
        <v>14</v>
      </c>
      <c r="AC13" s="7">
        <f>base0!AA88</f>
        <v>17</v>
      </c>
      <c r="AD13" s="7">
        <f>base0!AB88</f>
        <v>1</v>
      </c>
      <c r="AE13" s="7">
        <f>base0!AC88</f>
        <v>13</v>
      </c>
      <c r="AF13" s="7">
        <f>base0!AD88</f>
        <v>6</v>
      </c>
      <c r="AG13" s="7">
        <f>base0!C88</f>
        <v>5</v>
      </c>
      <c r="AH13" s="7">
        <f>base0!D88</f>
        <v>8</v>
      </c>
      <c r="AI13" s="7">
        <f>base0!E88</f>
        <v>10</v>
      </c>
      <c r="AJ13" s="7">
        <f>base0!F88</f>
        <v>4</v>
      </c>
      <c r="AK13" s="7">
        <f>base0!G88</f>
        <v>15</v>
      </c>
      <c r="AL13" s="7">
        <f>base0!H88</f>
        <v>14</v>
      </c>
      <c r="AM13" s="7">
        <f>base0!I88</f>
        <v>11</v>
      </c>
      <c r="AN13" s="7">
        <f>base0!J88</f>
        <v>2</v>
      </c>
      <c r="AO13" s="7">
        <f>base0!K88</f>
        <v>13</v>
      </c>
      <c r="AP13" s="7">
        <f>base0!L88</f>
        <v>3</v>
      </c>
      <c r="AQ13" s="7">
        <f>base0!M88</f>
        <v>6</v>
      </c>
      <c r="AR13" s="7">
        <f>base0!N88</f>
        <v>7</v>
      </c>
      <c r="AS13" s="7">
        <f>base0!O88</f>
        <v>9</v>
      </c>
      <c r="AT13" s="7">
        <f>base0!P88</f>
        <v>12</v>
      </c>
      <c r="AU13" s="7">
        <f>base0!Q88</f>
        <v>1</v>
      </c>
      <c r="AV13" s="7">
        <f>base0!R88</f>
        <v>20</v>
      </c>
      <c r="AW13" s="7">
        <f>base0!S88</f>
        <v>19</v>
      </c>
      <c r="AX13" s="7">
        <f>base0!T88</f>
        <v>18</v>
      </c>
      <c r="AY13" s="47">
        <f>base0!AU88</f>
        <v>2</v>
      </c>
      <c r="AZ13" s="47">
        <f>base0!AV88</f>
        <v>12</v>
      </c>
      <c r="BA13" s="47">
        <f>base0!AW88</f>
        <v>12</v>
      </c>
      <c r="BB13" s="47">
        <f>base0!AX88</f>
        <v>5</v>
      </c>
      <c r="BC13" s="47">
        <f>base0!AY88</f>
        <v>12</v>
      </c>
      <c r="BD13" s="47">
        <f>base0!AZ88</f>
        <v>1</v>
      </c>
    </row>
    <row r="14" spans="1:56" x14ac:dyDescent="0.25">
      <c r="A14" s="94" t="s">
        <v>54</v>
      </c>
      <c r="B14" s="7">
        <f>base0!C56</f>
        <v>15</v>
      </c>
      <c r="C14" s="7">
        <f>base0!D56</f>
        <v>12</v>
      </c>
      <c r="D14" s="7">
        <f>base0!E56</f>
        <v>14</v>
      </c>
      <c r="E14" s="7">
        <f>base0!F56</f>
        <v>11</v>
      </c>
      <c r="F14" s="7">
        <f>base0!G56</f>
        <v>13</v>
      </c>
      <c r="G14" s="7">
        <f>base0!H56</f>
        <v>3</v>
      </c>
      <c r="H14" s="7">
        <f>base0!I56</f>
        <v>2</v>
      </c>
      <c r="I14" s="7">
        <f>base0!J56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base0!O89</f>
        <v>13</v>
      </c>
      <c r="Y14" s="7">
        <f>base0!P89</f>
        <v>6</v>
      </c>
      <c r="Z14" s="7">
        <f>base0!Q89</f>
        <v>9</v>
      </c>
      <c r="AA14" s="7">
        <f>base0!R89</f>
        <v>1</v>
      </c>
      <c r="AB14" s="7">
        <f>base0!Z89</f>
        <v>17</v>
      </c>
      <c r="AC14" s="7">
        <f>base0!AA89</f>
        <v>5</v>
      </c>
      <c r="AD14" s="7">
        <f>base0!AB89</f>
        <v>13</v>
      </c>
      <c r="AE14" s="7">
        <f>base0!AC89</f>
        <v>1</v>
      </c>
      <c r="AF14" s="7">
        <f>base0!AD89</f>
        <v>7</v>
      </c>
      <c r="AG14" s="7">
        <f>base0!C89</f>
        <v>8</v>
      </c>
      <c r="AH14" s="7">
        <f>base0!D89</f>
        <v>14</v>
      </c>
      <c r="AI14" s="7">
        <f>base0!E89</f>
        <v>4</v>
      </c>
      <c r="AJ14" s="7">
        <f>base0!F89</f>
        <v>10</v>
      </c>
      <c r="AK14" s="7">
        <f>base0!G89</f>
        <v>16</v>
      </c>
      <c r="AL14" s="7">
        <f>base0!H89</f>
        <v>12</v>
      </c>
      <c r="AM14" s="7">
        <f>base0!I89</f>
        <v>15</v>
      </c>
      <c r="AN14" s="7">
        <f>base0!J89</f>
        <v>3</v>
      </c>
      <c r="AO14" s="7">
        <f>base0!K89</f>
        <v>5</v>
      </c>
      <c r="AP14" s="7">
        <f>base0!L89</f>
        <v>11</v>
      </c>
      <c r="AQ14" s="7">
        <f>base0!M89</f>
        <v>2</v>
      </c>
      <c r="AR14" s="7">
        <f>base0!N89</f>
        <v>7</v>
      </c>
      <c r="AS14" s="7">
        <f>base0!O89</f>
        <v>13</v>
      </c>
      <c r="AT14" s="7">
        <f>base0!P89</f>
        <v>6</v>
      </c>
      <c r="AU14" s="7">
        <f>base0!Q89</f>
        <v>9</v>
      </c>
      <c r="AV14" s="7">
        <f>base0!R89</f>
        <v>1</v>
      </c>
      <c r="AW14" s="7">
        <f>base0!S89</f>
        <v>20</v>
      </c>
      <c r="AX14" s="7">
        <f>base0!T89</f>
        <v>19</v>
      </c>
      <c r="AY14" s="47">
        <f>base0!AU89</f>
        <v>4</v>
      </c>
      <c r="AZ14" s="47">
        <f>base0!AV89</f>
        <v>14</v>
      </c>
      <c r="BA14" s="47">
        <f>base0!AW89</f>
        <v>11</v>
      </c>
      <c r="BB14" s="47">
        <f>base0!AX89</f>
        <v>16</v>
      </c>
      <c r="BC14" s="47">
        <f>base0!AY89</f>
        <v>8</v>
      </c>
      <c r="BD14" s="47">
        <f>base0!AZ89</f>
        <v>12</v>
      </c>
    </row>
    <row r="15" spans="1:56" x14ac:dyDescent="0.25">
      <c r="A15" s="94" t="s">
        <v>54</v>
      </c>
      <c r="B15" s="7">
        <f>base0!C57</f>
        <v>14</v>
      </c>
      <c r="C15" s="7">
        <f>base0!D57</f>
        <v>2</v>
      </c>
      <c r="D15" s="7">
        <f>base0!E57</f>
        <v>8</v>
      </c>
      <c r="E15" s="7">
        <f>base0!F57</f>
        <v>5</v>
      </c>
      <c r="F15" s="7">
        <f>base0!G57</f>
        <v>12</v>
      </c>
      <c r="G15" s="7">
        <f>base0!H57</f>
        <v>15</v>
      </c>
      <c r="H15" s="7">
        <f>base0!I57</f>
        <v>11</v>
      </c>
      <c r="I15" s="7">
        <f>base0!J57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base0!O90</f>
        <v>6</v>
      </c>
      <c r="Y15" s="7">
        <f>base0!P90</f>
        <v>9</v>
      </c>
      <c r="Z15" s="7">
        <f>base0!Q90</f>
        <v>1</v>
      </c>
      <c r="AA15" s="7">
        <f>base0!R90</f>
        <v>16</v>
      </c>
      <c r="AB15" s="7">
        <f>base0!Z90</f>
        <v>17</v>
      </c>
      <c r="AC15" s="7">
        <f>base0!AA90</f>
        <v>3</v>
      </c>
      <c r="AD15" s="7">
        <f>base0!AB90</f>
        <v>1</v>
      </c>
      <c r="AE15" s="7">
        <f>base0!AC90</f>
        <v>13</v>
      </c>
      <c r="AF15" s="7">
        <f>base0!AD90</f>
        <v>5</v>
      </c>
      <c r="AG15" s="7">
        <f>base0!C90</f>
        <v>8</v>
      </c>
      <c r="AH15" s="7">
        <f>base0!D90</f>
        <v>12</v>
      </c>
      <c r="AI15" s="7">
        <f>base0!E90</f>
        <v>10</v>
      </c>
      <c r="AJ15" s="7">
        <f>base0!F90</f>
        <v>4</v>
      </c>
      <c r="AK15" s="7">
        <f>base0!G90</f>
        <v>14</v>
      </c>
      <c r="AL15" s="7">
        <f>base0!H90</f>
        <v>15</v>
      </c>
      <c r="AM15" s="7">
        <f>base0!I90</f>
        <v>5</v>
      </c>
      <c r="AN15" s="7">
        <f>base0!J90</f>
        <v>11</v>
      </c>
      <c r="AO15" s="7">
        <f>base0!K90</f>
        <v>3</v>
      </c>
      <c r="AP15" s="7">
        <f>base0!L90</f>
        <v>2</v>
      </c>
      <c r="AQ15" s="7">
        <f>base0!M90</f>
        <v>7</v>
      </c>
      <c r="AR15" s="7">
        <f>base0!N90</f>
        <v>13</v>
      </c>
      <c r="AS15" s="7">
        <f>base0!O90</f>
        <v>6</v>
      </c>
      <c r="AT15" s="7">
        <f>base0!P90</f>
        <v>9</v>
      </c>
      <c r="AU15" s="7">
        <f>base0!Q90</f>
        <v>1</v>
      </c>
      <c r="AV15" s="7">
        <f>base0!R90</f>
        <v>16</v>
      </c>
      <c r="AW15" s="7">
        <f>base0!S90</f>
        <v>20</v>
      </c>
      <c r="AX15" s="7">
        <f>base0!T90</f>
        <v>19</v>
      </c>
      <c r="AY15" s="47">
        <f>base0!AU90</f>
        <v>0</v>
      </c>
      <c r="AZ15" s="47">
        <f>base0!AV90</f>
        <v>0</v>
      </c>
      <c r="BA15" s="47">
        <f>base0!AW90</f>
        <v>0</v>
      </c>
      <c r="BB15" s="47">
        <f>base0!AX90</f>
        <v>0</v>
      </c>
      <c r="BC15" s="47">
        <f>base0!AY90</f>
        <v>0</v>
      </c>
      <c r="BD15" s="47">
        <f>base0!AZ90</f>
        <v>0</v>
      </c>
    </row>
    <row r="16" spans="1:56" x14ac:dyDescent="0.25">
      <c r="A16" s="94" t="s">
        <v>54</v>
      </c>
      <c r="B16" s="7">
        <f>base0!C58</f>
        <v>8</v>
      </c>
      <c r="C16" s="7">
        <f>base0!D58</f>
        <v>3</v>
      </c>
      <c r="D16" s="7">
        <f>base0!E58</f>
        <v>14</v>
      </c>
      <c r="E16" s="7">
        <f>base0!F58</f>
        <v>12</v>
      </c>
      <c r="F16" s="7">
        <f>base0!G58</f>
        <v>6</v>
      </c>
      <c r="G16" s="7">
        <f>base0!H58</f>
        <v>2</v>
      </c>
      <c r="H16" s="7">
        <f>base0!I58</f>
        <v>11</v>
      </c>
      <c r="I16" s="7">
        <f>base0!J58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base0!O91</f>
        <v>9</v>
      </c>
      <c r="Y16" s="7">
        <f>base0!P91</f>
        <v>10</v>
      </c>
      <c r="Z16" s="7">
        <f>base0!Q91</f>
        <v>16</v>
      </c>
      <c r="AA16" s="7">
        <f>base0!R91</f>
        <v>4</v>
      </c>
      <c r="AB16" s="7">
        <f>base0!Z91</f>
        <v>5</v>
      </c>
      <c r="AC16" s="7">
        <f>base0!AA91</f>
        <v>3</v>
      </c>
      <c r="AD16" s="7">
        <f>base0!AB91</f>
        <v>17</v>
      </c>
      <c r="AE16" s="7">
        <f>base0!AC91</f>
        <v>2</v>
      </c>
      <c r="AF16" s="7">
        <f>base0!AD91</f>
        <v>11</v>
      </c>
      <c r="AG16" s="7">
        <f>base0!C91</f>
        <v>14</v>
      </c>
      <c r="AH16" s="7">
        <f>base0!D91</f>
        <v>12</v>
      </c>
      <c r="AI16" s="7">
        <f>base0!E91</f>
        <v>8</v>
      </c>
      <c r="AJ16" s="7">
        <f>base0!F91</f>
        <v>11</v>
      </c>
      <c r="AK16" s="7">
        <f>base0!G91</f>
        <v>2</v>
      </c>
      <c r="AL16" s="7">
        <f>base0!H91</f>
        <v>15</v>
      </c>
      <c r="AM16" s="7">
        <f>base0!I91</f>
        <v>3</v>
      </c>
      <c r="AN16" s="7">
        <f>base0!J91</f>
        <v>6</v>
      </c>
      <c r="AO16" s="7">
        <f>base0!K91</f>
        <v>7</v>
      </c>
      <c r="AP16" s="7">
        <f>base0!L91</f>
        <v>5</v>
      </c>
      <c r="AQ16" s="7">
        <f>base0!M91</f>
        <v>13</v>
      </c>
      <c r="AR16" s="7">
        <f>base0!N91</f>
        <v>1</v>
      </c>
      <c r="AS16" s="7">
        <f>base0!O91</f>
        <v>9</v>
      </c>
      <c r="AT16" s="7">
        <f>base0!P91</f>
        <v>10</v>
      </c>
      <c r="AU16" s="7">
        <f>base0!Q91</f>
        <v>16</v>
      </c>
      <c r="AV16" s="7">
        <f>base0!R91</f>
        <v>4</v>
      </c>
      <c r="AW16" s="7">
        <f>base0!S91</f>
        <v>17</v>
      </c>
      <c r="AX16" s="7">
        <f>base0!T91</f>
        <v>18</v>
      </c>
      <c r="AY16" s="47">
        <f>base0!AU91</f>
        <v>5</v>
      </c>
      <c r="AZ16" s="47">
        <f>base0!AV91</f>
        <v>13</v>
      </c>
      <c r="BA16" s="47">
        <f>base0!AW91</f>
        <v>13</v>
      </c>
      <c r="BB16" s="47">
        <f>base0!AX91</f>
        <v>4</v>
      </c>
      <c r="BC16" s="47">
        <f>base0!AY91</f>
        <v>13</v>
      </c>
      <c r="BD16" s="47">
        <f>base0!AZ91</f>
        <v>15</v>
      </c>
    </row>
    <row r="17" spans="1:56" x14ac:dyDescent="0.25">
      <c r="A17" s="94" t="s">
        <v>54</v>
      </c>
      <c r="B17" s="7">
        <f>base0!C59</f>
        <v>3</v>
      </c>
      <c r="C17" s="7">
        <f>base0!D59</f>
        <v>12</v>
      </c>
      <c r="D17" s="7">
        <f>base0!E59</f>
        <v>14</v>
      </c>
      <c r="E17" s="7">
        <f>base0!F59</f>
        <v>2</v>
      </c>
      <c r="F17" s="7">
        <f>base0!G59</f>
        <v>11</v>
      </c>
      <c r="G17" s="7">
        <f>base0!H59</f>
        <v>8</v>
      </c>
      <c r="H17" s="7">
        <f>base0!I59</f>
        <v>15</v>
      </c>
      <c r="I17" s="7">
        <f>base0!J59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base0!O92</f>
        <v>13</v>
      </c>
      <c r="Y17" s="7">
        <f>base0!P92</f>
        <v>6</v>
      </c>
      <c r="Z17" s="7">
        <f>base0!Q92</f>
        <v>1</v>
      </c>
      <c r="AA17" s="7">
        <f>base0!R92</f>
        <v>4</v>
      </c>
      <c r="AB17" s="7">
        <f>base0!Z92</f>
        <v>14</v>
      </c>
      <c r="AC17" s="7">
        <f>base0!AA92</f>
        <v>5</v>
      </c>
      <c r="AD17" s="7">
        <f>base0!AB92</f>
        <v>2</v>
      </c>
      <c r="AE17" s="7">
        <f>base0!AC92</f>
        <v>12</v>
      </c>
      <c r="AF17" s="7">
        <f>base0!AD92</f>
        <v>17</v>
      </c>
      <c r="AG17" s="7">
        <f>base0!C92</f>
        <v>5</v>
      </c>
      <c r="AH17" s="7">
        <f>base0!D92</f>
        <v>14</v>
      </c>
      <c r="AI17" s="7">
        <f>base0!E92</f>
        <v>11</v>
      </c>
      <c r="AJ17" s="7">
        <f>base0!F92</f>
        <v>3</v>
      </c>
      <c r="AK17" s="7">
        <f>base0!G92</f>
        <v>8</v>
      </c>
      <c r="AL17" s="7">
        <f>base0!H92</f>
        <v>12</v>
      </c>
      <c r="AM17" s="7">
        <f>base0!I92</f>
        <v>15</v>
      </c>
      <c r="AN17" s="7">
        <f>base0!J92</f>
        <v>7</v>
      </c>
      <c r="AO17" s="7">
        <f>base0!K92</f>
        <v>2</v>
      </c>
      <c r="AP17" s="7">
        <f>base0!L92</f>
        <v>10</v>
      </c>
      <c r="AQ17" s="7">
        <f>base0!M92</f>
        <v>16</v>
      </c>
      <c r="AR17" s="7">
        <f>base0!N92</f>
        <v>9</v>
      </c>
      <c r="AS17" s="7">
        <f>base0!O92</f>
        <v>13</v>
      </c>
      <c r="AT17" s="7">
        <f>base0!P92</f>
        <v>6</v>
      </c>
      <c r="AU17" s="7">
        <f>base0!Q92</f>
        <v>1</v>
      </c>
      <c r="AV17" s="7">
        <f>base0!R92</f>
        <v>4</v>
      </c>
      <c r="AW17" s="7">
        <f>base0!S92</f>
        <v>17</v>
      </c>
      <c r="AX17" s="7">
        <f>base0!T92</f>
        <v>18</v>
      </c>
      <c r="AY17" s="47">
        <f>base0!AU92</f>
        <v>15</v>
      </c>
      <c r="AZ17" s="47">
        <f>base0!AV92</f>
        <v>15</v>
      </c>
      <c r="BA17" s="47">
        <f>base0!AW92</f>
        <v>15</v>
      </c>
      <c r="BB17" s="47">
        <f>base0!AX92</f>
        <v>11</v>
      </c>
      <c r="BC17" s="47">
        <f>base0!AY92</f>
        <v>11</v>
      </c>
      <c r="BD17" s="47">
        <f>base0!AZ92</f>
        <v>11</v>
      </c>
    </row>
    <row r="18" spans="1:56" x14ac:dyDescent="0.25">
      <c r="A18" s="94" t="s">
        <v>54</v>
      </c>
      <c r="B18" s="7">
        <f>base0!C60</f>
        <v>8</v>
      </c>
      <c r="C18" s="7">
        <f>base0!D60</f>
        <v>12</v>
      </c>
      <c r="D18" s="7">
        <f>base0!E60</f>
        <v>11</v>
      </c>
      <c r="E18" s="7">
        <f>base0!F60</f>
        <v>14</v>
      </c>
      <c r="F18" s="7">
        <f>base0!G60</f>
        <v>3</v>
      </c>
      <c r="G18" s="7">
        <f>base0!H60</f>
        <v>2</v>
      </c>
      <c r="H18" s="7">
        <f>base0!I60</f>
        <v>5</v>
      </c>
      <c r="I18" s="7">
        <f>base0!J60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base0!O93</f>
        <v>14</v>
      </c>
      <c r="Y18" s="7">
        <f>base0!P93</f>
        <v>3</v>
      </c>
      <c r="Z18" s="7">
        <f>base0!Q93</f>
        <v>10</v>
      </c>
      <c r="AA18" s="7">
        <f>base0!R93</f>
        <v>16</v>
      </c>
      <c r="AB18" s="7">
        <f>base0!Z93</f>
        <v>17</v>
      </c>
      <c r="AC18" s="7">
        <f>base0!AA93</f>
        <v>2</v>
      </c>
      <c r="AD18" s="7">
        <f>base0!AB93</f>
        <v>10</v>
      </c>
      <c r="AE18" s="7">
        <f>base0!AC93</f>
        <v>3</v>
      </c>
      <c r="AF18" s="7">
        <f>base0!AD93</f>
        <v>14</v>
      </c>
      <c r="AG18" s="7">
        <f>base0!C93</f>
        <v>8</v>
      </c>
      <c r="AH18" s="7">
        <f>base0!D93</f>
        <v>11</v>
      </c>
      <c r="AI18" s="7">
        <f>base0!E93</f>
        <v>1</v>
      </c>
      <c r="AJ18" s="7">
        <f>base0!F93</f>
        <v>12</v>
      </c>
      <c r="AK18" s="7">
        <f>base0!G93</f>
        <v>5</v>
      </c>
      <c r="AL18" s="7">
        <f>base0!H93</f>
        <v>6</v>
      </c>
      <c r="AM18" s="7">
        <f>base0!I93</f>
        <v>9</v>
      </c>
      <c r="AN18" s="7">
        <f>base0!J93</f>
        <v>2</v>
      </c>
      <c r="AO18" s="7">
        <f>base0!K93</f>
        <v>15</v>
      </c>
      <c r="AP18" s="7">
        <f>base0!L93</f>
        <v>7</v>
      </c>
      <c r="AQ18" s="7">
        <f>base0!M93</f>
        <v>13</v>
      </c>
      <c r="AR18" s="7">
        <f>base0!N93</f>
        <v>4</v>
      </c>
      <c r="AS18" s="7">
        <f>base0!O93</f>
        <v>14</v>
      </c>
      <c r="AT18" s="7">
        <f>base0!P93</f>
        <v>3</v>
      </c>
      <c r="AU18" s="7">
        <f>base0!Q93</f>
        <v>10</v>
      </c>
      <c r="AV18" s="7">
        <f>base0!R93</f>
        <v>16</v>
      </c>
      <c r="AW18" s="7">
        <f>base0!S93</f>
        <v>17</v>
      </c>
      <c r="AX18" s="7">
        <f>base0!T93</f>
        <v>18</v>
      </c>
      <c r="AY18" s="47">
        <f>base0!AU93</f>
        <v>16</v>
      </c>
      <c r="AZ18" s="47">
        <f>base0!AV93</f>
        <v>16</v>
      </c>
      <c r="BA18" s="47">
        <f>base0!AW93</f>
        <v>16</v>
      </c>
      <c r="BB18" s="47">
        <f>base0!AX93</f>
        <v>13</v>
      </c>
      <c r="BC18" s="47">
        <f>base0!AY93</f>
        <v>16</v>
      </c>
      <c r="BD18" s="47">
        <f>base0!AZ93</f>
        <v>16</v>
      </c>
    </row>
    <row r="19" spans="1:56" x14ac:dyDescent="0.25">
      <c r="A19" s="94" t="s">
        <v>54</v>
      </c>
      <c r="B19" s="7">
        <f>base0!C61</f>
        <v>14</v>
      </c>
      <c r="C19" s="7">
        <f>base0!D61</f>
        <v>12</v>
      </c>
      <c r="D19" s="7">
        <f>base0!E61</f>
        <v>2</v>
      </c>
      <c r="E19" s="7">
        <f>base0!F61</f>
        <v>8</v>
      </c>
      <c r="F19" s="7">
        <f>base0!G61</f>
        <v>11</v>
      </c>
      <c r="G19" s="7">
        <f>base0!H61</f>
        <v>15</v>
      </c>
      <c r="H19" s="7">
        <f>base0!I61</f>
        <v>3</v>
      </c>
      <c r="I19" s="7">
        <f>base0!J61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base0!O94</f>
        <v>7</v>
      </c>
      <c r="Y19" s="7">
        <f>base0!P94</f>
        <v>8</v>
      </c>
      <c r="Z19" s="7">
        <f>base0!Q94</f>
        <v>2</v>
      </c>
      <c r="AA19" s="7">
        <f>base0!R94</f>
        <v>3</v>
      </c>
      <c r="AB19" s="7">
        <f>base0!Z94</f>
        <v>14</v>
      </c>
      <c r="AC19" s="7">
        <f>base0!AA94</f>
        <v>5</v>
      </c>
      <c r="AD19" s="7">
        <f>base0!AB94</f>
        <v>6</v>
      </c>
      <c r="AE19" s="7">
        <f>base0!AC94</f>
        <v>3</v>
      </c>
      <c r="AF19" s="7">
        <f>base0!AD94</f>
        <v>1</v>
      </c>
      <c r="AG19" s="7">
        <f>base0!C94</f>
        <v>5</v>
      </c>
      <c r="AH19" s="7">
        <f>base0!D94</f>
        <v>14</v>
      </c>
      <c r="AI19" s="7">
        <f>base0!E94</f>
        <v>15</v>
      </c>
      <c r="AJ19" s="7">
        <f>base0!F94</f>
        <v>12</v>
      </c>
      <c r="AK19" s="7">
        <f>base0!G94</f>
        <v>10</v>
      </c>
      <c r="AL19" s="7">
        <f>base0!H94</f>
        <v>16</v>
      </c>
      <c r="AM19" s="7">
        <f>base0!I94</f>
        <v>11</v>
      </c>
      <c r="AN19" s="7">
        <f>base0!J94</f>
        <v>13</v>
      </c>
      <c r="AO19" s="7">
        <f>base0!K94</f>
        <v>9</v>
      </c>
      <c r="AP19" s="7">
        <f>base0!L94</f>
        <v>6</v>
      </c>
      <c r="AQ19" s="7">
        <f>base0!M94</f>
        <v>1</v>
      </c>
      <c r="AR19" s="7">
        <f>base0!N94</f>
        <v>4</v>
      </c>
      <c r="AS19" s="7">
        <f>base0!O94</f>
        <v>7</v>
      </c>
      <c r="AT19" s="7">
        <f>base0!P94</f>
        <v>8</v>
      </c>
      <c r="AU19" s="7">
        <f>base0!Q94</f>
        <v>2</v>
      </c>
      <c r="AV19" s="7">
        <f>base0!R94</f>
        <v>3</v>
      </c>
      <c r="AW19" s="7">
        <f>base0!S94</f>
        <v>17</v>
      </c>
      <c r="AX19" s="7">
        <f>base0!T94</f>
        <v>18</v>
      </c>
      <c r="AY19" s="47">
        <f>base0!AU94</f>
        <v>17</v>
      </c>
      <c r="AZ19" s="47">
        <f>base0!AV94</f>
        <v>17</v>
      </c>
      <c r="BA19" s="47">
        <f>base0!AW94</f>
        <v>17</v>
      </c>
      <c r="BB19" s="47">
        <f>base0!AX94</f>
        <v>17</v>
      </c>
      <c r="BC19" s="47">
        <f>base0!AY94</f>
        <v>17</v>
      </c>
      <c r="BD19" s="47">
        <f>base0!AZ94</f>
        <v>17</v>
      </c>
    </row>
    <row r="20" spans="1:56" x14ac:dyDescent="0.25">
      <c r="A20" s="94" t="s">
        <v>54</v>
      </c>
      <c r="B20" s="7">
        <f>base0!C62</f>
        <v>14</v>
      </c>
      <c r="C20" s="7">
        <f>base0!D62</f>
        <v>2</v>
      </c>
      <c r="D20" s="7">
        <f>base0!E62</f>
        <v>8</v>
      </c>
      <c r="E20" s="7">
        <f>base0!F62</f>
        <v>5</v>
      </c>
      <c r="F20" s="7">
        <f>base0!G62</f>
        <v>12</v>
      </c>
      <c r="G20" s="7">
        <f>base0!H62</f>
        <v>15</v>
      </c>
      <c r="H20" s="7">
        <f>base0!I62</f>
        <v>11</v>
      </c>
      <c r="I20" s="7">
        <f>base0!J62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base0!O95</f>
        <v>11</v>
      </c>
      <c r="Y20" s="7">
        <f>base0!P95</f>
        <v>6</v>
      </c>
      <c r="Z20" s="7">
        <f>base0!Q95</f>
        <v>9</v>
      </c>
      <c r="AA20" s="7">
        <f>base0!R95</f>
        <v>4</v>
      </c>
      <c r="AB20" s="7">
        <f>base0!Z95</f>
        <v>5</v>
      </c>
      <c r="AC20" s="7">
        <f>base0!AA95</f>
        <v>7</v>
      </c>
      <c r="AD20" s="7">
        <f>base0!AB95</f>
        <v>11</v>
      </c>
      <c r="AE20" s="7">
        <f>base0!AC95</f>
        <v>10</v>
      </c>
      <c r="AF20" s="7">
        <f>base0!AD95</f>
        <v>12</v>
      </c>
      <c r="AG20" s="7">
        <f>base0!C95</f>
        <v>14</v>
      </c>
      <c r="AH20" s="7">
        <f>base0!D95</f>
        <v>16</v>
      </c>
      <c r="AI20" s="7">
        <f>base0!E95</f>
        <v>2</v>
      </c>
      <c r="AJ20" s="7">
        <f>base0!F95</f>
        <v>1</v>
      </c>
      <c r="AK20" s="7">
        <f>base0!G95</f>
        <v>3</v>
      </c>
      <c r="AL20" s="7">
        <f>base0!H95</f>
        <v>15</v>
      </c>
      <c r="AM20" s="7">
        <f>base0!I95</f>
        <v>13</v>
      </c>
      <c r="AN20" s="7">
        <f>base0!J95</f>
        <v>8</v>
      </c>
      <c r="AO20" s="7">
        <f>base0!K95</f>
        <v>7</v>
      </c>
      <c r="AP20" s="7">
        <f>base0!L95</f>
        <v>10</v>
      </c>
      <c r="AQ20" s="7">
        <f>base0!M95</f>
        <v>12</v>
      </c>
      <c r="AR20" s="7">
        <f>base0!N95</f>
        <v>5</v>
      </c>
      <c r="AS20" s="7">
        <f>base0!O95</f>
        <v>11</v>
      </c>
      <c r="AT20" s="7">
        <f>base0!P95</f>
        <v>6</v>
      </c>
      <c r="AU20" s="7">
        <f>base0!Q95</f>
        <v>9</v>
      </c>
      <c r="AV20" s="7">
        <f>base0!R95</f>
        <v>4</v>
      </c>
      <c r="AW20" s="7">
        <f>base0!S95</f>
        <v>17</v>
      </c>
      <c r="AX20" s="7">
        <f>base0!T95</f>
        <v>18</v>
      </c>
      <c r="AY20" s="47">
        <f>base0!AU95</f>
        <v>0</v>
      </c>
      <c r="AZ20" s="47">
        <f>base0!AV95</f>
        <v>0</v>
      </c>
      <c r="BA20" s="47">
        <f>base0!AW95</f>
        <v>0</v>
      </c>
      <c r="BB20" s="47">
        <f>base0!AX95</f>
        <v>0</v>
      </c>
      <c r="BC20" s="47">
        <f>base0!AY95</f>
        <v>0</v>
      </c>
      <c r="BD20" s="47">
        <f>base0!AZ95</f>
        <v>0</v>
      </c>
    </row>
    <row r="21" spans="1:56" x14ac:dyDescent="0.25">
      <c r="A21" s="94" t="s">
        <v>54</v>
      </c>
      <c r="B21" s="7">
        <f>base0!C63</f>
        <v>11</v>
      </c>
      <c r="C21" s="7">
        <f>base0!D63</f>
        <v>8</v>
      </c>
      <c r="D21" s="7">
        <f>base0!E63</f>
        <v>14</v>
      </c>
      <c r="E21" s="7">
        <f>base0!F63</f>
        <v>12</v>
      </c>
      <c r="F21" s="7">
        <f>base0!G63</f>
        <v>7</v>
      </c>
      <c r="G21" s="7">
        <f>base0!H63</f>
        <v>2</v>
      </c>
      <c r="H21" s="7">
        <f>base0!I63</f>
        <v>15</v>
      </c>
      <c r="I21" s="7">
        <f>base0!J63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base0!O96</f>
        <v>9</v>
      </c>
      <c r="Y21" s="7">
        <f>base0!P96</f>
        <v>16</v>
      </c>
      <c r="Z21" s="7">
        <f>base0!Q96</f>
        <v>10</v>
      </c>
      <c r="AA21" s="7">
        <f>base0!R96</f>
        <v>14</v>
      </c>
      <c r="AB21" s="7">
        <f>base0!Z96</f>
        <v>13</v>
      </c>
      <c r="AC21" s="7">
        <f>base0!AA96</f>
        <v>3</v>
      </c>
      <c r="AD21" s="7">
        <f>base0!AB96</f>
        <v>17</v>
      </c>
      <c r="AE21" s="7">
        <f>base0!AC96</f>
        <v>2</v>
      </c>
      <c r="AF21" s="7">
        <f>base0!AD96</f>
        <v>6</v>
      </c>
      <c r="AG21" s="7">
        <f>base0!C96</f>
        <v>4</v>
      </c>
      <c r="AH21" s="7">
        <f>base0!D96</f>
        <v>12</v>
      </c>
      <c r="AI21" s="7">
        <f>base0!E96</f>
        <v>8</v>
      </c>
      <c r="AJ21" s="7">
        <f>base0!F96</f>
        <v>11</v>
      </c>
      <c r="AK21" s="7">
        <f>base0!G96</f>
        <v>15</v>
      </c>
      <c r="AL21" s="7">
        <f>base0!H96</f>
        <v>2</v>
      </c>
      <c r="AM21" s="7">
        <f>base0!I96</f>
        <v>5</v>
      </c>
      <c r="AN21" s="7">
        <f>base0!J96</f>
        <v>6</v>
      </c>
      <c r="AO21" s="7">
        <f>base0!K96</f>
        <v>3</v>
      </c>
      <c r="AP21" s="7">
        <f>base0!L96</f>
        <v>13</v>
      </c>
      <c r="AQ21" s="7">
        <f>base0!M96</f>
        <v>1</v>
      </c>
      <c r="AR21" s="7">
        <f>base0!N96</f>
        <v>7</v>
      </c>
      <c r="AS21" s="7">
        <f>base0!O96</f>
        <v>9</v>
      </c>
      <c r="AT21" s="7">
        <f>base0!P96</f>
        <v>16</v>
      </c>
      <c r="AU21" s="7">
        <f>base0!Q96</f>
        <v>10</v>
      </c>
      <c r="AV21" s="7">
        <f>base0!R96</f>
        <v>14</v>
      </c>
      <c r="AW21" s="7">
        <f>base0!S96</f>
        <v>17</v>
      </c>
      <c r="AX21" s="7">
        <f>base0!T96</f>
        <v>18</v>
      </c>
      <c r="AY21" s="47">
        <f>base0!AU96</f>
        <v>0</v>
      </c>
      <c r="AZ21" s="47">
        <f>base0!AV96</f>
        <v>0</v>
      </c>
      <c r="BA21" s="47">
        <f>base0!AW96</f>
        <v>0</v>
      </c>
      <c r="BB21" s="47">
        <f>base0!AX96</f>
        <v>0</v>
      </c>
      <c r="BC21" s="47">
        <f>base0!AY96</f>
        <v>0</v>
      </c>
      <c r="BD21" s="47">
        <f>base0!AZ96</f>
        <v>0</v>
      </c>
    </row>
    <row r="22" spans="1:56" x14ac:dyDescent="0.25">
      <c r="A22" s="94" t="s">
        <v>54</v>
      </c>
      <c r="B22" s="7">
        <f>base0!C64</f>
        <v>8</v>
      </c>
      <c r="C22" s="7">
        <f>base0!D64</f>
        <v>14</v>
      </c>
      <c r="D22" s="7">
        <f>base0!E64</f>
        <v>12</v>
      </c>
      <c r="E22" s="7">
        <f>base0!F64</f>
        <v>11</v>
      </c>
      <c r="F22" s="7">
        <f>base0!G64</f>
        <v>2</v>
      </c>
      <c r="G22" s="7">
        <f>base0!H64</f>
        <v>15</v>
      </c>
      <c r="H22" s="7">
        <f>base0!I64</f>
        <v>6</v>
      </c>
      <c r="I22" s="7">
        <f>base0!J64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base0!O97</f>
        <v>9</v>
      </c>
      <c r="Y22" s="7">
        <f>base0!P97</f>
        <v>14</v>
      </c>
      <c r="Z22" s="7">
        <f>base0!Q97</f>
        <v>13</v>
      </c>
      <c r="AA22" s="7">
        <f>base0!R97</f>
        <v>1</v>
      </c>
      <c r="AB22" s="7">
        <f>base0!Z97</f>
        <v>17</v>
      </c>
      <c r="AC22" s="7">
        <f>base0!AA97</f>
        <v>16</v>
      </c>
      <c r="AD22" s="7">
        <f>base0!AB97</f>
        <v>5</v>
      </c>
      <c r="AE22" s="7">
        <f>base0!AC97</f>
        <v>4</v>
      </c>
      <c r="AF22" s="7">
        <f>base0!AD97</f>
        <v>2</v>
      </c>
      <c r="AG22" s="7">
        <f>base0!C97</f>
        <v>8</v>
      </c>
      <c r="AH22" s="7">
        <f>base0!D97</f>
        <v>7</v>
      </c>
      <c r="AI22" s="7">
        <f>base0!E97</f>
        <v>14</v>
      </c>
      <c r="AJ22" s="7">
        <f>base0!F97</f>
        <v>13</v>
      </c>
      <c r="AK22" s="7">
        <f>base0!G97</f>
        <v>11</v>
      </c>
      <c r="AL22" s="7">
        <f>base0!H97</f>
        <v>1</v>
      </c>
      <c r="AM22" s="7">
        <f>base0!I97</f>
        <v>12</v>
      </c>
      <c r="AN22" s="7">
        <f>base0!J97</f>
        <v>10</v>
      </c>
      <c r="AO22" s="7">
        <f>base0!K97</f>
        <v>4</v>
      </c>
      <c r="AP22" s="7">
        <f>base0!L97</f>
        <v>12</v>
      </c>
      <c r="AQ22" s="7">
        <f>base0!M97</f>
        <v>2</v>
      </c>
      <c r="AR22" s="7">
        <f>base0!N97</f>
        <v>5</v>
      </c>
      <c r="AS22" s="7">
        <f>base0!O97</f>
        <v>9</v>
      </c>
      <c r="AT22" s="7">
        <f>base0!P97</f>
        <v>14</v>
      </c>
      <c r="AU22" s="7">
        <f>base0!Q97</f>
        <v>13</v>
      </c>
      <c r="AV22" s="7">
        <f>base0!R97</f>
        <v>1</v>
      </c>
      <c r="AW22" s="7">
        <f>base0!S97</f>
        <v>17</v>
      </c>
      <c r="AX22" s="7">
        <f>base0!T97</f>
        <v>18</v>
      </c>
      <c r="AY22" s="47">
        <f>base0!AU97</f>
        <v>0</v>
      </c>
      <c r="AZ22" s="47">
        <f>base0!AV97</f>
        <v>0</v>
      </c>
      <c r="BA22" s="47">
        <f>base0!AW97</f>
        <v>0</v>
      </c>
      <c r="BB22" s="47">
        <f>base0!AX97</f>
        <v>0</v>
      </c>
      <c r="BC22" s="47">
        <f>base0!AY97</f>
        <v>0</v>
      </c>
      <c r="BD22" s="47">
        <f>base0!AZ97</f>
        <v>0</v>
      </c>
    </row>
    <row r="23" spans="1:56" x14ac:dyDescent="0.25">
      <c r="A23" s="94" t="s">
        <v>54</v>
      </c>
      <c r="B23" s="7">
        <f>base0!C65</f>
        <v>8</v>
      </c>
      <c r="C23" s="7">
        <f>base0!D65</f>
        <v>12</v>
      </c>
      <c r="D23" s="7">
        <f>base0!E65</f>
        <v>14</v>
      </c>
      <c r="E23" s="7">
        <f>base0!F65</f>
        <v>11</v>
      </c>
      <c r="F23" s="7">
        <f>base0!G65</f>
        <v>15</v>
      </c>
      <c r="G23" s="7">
        <f>base0!H65</f>
        <v>2</v>
      </c>
      <c r="H23" s="7">
        <f>base0!I65</f>
        <v>5</v>
      </c>
      <c r="I23" s="7">
        <f>base0!J65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base0!O98</f>
        <v>14</v>
      </c>
      <c r="Y23" s="7">
        <f>base0!P98</f>
        <v>7</v>
      </c>
      <c r="Z23" s="7">
        <f>base0!Q98</f>
        <v>13</v>
      </c>
      <c r="AA23" s="7">
        <f>base0!R98</f>
        <v>1</v>
      </c>
      <c r="AB23" s="7">
        <f>base0!Z98</f>
        <v>17</v>
      </c>
      <c r="AC23" s="7">
        <f>base0!AA98</f>
        <v>5</v>
      </c>
      <c r="AD23" s="7">
        <f>base0!AB98</f>
        <v>2</v>
      </c>
      <c r="AE23" s="7">
        <f>base0!AC98</f>
        <v>3</v>
      </c>
      <c r="AF23" s="7">
        <f>base0!AD98</f>
        <v>11</v>
      </c>
      <c r="AG23" s="7">
        <f>base0!C98</f>
        <v>8</v>
      </c>
      <c r="AH23" s="7">
        <f>base0!D98</f>
        <v>14</v>
      </c>
      <c r="AI23" s="7">
        <f>base0!E98</f>
        <v>11</v>
      </c>
      <c r="AJ23" s="7">
        <f>base0!F98</f>
        <v>12</v>
      </c>
      <c r="AK23" s="7">
        <f>base0!G98</f>
        <v>2</v>
      </c>
      <c r="AL23" s="7">
        <f>base0!H98</f>
        <v>15</v>
      </c>
      <c r="AM23" s="7">
        <f>base0!I98</f>
        <v>3</v>
      </c>
      <c r="AN23" s="7">
        <f>base0!J98</f>
        <v>7</v>
      </c>
      <c r="AO23" s="7">
        <f>base0!K98</f>
        <v>4</v>
      </c>
      <c r="AP23" s="7">
        <f>base0!L98</f>
        <v>11</v>
      </c>
      <c r="AQ23" s="7">
        <f>base0!M98</f>
        <v>6</v>
      </c>
      <c r="AR23" s="7">
        <f>base0!N98</f>
        <v>9</v>
      </c>
      <c r="AS23" s="7">
        <f>base0!O98</f>
        <v>14</v>
      </c>
      <c r="AT23" s="7">
        <f>base0!P98</f>
        <v>7</v>
      </c>
      <c r="AU23" s="7">
        <f>base0!Q98</f>
        <v>13</v>
      </c>
      <c r="AV23" s="7">
        <f>base0!R98</f>
        <v>1</v>
      </c>
      <c r="AW23" s="7">
        <f>base0!S98</f>
        <v>17</v>
      </c>
      <c r="AX23" s="7">
        <f>base0!T98</f>
        <v>18</v>
      </c>
      <c r="AY23" s="47">
        <f>base0!AU98</f>
        <v>0</v>
      </c>
      <c r="AZ23" s="47">
        <f>base0!AV98</f>
        <v>0</v>
      </c>
      <c r="BA23" s="47">
        <f>base0!AW98</f>
        <v>0</v>
      </c>
      <c r="BB23" s="47">
        <f>base0!AX98</f>
        <v>0</v>
      </c>
      <c r="BC23" s="47">
        <f>base0!AY98</f>
        <v>0</v>
      </c>
      <c r="BD23" s="47">
        <f>base0!AZ98</f>
        <v>0</v>
      </c>
    </row>
    <row r="24" spans="1:56" x14ac:dyDescent="0.25">
      <c r="A24" s="94" t="s">
        <v>54</v>
      </c>
      <c r="B24" s="7">
        <f>base0!C66</f>
        <v>14</v>
      </c>
      <c r="C24" s="7">
        <f>base0!D66</f>
        <v>8</v>
      </c>
      <c r="D24" s="7">
        <f>base0!E66</f>
        <v>6</v>
      </c>
      <c r="E24" s="7">
        <f>base0!F66</f>
        <v>11</v>
      </c>
      <c r="F24" s="7">
        <f>base0!G66</f>
        <v>12</v>
      </c>
      <c r="G24" s="7">
        <f>base0!H66</f>
        <v>1</v>
      </c>
      <c r="H24" s="7">
        <f>base0!I66</f>
        <v>5</v>
      </c>
      <c r="I24" s="7">
        <f>base0!J66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base0!O99</f>
        <v>16</v>
      </c>
      <c r="Y24" s="7">
        <f>base0!P99</f>
        <v>7</v>
      </c>
      <c r="Z24" s="7">
        <f>base0!Q99</f>
        <v>13</v>
      </c>
      <c r="AA24" s="7">
        <f>base0!R99</f>
        <v>1</v>
      </c>
      <c r="AB24" s="7">
        <f>base0!Z99</f>
        <v>3</v>
      </c>
      <c r="AC24" s="7">
        <f>base0!AA99</f>
        <v>5</v>
      </c>
      <c r="AD24" s="7">
        <f>base0!AB99</f>
        <v>6</v>
      </c>
      <c r="AE24" s="7">
        <f>base0!AC99</f>
        <v>2</v>
      </c>
      <c r="AF24" s="7">
        <f>base0!AD99</f>
        <v>11</v>
      </c>
      <c r="AG24" s="7">
        <f>base0!C99</f>
        <v>12</v>
      </c>
      <c r="AH24" s="7">
        <f>base0!D99</f>
        <v>14</v>
      </c>
      <c r="AI24" s="7">
        <f>base0!E99</f>
        <v>15</v>
      </c>
      <c r="AJ24" s="7">
        <f>base0!F99</f>
        <v>11</v>
      </c>
      <c r="AK24" s="7">
        <f>base0!G99</f>
        <v>2</v>
      </c>
      <c r="AL24" s="7">
        <f>base0!H99</f>
        <v>6</v>
      </c>
      <c r="AM24" s="7">
        <f>base0!I99</f>
        <v>3</v>
      </c>
      <c r="AN24" s="7">
        <f>base0!J99</f>
        <v>13</v>
      </c>
      <c r="AO24" s="7">
        <f>base0!K99</f>
        <v>5</v>
      </c>
      <c r="AP24" s="7">
        <f>base0!L99</f>
        <v>6</v>
      </c>
      <c r="AQ24" s="7">
        <f>base0!M99</f>
        <v>9</v>
      </c>
      <c r="AR24" s="7">
        <f>base0!N99</f>
        <v>14</v>
      </c>
      <c r="AS24" s="7">
        <f>base0!O99</f>
        <v>16</v>
      </c>
      <c r="AT24" s="7">
        <f>base0!P99</f>
        <v>7</v>
      </c>
      <c r="AU24" s="7">
        <f>base0!Q99</f>
        <v>13</v>
      </c>
      <c r="AV24" s="7">
        <f>base0!R99</f>
        <v>1</v>
      </c>
      <c r="AW24" s="7">
        <f>base0!S99</f>
        <v>17</v>
      </c>
      <c r="AX24" s="7">
        <f>base0!T99</f>
        <v>18</v>
      </c>
      <c r="AY24" s="47">
        <f>base0!AU99</f>
        <v>0</v>
      </c>
      <c r="AZ24" s="47">
        <f>base0!AV99</f>
        <v>0</v>
      </c>
      <c r="BA24" s="47">
        <f>base0!AW99</f>
        <v>0</v>
      </c>
      <c r="BB24" s="47">
        <f>base0!AX99</f>
        <v>0</v>
      </c>
      <c r="BC24" s="47">
        <f>base0!AY99</f>
        <v>0</v>
      </c>
      <c r="BD24" s="47">
        <f>base0!AZ99</f>
        <v>0</v>
      </c>
    </row>
    <row r="25" spans="1:56" x14ac:dyDescent="0.25">
      <c r="A25" s="94" t="s">
        <v>54</v>
      </c>
      <c r="B25" s="7">
        <f>base0!C67</f>
        <v>12</v>
      </c>
      <c r="C25" s="7">
        <f>base0!D67</f>
        <v>8</v>
      </c>
      <c r="D25" s="7">
        <f>base0!E67</f>
        <v>3</v>
      </c>
      <c r="E25" s="7">
        <f>base0!F67</f>
        <v>2</v>
      </c>
      <c r="F25" s="7">
        <f>base0!G67</f>
        <v>14</v>
      </c>
      <c r="G25" s="7">
        <f>base0!H67</f>
        <v>15</v>
      </c>
      <c r="H25" s="7">
        <f>base0!I67</f>
        <v>11</v>
      </c>
      <c r="I25" s="7">
        <f>base0!J67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base0!O100</f>
        <v>11</v>
      </c>
      <c r="Y25" s="7">
        <f>base0!P100</f>
        <v>14</v>
      </c>
      <c r="Z25" s="7">
        <f>base0!Q100</f>
        <v>6</v>
      </c>
      <c r="AA25" s="7">
        <f>base0!R100</f>
        <v>16</v>
      </c>
      <c r="AB25" s="7">
        <f>base0!Z100</f>
        <v>5</v>
      </c>
      <c r="AC25" s="7">
        <f>base0!AA100</f>
        <v>6</v>
      </c>
      <c r="AD25" s="7">
        <f>base0!AB100</f>
        <v>3</v>
      </c>
      <c r="AE25" s="7">
        <f>base0!AC100</f>
        <v>11</v>
      </c>
      <c r="AF25" s="7">
        <f>base0!AD100</f>
        <v>17</v>
      </c>
      <c r="AG25" s="7">
        <f>base0!C100</f>
        <v>14</v>
      </c>
      <c r="AH25" s="7">
        <f>base0!D100</f>
        <v>15</v>
      </c>
      <c r="AI25" s="7">
        <f>base0!E100</f>
        <v>12</v>
      </c>
      <c r="AJ25" s="7">
        <f>base0!F100</f>
        <v>2</v>
      </c>
      <c r="AK25" s="7">
        <f>base0!G100</f>
        <v>8</v>
      </c>
      <c r="AL25" s="7">
        <f>base0!H100</f>
        <v>11</v>
      </c>
      <c r="AM25" s="7">
        <f>base0!I100</f>
        <v>7</v>
      </c>
      <c r="AN25" s="7">
        <f>base0!J100</f>
        <v>3</v>
      </c>
      <c r="AO25" s="7">
        <f>base0!K100</f>
        <v>16</v>
      </c>
      <c r="AP25" s="7">
        <f>base0!L100</f>
        <v>9</v>
      </c>
      <c r="AQ25" s="7">
        <f>base0!M100</f>
        <v>1</v>
      </c>
      <c r="AR25" s="7">
        <f>base0!N100</f>
        <v>13</v>
      </c>
      <c r="AS25" s="7">
        <f>base0!O100</f>
        <v>11</v>
      </c>
      <c r="AT25" s="7">
        <f>base0!P100</f>
        <v>14</v>
      </c>
      <c r="AU25" s="7">
        <f>base0!Q100</f>
        <v>6</v>
      </c>
      <c r="AV25" s="7">
        <f>base0!R100</f>
        <v>16</v>
      </c>
      <c r="AW25" s="7">
        <f>base0!S100</f>
        <v>18</v>
      </c>
      <c r="AX25" s="7">
        <f>base0!T100</f>
        <v>19</v>
      </c>
      <c r="AY25" s="47">
        <f>base0!AU100</f>
        <v>0</v>
      </c>
      <c r="AZ25" s="47">
        <f>base0!AV100</f>
        <v>0</v>
      </c>
      <c r="BA25" s="47">
        <f>base0!AW100</f>
        <v>0</v>
      </c>
      <c r="BB25" s="47">
        <f>base0!AX100</f>
        <v>0</v>
      </c>
      <c r="BC25" s="47">
        <f>base0!AY100</f>
        <v>0</v>
      </c>
      <c r="BD25" s="47">
        <f>base0!AZ100</f>
        <v>0</v>
      </c>
    </row>
    <row r="26" spans="1:56" x14ac:dyDescent="0.25">
      <c r="A26" s="94" t="s">
        <v>54</v>
      </c>
      <c r="B26" s="7">
        <f>base0!C68</f>
        <v>12</v>
      </c>
      <c r="C26" s="7">
        <f>base0!D68</f>
        <v>14</v>
      </c>
      <c r="D26" s="7">
        <f>base0!E68</f>
        <v>6</v>
      </c>
      <c r="E26" s="7">
        <f>base0!F68</f>
        <v>8</v>
      </c>
      <c r="F26" s="7">
        <f>base0!G68</f>
        <v>2</v>
      </c>
      <c r="G26" s="7">
        <f>base0!H68</f>
        <v>11</v>
      </c>
      <c r="H26" s="7">
        <f>base0!I68</f>
        <v>3</v>
      </c>
      <c r="I26" s="7">
        <f>base0!J68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base0!O101</f>
        <v>13</v>
      </c>
      <c r="Y26" s="7">
        <f>base0!P101</f>
        <v>14</v>
      </c>
      <c r="Z26" s="7">
        <f>base0!Q101</f>
        <v>6</v>
      </c>
      <c r="AA26" s="7">
        <f>base0!R101</f>
        <v>16</v>
      </c>
      <c r="AB26" s="7">
        <f>base0!Z101</f>
        <v>5</v>
      </c>
      <c r="AC26" s="7">
        <f>base0!AA101</f>
        <v>3</v>
      </c>
      <c r="AD26" s="7">
        <f>base0!AB101</f>
        <v>2</v>
      </c>
      <c r="AE26" s="7">
        <f>base0!AC101</f>
        <v>11</v>
      </c>
      <c r="AF26" s="7">
        <f>base0!AD101</f>
        <v>6</v>
      </c>
      <c r="AG26" s="7">
        <f>base0!C101</f>
        <v>14</v>
      </c>
      <c r="AH26" s="7">
        <f>base0!D101</f>
        <v>12</v>
      </c>
      <c r="AI26" s="7">
        <f>base0!E101</f>
        <v>11</v>
      </c>
      <c r="AJ26" s="7">
        <f>base0!F101</f>
        <v>2</v>
      </c>
      <c r="AK26" s="7">
        <f>base0!G101</f>
        <v>15</v>
      </c>
      <c r="AL26" s="7">
        <f>base0!H101</f>
        <v>3</v>
      </c>
      <c r="AM26" s="7">
        <f>base0!I101</f>
        <v>6</v>
      </c>
      <c r="AN26" s="7">
        <f>base0!J101</f>
        <v>8</v>
      </c>
      <c r="AO26" s="7">
        <f>base0!K101</f>
        <v>16</v>
      </c>
      <c r="AP26" s="7">
        <f>base0!L101</f>
        <v>9</v>
      </c>
      <c r="AQ26" s="7">
        <f>base0!M101</f>
        <v>5</v>
      </c>
      <c r="AR26" s="7">
        <f>base0!N101</f>
        <v>1</v>
      </c>
      <c r="AS26" s="7">
        <f>base0!O101</f>
        <v>13</v>
      </c>
      <c r="AT26" s="7">
        <f>base0!P101</f>
        <v>14</v>
      </c>
      <c r="AU26" s="7">
        <f>base0!Q101</f>
        <v>6</v>
      </c>
      <c r="AV26" s="7">
        <f>base0!R101</f>
        <v>16</v>
      </c>
      <c r="AW26" s="7">
        <f>base0!S101</f>
        <v>18</v>
      </c>
      <c r="AX26" s="7">
        <f>base0!T101</f>
        <v>19</v>
      </c>
      <c r="AY26" s="47">
        <f>base0!AU101</f>
        <v>0</v>
      </c>
      <c r="AZ26" s="47">
        <f>base0!AV101</f>
        <v>0</v>
      </c>
      <c r="BA26" s="47">
        <f>base0!AW101</f>
        <v>0</v>
      </c>
      <c r="BB26" s="47">
        <f>base0!AX101</f>
        <v>0</v>
      </c>
      <c r="BC26" s="47">
        <f>base0!AY101</f>
        <v>0</v>
      </c>
      <c r="BD26" s="47">
        <f>base0!AZ101</f>
        <v>0</v>
      </c>
    </row>
    <row r="27" spans="1:56" x14ac:dyDescent="0.25">
      <c r="A27" s="94" t="s">
        <v>54</v>
      </c>
      <c r="B27" s="7">
        <f>base0!C69</f>
        <v>14</v>
      </c>
      <c r="C27" s="7">
        <f>base0!D69</f>
        <v>12</v>
      </c>
      <c r="D27" s="7">
        <f>base0!E69</f>
        <v>3</v>
      </c>
      <c r="E27" s="7">
        <f>base0!F69</f>
        <v>2</v>
      </c>
      <c r="F27" s="7">
        <f>base0!G69</f>
        <v>15</v>
      </c>
      <c r="G27" s="7">
        <f>base0!H69</f>
        <v>11</v>
      </c>
      <c r="H27" s="7">
        <f>base0!I69</f>
        <v>6</v>
      </c>
      <c r="I27" s="7">
        <f>base0!J69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base0!O102</f>
        <v>13</v>
      </c>
      <c r="Y27" s="7">
        <f>base0!P102</f>
        <v>11</v>
      </c>
      <c r="Z27" s="7">
        <f>base0!Q102</f>
        <v>14</v>
      </c>
      <c r="AA27" s="7">
        <f>base0!R102</f>
        <v>16</v>
      </c>
      <c r="AB27" s="7">
        <f>base0!Z102</f>
        <v>5</v>
      </c>
      <c r="AC27" s="7">
        <f>base0!AA102</f>
        <v>3</v>
      </c>
      <c r="AD27" s="7">
        <f>base0!AB102</f>
        <v>2</v>
      </c>
      <c r="AE27" s="7">
        <f>base0!AC102</f>
        <v>6</v>
      </c>
      <c r="AF27" s="7">
        <f>base0!AD102</f>
        <v>17</v>
      </c>
      <c r="AG27" s="7">
        <f>base0!C102</f>
        <v>14</v>
      </c>
      <c r="AH27" s="7">
        <f>base0!D102</f>
        <v>12</v>
      </c>
      <c r="AI27" s="7">
        <f>base0!E102</f>
        <v>11</v>
      </c>
      <c r="AJ27" s="7">
        <f>base0!F102</f>
        <v>15</v>
      </c>
      <c r="AK27" s="7">
        <f>base0!G102</f>
        <v>8</v>
      </c>
      <c r="AL27" s="7">
        <f>base0!H102</f>
        <v>3</v>
      </c>
      <c r="AM27" s="7">
        <f>base0!I102</f>
        <v>2</v>
      </c>
      <c r="AN27" s="7">
        <f>base0!J102</f>
        <v>5</v>
      </c>
      <c r="AO27" s="7">
        <f>base0!K102</f>
        <v>16</v>
      </c>
      <c r="AP27" s="7">
        <f>base0!L102</f>
        <v>2</v>
      </c>
      <c r="AQ27" s="7">
        <f>base0!M102</f>
        <v>5</v>
      </c>
      <c r="AR27" s="7">
        <f>base0!N102</f>
        <v>1</v>
      </c>
      <c r="AS27" s="7">
        <f>base0!O102</f>
        <v>13</v>
      </c>
      <c r="AT27" s="7">
        <f>base0!P102</f>
        <v>11</v>
      </c>
      <c r="AU27" s="7">
        <f>base0!Q102</f>
        <v>14</v>
      </c>
      <c r="AV27" s="7">
        <f>base0!R102</f>
        <v>16</v>
      </c>
      <c r="AW27" s="7">
        <f>base0!S102</f>
        <v>18</v>
      </c>
      <c r="AX27" s="7">
        <f>base0!T102</f>
        <v>19</v>
      </c>
      <c r="AY27" s="47">
        <f>base0!AU102</f>
        <v>0</v>
      </c>
      <c r="AZ27" s="47">
        <f>base0!AV102</f>
        <v>0</v>
      </c>
      <c r="BA27" s="47">
        <f>base0!AW102</f>
        <v>0</v>
      </c>
      <c r="BB27" s="47">
        <f>base0!AX102</f>
        <v>0</v>
      </c>
      <c r="BC27" s="47">
        <f>base0!AY102</f>
        <v>0</v>
      </c>
      <c r="BD27" s="47">
        <f>base0!AZ102</f>
        <v>0</v>
      </c>
    </row>
    <row r="28" spans="1:56" x14ac:dyDescent="0.25">
      <c r="A28" s="94" t="s">
        <v>54</v>
      </c>
      <c r="B28" s="7">
        <f>base0!C70</f>
        <v>14</v>
      </c>
      <c r="C28" s="7">
        <f>base0!D70</f>
        <v>11</v>
      </c>
      <c r="D28" s="7">
        <f>base0!E70</f>
        <v>8</v>
      </c>
      <c r="E28" s="7">
        <f>base0!F70</f>
        <v>2</v>
      </c>
      <c r="F28" s="7">
        <f>base0!G70</f>
        <v>15</v>
      </c>
      <c r="G28" s="7">
        <f>base0!H70</f>
        <v>12</v>
      </c>
      <c r="H28" s="7">
        <f>base0!I70</f>
        <v>13</v>
      </c>
      <c r="I28" s="7">
        <f>base0!J70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base0!O103</f>
        <v>14</v>
      </c>
      <c r="Y28" s="7">
        <f>base0!P103</f>
        <v>8</v>
      </c>
      <c r="Z28" s="7">
        <f>base0!Q103</f>
        <v>6</v>
      </c>
      <c r="AA28" s="7">
        <f>base0!R103</f>
        <v>7</v>
      </c>
      <c r="AB28" s="7">
        <f>base0!Z103</f>
        <v>5</v>
      </c>
      <c r="AC28" s="7">
        <f>base0!AA103</f>
        <v>2</v>
      </c>
      <c r="AD28" s="7">
        <f>base0!AB103</f>
        <v>6</v>
      </c>
      <c r="AE28" s="7">
        <f>base0!AC103</f>
        <v>3</v>
      </c>
      <c r="AF28" s="7">
        <f>base0!AD103</f>
        <v>11</v>
      </c>
      <c r="AG28" s="7">
        <f>base0!C103</f>
        <v>14</v>
      </c>
      <c r="AH28" s="7">
        <f>base0!D103</f>
        <v>11</v>
      </c>
      <c r="AI28" s="7">
        <f>base0!E103</f>
        <v>15</v>
      </c>
      <c r="AJ28" s="7">
        <f>base0!F103</f>
        <v>12</v>
      </c>
      <c r="AK28" s="7">
        <f>base0!G103</f>
        <v>2</v>
      </c>
      <c r="AL28" s="7">
        <f>base0!H103</f>
        <v>8</v>
      </c>
      <c r="AM28" s="7">
        <f>base0!I103</f>
        <v>5</v>
      </c>
      <c r="AN28" s="7">
        <f>base0!J103</f>
        <v>6</v>
      </c>
      <c r="AO28" s="7">
        <f>base0!K103</f>
        <v>1</v>
      </c>
      <c r="AP28" s="7">
        <f>base0!L103</f>
        <v>5</v>
      </c>
      <c r="AQ28" s="7">
        <f>base0!M103</f>
        <v>16</v>
      </c>
      <c r="AR28" s="7">
        <f>base0!N103</f>
        <v>13</v>
      </c>
      <c r="AS28" s="7">
        <f>base0!O103</f>
        <v>14</v>
      </c>
      <c r="AT28" s="7">
        <f>base0!P103</f>
        <v>8</v>
      </c>
      <c r="AU28" s="7">
        <f>base0!Q103</f>
        <v>6</v>
      </c>
      <c r="AV28" s="7">
        <f>base0!R103</f>
        <v>7</v>
      </c>
      <c r="AW28" s="7">
        <f>base0!S103</f>
        <v>17</v>
      </c>
      <c r="AX28" s="7">
        <f>base0!T103</f>
        <v>18</v>
      </c>
      <c r="AY28" s="47">
        <f>base0!AU103</f>
        <v>0</v>
      </c>
      <c r="AZ28" s="47">
        <f>base0!AV103</f>
        <v>0</v>
      </c>
      <c r="BA28" s="47">
        <f>base0!AW103</f>
        <v>0</v>
      </c>
      <c r="BB28" s="47">
        <f>base0!AX103</f>
        <v>0</v>
      </c>
      <c r="BC28" s="47">
        <f>base0!AY103</f>
        <v>0</v>
      </c>
      <c r="BD28" s="47">
        <f>base0!AZ103</f>
        <v>0</v>
      </c>
    </row>
    <row r="29" spans="1:56" x14ac:dyDescent="0.25">
      <c r="A29" s="94" t="s">
        <v>54</v>
      </c>
      <c r="B29" s="7">
        <f>base0!C71</f>
        <v>8</v>
      </c>
      <c r="C29" s="7">
        <f>base0!D71</f>
        <v>14</v>
      </c>
      <c r="D29" s="7">
        <f>base0!E71</f>
        <v>11</v>
      </c>
      <c r="E29" s="7">
        <f>base0!F71</f>
        <v>12</v>
      </c>
      <c r="F29" s="7">
        <f>base0!G71</f>
        <v>2</v>
      </c>
      <c r="G29" s="7">
        <f>base0!H71</f>
        <v>15</v>
      </c>
      <c r="H29" s="7">
        <f>base0!I71</f>
        <v>3</v>
      </c>
      <c r="I29" s="7">
        <f>base0!J71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base0!O104</f>
        <v>11</v>
      </c>
      <c r="Y29" s="7">
        <f>base0!P104</f>
        <v>14</v>
      </c>
      <c r="Z29" s="7">
        <f>base0!Q104</f>
        <v>6</v>
      </c>
      <c r="AA29" s="7">
        <f>base0!R104</f>
        <v>7</v>
      </c>
      <c r="AB29" s="7">
        <f>base0!Z104</f>
        <v>5</v>
      </c>
      <c r="AC29" s="7">
        <f>base0!AA104</f>
        <v>3</v>
      </c>
      <c r="AD29" s="7">
        <f>base0!AB104</f>
        <v>6</v>
      </c>
      <c r="AE29" s="7">
        <f>base0!AC104</f>
        <v>2</v>
      </c>
      <c r="AF29" s="7">
        <f>base0!AD104</f>
        <v>17</v>
      </c>
      <c r="AG29" s="7">
        <f>base0!C104</f>
        <v>14</v>
      </c>
      <c r="AH29" s="7">
        <f>base0!D104</f>
        <v>12</v>
      </c>
      <c r="AI29" s="7">
        <f>base0!E104</f>
        <v>15</v>
      </c>
      <c r="AJ29" s="7">
        <f>base0!F104</f>
        <v>11</v>
      </c>
      <c r="AK29" s="7">
        <f>base0!G104</f>
        <v>8</v>
      </c>
      <c r="AL29" s="7">
        <f>base0!H104</f>
        <v>2</v>
      </c>
      <c r="AM29" s="7">
        <f>base0!I104</f>
        <v>7</v>
      </c>
      <c r="AN29" s="7">
        <f>base0!J104</f>
        <v>3</v>
      </c>
      <c r="AO29" s="7">
        <f>base0!K104</f>
        <v>9</v>
      </c>
      <c r="AP29" s="7">
        <f>base0!L104</f>
        <v>1</v>
      </c>
      <c r="AQ29" s="7">
        <f>base0!M104</f>
        <v>16</v>
      </c>
      <c r="AR29" s="7">
        <f>base0!N104</f>
        <v>13</v>
      </c>
      <c r="AS29" s="7">
        <f>base0!O104</f>
        <v>11</v>
      </c>
      <c r="AT29" s="7">
        <f>base0!P104</f>
        <v>14</v>
      </c>
      <c r="AU29" s="7">
        <f>base0!Q104</f>
        <v>6</v>
      </c>
      <c r="AV29" s="7">
        <f>base0!R104</f>
        <v>7</v>
      </c>
      <c r="AW29" s="7">
        <f>base0!S104</f>
        <v>17</v>
      </c>
      <c r="AX29" s="7">
        <f>base0!T104</f>
        <v>18</v>
      </c>
      <c r="AY29" s="47">
        <f>base0!AU104</f>
        <v>0</v>
      </c>
      <c r="AZ29" s="47">
        <f>base0!AV104</f>
        <v>0</v>
      </c>
      <c r="BA29" s="47">
        <f>base0!AW104</f>
        <v>0</v>
      </c>
      <c r="BB29" s="47">
        <f>base0!AX104</f>
        <v>0</v>
      </c>
      <c r="BC29" s="47">
        <f>base0!AY104</f>
        <v>0</v>
      </c>
      <c r="BD29" s="47">
        <f>base0!AZ104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base0!C105</f>
        <v>12</v>
      </c>
      <c r="AH30" s="7">
        <f>base0!D105</f>
        <v>14</v>
      </c>
      <c r="AI30" s="7">
        <f>base0!E105</f>
        <v>8</v>
      </c>
      <c r="AJ30" s="7">
        <f>base0!F105</f>
        <v>2</v>
      </c>
      <c r="AK30" s="7">
        <f>base0!G105</f>
        <v>15</v>
      </c>
      <c r="AL30" s="7">
        <f>base0!H105</f>
        <v>11</v>
      </c>
      <c r="AM30" s="7">
        <f>base0!I105</f>
        <v>13</v>
      </c>
      <c r="AN30" s="7">
        <f>base0!J105</f>
        <v>5</v>
      </c>
      <c r="AO30" s="7">
        <f>base0!K105</f>
        <v>2</v>
      </c>
      <c r="AP30" s="7">
        <f>base0!L105</f>
        <v>1</v>
      </c>
      <c r="AQ30" s="7">
        <f>base0!M105</f>
        <v>5</v>
      </c>
      <c r="AR30" s="7">
        <f>base0!N105</f>
        <v>16</v>
      </c>
      <c r="AS30" s="7">
        <f>base0!O105</f>
        <v>13</v>
      </c>
      <c r="AT30" s="7">
        <f>base0!P105</f>
        <v>14</v>
      </c>
      <c r="AU30" s="7">
        <f>base0!Q105</f>
        <v>6</v>
      </c>
      <c r="AV30" s="7">
        <f>base0!R105</f>
        <v>7</v>
      </c>
      <c r="AW30" s="7">
        <f>base0!S105</f>
        <v>17</v>
      </c>
      <c r="AX30" s="7">
        <f>base0!T105</f>
        <v>18</v>
      </c>
      <c r="AY30" s="47">
        <f>base0!AU105</f>
        <v>0</v>
      </c>
      <c r="AZ30" s="47">
        <f>base0!AV105</f>
        <v>0</v>
      </c>
      <c r="BA30" s="47">
        <f>base0!AW105</f>
        <v>0</v>
      </c>
      <c r="BB30" s="47">
        <f>base0!AX105</f>
        <v>0</v>
      </c>
      <c r="BC30" s="47">
        <f>base0!AY105</f>
        <v>0</v>
      </c>
      <c r="BD30" s="47">
        <f>base0!AZ105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base0!C106</f>
        <v>12</v>
      </c>
      <c r="AH31" s="7">
        <f>base0!D106</f>
        <v>14</v>
      </c>
      <c r="AI31" s="7">
        <f>base0!E106</f>
        <v>8</v>
      </c>
      <c r="AJ31" s="7">
        <f>base0!F106</f>
        <v>2</v>
      </c>
      <c r="AK31" s="7">
        <f>base0!G106</f>
        <v>3</v>
      </c>
      <c r="AL31" s="7">
        <f>base0!H106</f>
        <v>11</v>
      </c>
      <c r="AM31" s="7">
        <f>base0!I106</f>
        <v>15</v>
      </c>
      <c r="AN31" s="7">
        <f>base0!J106</f>
        <v>1</v>
      </c>
      <c r="AO31" s="7">
        <f>base0!K106</f>
        <v>10</v>
      </c>
      <c r="AP31" s="7">
        <f>base0!L106</f>
        <v>7</v>
      </c>
      <c r="AQ31" s="7">
        <f>base0!M106</f>
        <v>16</v>
      </c>
      <c r="AR31" s="7">
        <f>base0!N106</f>
        <v>11</v>
      </c>
      <c r="AS31" s="7">
        <f>base0!O106</f>
        <v>14</v>
      </c>
      <c r="AT31" s="7">
        <f>base0!P106</f>
        <v>9</v>
      </c>
      <c r="AU31" s="7">
        <f>base0!Q106</f>
        <v>1</v>
      </c>
      <c r="AV31" s="7">
        <f>base0!R106</f>
        <v>13</v>
      </c>
      <c r="AW31" s="7">
        <f>base0!S106</f>
        <v>17</v>
      </c>
      <c r="AX31" s="7">
        <f>base0!T106</f>
        <v>18</v>
      </c>
      <c r="AY31" s="47">
        <f>base0!AU106</f>
        <v>0</v>
      </c>
      <c r="AZ31" s="47">
        <f>base0!AV106</f>
        <v>0</v>
      </c>
      <c r="BA31" s="47">
        <f>base0!AW106</f>
        <v>0</v>
      </c>
      <c r="BB31" s="47">
        <f>base0!AX106</f>
        <v>0</v>
      </c>
      <c r="BC31" s="47">
        <f>base0!AY106</f>
        <v>0</v>
      </c>
      <c r="BD31" s="47">
        <f>base0!AZ106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base0!C107</f>
        <v>14</v>
      </c>
      <c r="AH32" s="7">
        <f>base0!D107</f>
        <v>15</v>
      </c>
      <c r="AI32" s="7">
        <f>base0!E107</f>
        <v>12</v>
      </c>
      <c r="AJ32" s="7">
        <f>base0!F107</f>
        <v>11</v>
      </c>
      <c r="AK32" s="7">
        <f>base0!G107</f>
        <v>8</v>
      </c>
      <c r="AL32" s="7">
        <f>base0!H107</f>
        <v>2</v>
      </c>
      <c r="AM32" s="7">
        <f>base0!I107</f>
        <v>3</v>
      </c>
      <c r="AN32" s="7">
        <f>base0!J107</f>
        <v>5</v>
      </c>
      <c r="AO32" s="7">
        <f>base0!K107</f>
        <v>3</v>
      </c>
      <c r="AP32" s="7">
        <f>base0!L107</f>
        <v>12</v>
      </c>
      <c r="AQ32" s="7">
        <f>base0!M107</f>
        <v>7</v>
      </c>
      <c r="AR32" s="7">
        <f>base0!N107</f>
        <v>16</v>
      </c>
      <c r="AS32" s="7">
        <f>base0!O107</f>
        <v>6</v>
      </c>
      <c r="AT32" s="7">
        <f>base0!P107</f>
        <v>9</v>
      </c>
      <c r="AU32" s="7">
        <f>base0!Q107</f>
        <v>1</v>
      </c>
      <c r="AV32" s="7">
        <f>base0!R107</f>
        <v>13</v>
      </c>
      <c r="AW32" s="7">
        <f>base0!S107</f>
        <v>17</v>
      </c>
      <c r="AX32" s="7">
        <f>base0!T107</f>
        <v>18</v>
      </c>
      <c r="AY32" s="47">
        <f>base0!AU107</f>
        <v>0</v>
      </c>
      <c r="AZ32" s="47">
        <f>base0!AV107</f>
        <v>0</v>
      </c>
      <c r="BA32" s="47">
        <f>base0!AW107</f>
        <v>0</v>
      </c>
      <c r="BB32" s="47">
        <f>base0!AX107</f>
        <v>0</v>
      </c>
      <c r="BC32" s="47">
        <f>base0!AY107</f>
        <v>0</v>
      </c>
      <c r="BD32" s="47">
        <f>base0!AZ107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base0!C108</f>
        <v>12</v>
      </c>
      <c r="AH33" s="7">
        <f>base0!D108</f>
        <v>3</v>
      </c>
      <c r="AI33" s="7">
        <f>base0!E108</f>
        <v>2</v>
      </c>
      <c r="AJ33" s="7">
        <f>base0!F108</f>
        <v>14</v>
      </c>
      <c r="AK33" s="7">
        <f>base0!G108</f>
        <v>11</v>
      </c>
      <c r="AL33" s="7">
        <f>base0!H108</f>
        <v>6</v>
      </c>
      <c r="AM33" s="7">
        <f>base0!I108</f>
        <v>8</v>
      </c>
      <c r="AN33" s="7">
        <f>base0!J108</f>
        <v>15</v>
      </c>
      <c r="AO33" s="7">
        <f>base0!K108</f>
        <v>10</v>
      </c>
      <c r="AP33" s="7">
        <f>base0!L108</f>
        <v>7</v>
      </c>
      <c r="AQ33" s="7">
        <f>base0!M108</f>
        <v>16</v>
      </c>
      <c r="AR33" s="7">
        <f>base0!N108</f>
        <v>11</v>
      </c>
      <c r="AS33" s="7">
        <f>base0!O108</f>
        <v>14</v>
      </c>
      <c r="AT33" s="7">
        <f>base0!P108</f>
        <v>9</v>
      </c>
      <c r="AU33" s="7">
        <f>base0!Q108</f>
        <v>1</v>
      </c>
      <c r="AV33" s="7">
        <f>base0!R108</f>
        <v>13</v>
      </c>
      <c r="AW33" s="7">
        <f>base0!S108</f>
        <v>17</v>
      </c>
      <c r="AX33" s="7">
        <f>base0!T108</f>
        <v>18</v>
      </c>
      <c r="AY33" s="47">
        <f>base0!AU108</f>
        <v>0</v>
      </c>
      <c r="AZ33" s="47">
        <f>base0!AV108</f>
        <v>0</v>
      </c>
      <c r="BA33" s="47">
        <f>base0!AW108</f>
        <v>0</v>
      </c>
      <c r="BB33" s="47">
        <f>base0!AX108</f>
        <v>0</v>
      </c>
      <c r="BC33" s="47">
        <f>base0!AY108</f>
        <v>0</v>
      </c>
      <c r="BD33" s="47">
        <f>base0!AZ108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base0!C109</f>
        <v>15</v>
      </c>
      <c r="AH34" s="7">
        <f>base0!D109</f>
        <v>12</v>
      </c>
      <c r="AI34" s="7">
        <f>base0!E109</f>
        <v>14</v>
      </c>
      <c r="AJ34" s="7">
        <f>base0!F109</f>
        <v>11</v>
      </c>
      <c r="AK34" s="7">
        <f>base0!G109</f>
        <v>13</v>
      </c>
      <c r="AL34" s="7">
        <f>base0!H109</f>
        <v>3</v>
      </c>
      <c r="AM34" s="7">
        <f>base0!I109</f>
        <v>2</v>
      </c>
      <c r="AN34" s="7">
        <f>base0!J109</f>
        <v>5</v>
      </c>
      <c r="AO34" s="7">
        <f>base0!K109</f>
        <v>3</v>
      </c>
      <c r="AP34" s="7">
        <f>base0!L109</f>
        <v>11</v>
      </c>
      <c r="AQ34" s="7">
        <f>base0!M109</f>
        <v>9</v>
      </c>
      <c r="AR34" s="7">
        <f>base0!N109</f>
        <v>14</v>
      </c>
      <c r="AS34" s="7">
        <f>base0!O109</f>
        <v>16</v>
      </c>
      <c r="AT34" s="7">
        <f>base0!P109</f>
        <v>7</v>
      </c>
      <c r="AU34" s="7">
        <f>base0!Q109</f>
        <v>13</v>
      </c>
      <c r="AV34" s="7">
        <f>base0!R109</f>
        <v>1</v>
      </c>
      <c r="AW34" s="7">
        <f>base0!S109</f>
        <v>17</v>
      </c>
      <c r="AX34" s="7">
        <f>base0!T109</f>
        <v>18</v>
      </c>
      <c r="AY34" s="47">
        <f>base0!AU109</f>
        <v>0</v>
      </c>
      <c r="AZ34" s="47">
        <f>base0!AV109</f>
        <v>0</v>
      </c>
      <c r="BA34" s="47">
        <f>base0!AW109</f>
        <v>0</v>
      </c>
      <c r="BB34" s="47">
        <f>base0!AX109</f>
        <v>0</v>
      </c>
      <c r="BC34" s="47">
        <f>base0!AY109</f>
        <v>0</v>
      </c>
      <c r="BD34" s="47">
        <f>base0!AZ109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base0!C110</f>
        <v>14</v>
      </c>
      <c r="AH35" s="7">
        <f>base0!D110</f>
        <v>2</v>
      </c>
      <c r="AI35" s="7">
        <f>base0!E110</f>
        <v>8</v>
      </c>
      <c r="AJ35" s="7">
        <f>base0!F110</f>
        <v>5</v>
      </c>
      <c r="AK35" s="7">
        <f>base0!G110</f>
        <v>12</v>
      </c>
      <c r="AL35" s="7">
        <f>base0!H110</f>
        <v>15</v>
      </c>
      <c r="AM35" s="7">
        <f>base0!I110</f>
        <v>11</v>
      </c>
      <c r="AN35" s="7">
        <f>base0!J110</f>
        <v>13</v>
      </c>
      <c r="AO35" s="7">
        <f>base0!K110</f>
        <v>4</v>
      </c>
      <c r="AP35" s="7">
        <f>base0!L110</f>
        <v>3</v>
      </c>
      <c r="AQ35" s="7">
        <f>base0!M110</f>
        <v>6</v>
      </c>
      <c r="AR35" s="7">
        <f>base0!N110</f>
        <v>14</v>
      </c>
      <c r="AS35" s="7">
        <f>base0!O110</f>
        <v>16</v>
      </c>
      <c r="AT35" s="7">
        <f>base0!P110</f>
        <v>7</v>
      </c>
      <c r="AU35" s="7">
        <f>base0!Q110</f>
        <v>13</v>
      </c>
      <c r="AV35" s="7">
        <f>base0!R110</f>
        <v>1</v>
      </c>
      <c r="AW35" s="7">
        <f>base0!S110</f>
        <v>17</v>
      </c>
      <c r="AX35" s="7">
        <f>base0!T110</f>
        <v>18</v>
      </c>
      <c r="AY35" s="47">
        <f>base0!AU110</f>
        <v>0</v>
      </c>
      <c r="AZ35" s="47">
        <f>base0!AV110</f>
        <v>0</v>
      </c>
      <c r="BA35" s="47">
        <f>base0!AW110</f>
        <v>0</v>
      </c>
      <c r="BB35" s="47">
        <f>base0!AX110</f>
        <v>0</v>
      </c>
      <c r="BC35" s="47">
        <f>base0!AY110</f>
        <v>0</v>
      </c>
      <c r="BD35" s="47">
        <f>base0!AZ110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base0!C111</f>
        <v>8</v>
      </c>
      <c r="AH36" s="7">
        <f>base0!D111</f>
        <v>3</v>
      </c>
      <c r="AI36" s="7">
        <f>base0!E111</f>
        <v>14</v>
      </c>
      <c r="AJ36" s="7">
        <f>base0!F111</f>
        <v>12</v>
      </c>
      <c r="AK36" s="7">
        <f>base0!G111</f>
        <v>6</v>
      </c>
      <c r="AL36" s="7">
        <f>base0!H111</f>
        <v>2</v>
      </c>
      <c r="AM36" s="7">
        <f>base0!I111</f>
        <v>11</v>
      </c>
      <c r="AN36" s="7">
        <f>base0!J111</f>
        <v>1</v>
      </c>
      <c r="AO36" s="7">
        <f>base0!K111</f>
        <v>8</v>
      </c>
      <c r="AP36" s="7">
        <f>base0!L111</f>
        <v>2</v>
      </c>
      <c r="AQ36" s="7">
        <f>base0!M111</f>
        <v>5</v>
      </c>
      <c r="AR36" s="7">
        <f>base0!N111</f>
        <v>11</v>
      </c>
      <c r="AS36" s="7">
        <f>base0!O111</f>
        <v>9</v>
      </c>
      <c r="AT36" s="7">
        <f>base0!P111</f>
        <v>14</v>
      </c>
      <c r="AU36" s="7">
        <f>base0!Q111</f>
        <v>16</v>
      </c>
      <c r="AV36" s="7">
        <f>base0!R111</f>
        <v>1</v>
      </c>
      <c r="AW36" s="7">
        <f>base0!S111</f>
        <v>17</v>
      </c>
      <c r="AX36" s="7">
        <f>base0!T111</f>
        <v>18</v>
      </c>
      <c r="AY36" s="47">
        <f>base0!AU111</f>
        <v>0</v>
      </c>
      <c r="AZ36" s="47">
        <f>base0!AV111</f>
        <v>0</v>
      </c>
      <c r="BA36" s="47">
        <f>base0!AW111</f>
        <v>0</v>
      </c>
      <c r="BB36" s="47">
        <f>base0!AX111</f>
        <v>0</v>
      </c>
      <c r="BC36" s="47">
        <f>base0!AY111</f>
        <v>0</v>
      </c>
      <c r="BD36" s="47">
        <f>base0!AZ111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base0!C112</f>
        <v>3</v>
      </c>
      <c r="AH37" s="7">
        <f>base0!D112</f>
        <v>12</v>
      </c>
      <c r="AI37" s="7">
        <f>base0!E112</f>
        <v>14</v>
      </c>
      <c r="AJ37" s="7">
        <f>base0!F112</f>
        <v>2</v>
      </c>
      <c r="AK37" s="7">
        <f>base0!G112</f>
        <v>11</v>
      </c>
      <c r="AL37" s="7">
        <f>base0!H112</f>
        <v>8</v>
      </c>
      <c r="AM37" s="7">
        <f>base0!I112</f>
        <v>15</v>
      </c>
      <c r="AN37" s="7">
        <f>base0!J112</f>
        <v>1</v>
      </c>
      <c r="AO37" s="7">
        <f>base0!K112</f>
        <v>16</v>
      </c>
      <c r="AP37" s="7">
        <f>base0!L112</f>
        <v>9</v>
      </c>
      <c r="AQ37" s="7">
        <f>base0!M112</f>
        <v>2</v>
      </c>
      <c r="AR37" s="7">
        <f>base0!N112</f>
        <v>13</v>
      </c>
      <c r="AS37" s="7">
        <f>base0!O112</f>
        <v>1</v>
      </c>
      <c r="AT37" s="7">
        <f>base0!P112</f>
        <v>6</v>
      </c>
      <c r="AU37" s="7">
        <f>base0!Q112</f>
        <v>10</v>
      </c>
      <c r="AV37" s="7">
        <f>base0!R112</f>
        <v>14</v>
      </c>
      <c r="AW37" s="7">
        <f>base0!S112</f>
        <v>17</v>
      </c>
      <c r="AX37" s="7">
        <f>base0!T112</f>
        <v>18</v>
      </c>
      <c r="AY37" s="47">
        <f>base0!AU112</f>
        <v>0</v>
      </c>
      <c r="AZ37" s="47">
        <f>base0!AV112</f>
        <v>0</v>
      </c>
      <c r="BA37" s="47">
        <f>base0!AW112</f>
        <v>0</v>
      </c>
      <c r="BB37" s="47">
        <f>base0!AX112</f>
        <v>0</v>
      </c>
      <c r="BC37" s="47">
        <f>base0!AY112</f>
        <v>0</v>
      </c>
      <c r="BD37" s="47">
        <f>base0!AZ112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base0!C113</f>
        <v>8</v>
      </c>
      <c r="AH38" s="7">
        <f>base0!D113</f>
        <v>12</v>
      </c>
      <c r="AI38" s="7">
        <f>base0!E113</f>
        <v>11</v>
      </c>
      <c r="AJ38" s="7">
        <f>base0!F113</f>
        <v>14</v>
      </c>
      <c r="AK38" s="7">
        <f>base0!G113</f>
        <v>3</v>
      </c>
      <c r="AL38" s="7">
        <f>base0!H113</f>
        <v>2</v>
      </c>
      <c r="AM38" s="7">
        <f>base0!I113</f>
        <v>5</v>
      </c>
      <c r="AN38" s="7">
        <f>base0!J113</f>
        <v>15</v>
      </c>
      <c r="AO38" s="7">
        <f>base0!K113</f>
        <v>16</v>
      </c>
      <c r="AP38" s="7">
        <f>base0!L113</f>
        <v>2</v>
      </c>
      <c r="AQ38" s="7">
        <f>base0!M113</f>
        <v>13</v>
      </c>
      <c r="AR38" s="7">
        <f>base0!N113</f>
        <v>1</v>
      </c>
      <c r="AS38" s="7">
        <f>base0!O113</f>
        <v>6</v>
      </c>
      <c r="AT38" s="7">
        <f>base0!P113</f>
        <v>5</v>
      </c>
      <c r="AU38" s="7">
        <f>base0!Q113</f>
        <v>14</v>
      </c>
      <c r="AV38" s="7">
        <f>base0!R113</f>
        <v>7</v>
      </c>
      <c r="AW38" s="7">
        <f>base0!S113</f>
        <v>17</v>
      </c>
      <c r="AX38" s="7">
        <f>base0!T113</f>
        <v>18</v>
      </c>
      <c r="AY38" s="47">
        <f>base0!AU113</f>
        <v>0</v>
      </c>
      <c r="AZ38" s="47">
        <f>base0!AV113</f>
        <v>0</v>
      </c>
      <c r="BA38" s="47">
        <f>base0!AW113</f>
        <v>0</v>
      </c>
      <c r="BB38" s="47">
        <f>base0!AX113</f>
        <v>0</v>
      </c>
      <c r="BC38" s="47">
        <f>base0!AY113</f>
        <v>0</v>
      </c>
      <c r="BD38" s="47">
        <f>base0!AZ113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base0!C114</f>
        <v>14</v>
      </c>
      <c r="AH39" s="7">
        <f>base0!D114</f>
        <v>12</v>
      </c>
      <c r="AI39" s="7">
        <f>base0!E114</f>
        <v>2</v>
      </c>
      <c r="AJ39" s="7">
        <f>base0!F114</f>
        <v>8</v>
      </c>
      <c r="AK39" s="7">
        <f>base0!G114</f>
        <v>11</v>
      </c>
      <c r="AL39" s="7">
        <f>base0!H114</f>
        <v>15</v>
      </c>
      <c r="AM39" s="7">
        <f>base0!I114</f>
        <v>3</v>
      </c>
      <c r="AN39" s="7">
        <f>base0!J114</f>
        <v>6</v>
      </c>
      <c r="AO39" s="7">
        <f>base0!K114</f>
        <v>16</v>
      </c>
      <c r="AP39" s="7">
        <f>base0!L114</f>
        <v>9</v>
      </c>
      <c r="AQ39" s="7">
        <f>base0!M114</f>
        <v>2</v>
      </c>
      <c r="AR39" s="7">
        <f>base0!N114</f>
        <v>13</v>
      </c>
      <c r="AS39" s="7">
        <f>base0!O114</f>
        <v>1</v>
      </c>
      <c r="AT39" s="7">
        <f>base0!P114</f>
        <v>6</v>
      </c>
      <c r="AU39" s="7">
        <f>base0!Q114</f>
        <v>14</v>
      </c>
      <c r="AV39" s="7">
        <f>base0!R114</f>
        <v>7</v>
      </c>
      <c r="AW39" s="7">
        <f>base0!S114</f>
        <v>17</v>
      </c>
      <c r="AX39" s="7">
        <f>base0!T114</f>
        <v>18</v>
      </c>
      <c r="AY39" s="47">
        <f>base0!AU114</f>
        <v>0</v>
      </c>
      <c r="AZ39" s="47">
        <f>base0!AV114</f>
        <v>0</v>
      </c>
      <c r="BA39" s="47">
        <f>base0!AW114</f>
        <v>0</v>
      </c>
      <c r="BB39" s="47">
        <f>base0!AX114</f>
        <v>0</v>
      </c>
      <c r="BC39" s="47">
        <f>base0!AY114</f>
        <v>0</v>
      </c>
      <c r="BD39" s="47">
        <f>base0!AZ114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base0!C115</f>
        <v>14</v>
      </c>
      <c r="AH40" s="7">
        <f>base0!D115</f>
        <v>2</v>
      </c>
      <c r="AI40" s="7">
        <f>base0!E115</f>
        <v>8</v>
      </c>
      <c r="AJ40" s="7">
        <f>base0!F115</f>
        <v>5</v>
      </c>
      <c r="AK40" s="7">
        <f>base0!G115</f>
        <v>12</v>
      </c>
      <c r="AL40" s="7">
        <f>base0!H115</f>
        <v>15</v>
      </c>
      <c r="AM40" s="7">
        <f>base0!I115</f>
        <v>11</v>
      </c>
      <c r="AN40" s="7">
        <f>base0!J115</f>
        <v>13</v>
      </c>
      <c r="AO40" s="7">
        <f>base0!K115</f>
        <v>6</v>
      </c>
      <c r="AP40" s="7">
        <f>base0!L115</f>
        <v>1</v>
      </c>
      <c r="AQ40" s="7">
        <f>base0!M115</f>
        <v>13</v>
      </c>
      <c r="AR40" s="7">
        <f>base0!N115</f>
        <v>7</v>
      </c>
      <c r="AS40" s="7">
        <f>base0!O115</f>
        <v>9</v>
      </c>
      <c r="AT40" s="7">
        <f>base0!P115</f>
        <v>2</v>
      </c>
      <c r="AU40" s="7">
        <f>base0!Q115</f>
        <v>4</v>
      </c>
      <c r="AV40" s="7">
        <f>base0!R115</f>
        <v>16</v>
      </c>
      <c r="AW40" s="7">
        <f>base0!S115</f>
        <v>17</v>
      </c>
      <c r="AX40" s="7">
        <f>base0!T115</f>
        <v>18</v>
      </c>
      <c r="AY40" s="47">
        <f>base0!AU115</f>
        <v>0</v>
      </c>
      <c r="AZ40" s="47">
        <f>base0!AV115</f>
        <v>0</v>
      </c>
      <c r="BA40" s="47">
        <f>base0!AW115</f>
        <v>0</v>
      </c>
      <c r="BB40" s="47">
        <f>base0!AX115</f>
        <v>0</v>
      </c>
      <c r="BC40" s="47">
        <f>base0!AY115</f>
        <v>0</v>
      </c>
      <c r="BD40" s="47">
        <f>base0!AZ115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base0!C116</f>
        <v>11</v>
      </c>
      <c r="AH41" s="7">
        <f>base0!D116</f>
        <v>8</v>
      </c>
      <c r="AI41" s="7">
        <f>base0!E116</f>
        <v>14</v>
      </c>
      <c r="AJ41" s="7">
        <f>base0!F116</f>
        <v>12</v>
      </c>
      <c r="AK41" s="7">
        <f>base0!G116</f>
        <v>7</v>
      </c>
      <c r="AL41" s="7">
        <f>base0!H116</f>
        <v>2</v>
      </c>
      <c r="AM41" s="7">
        <f>base0!I116</f>
        <v>15</v>
      </c>
      <c r="AN41" s="7">
        <f>base0!J116</f>
        <v>5</v>
      </c>
      <c r="AO41" s="7">
        <f>base0!K116</f>
        <v>6</v>
      </c>
      <c r="AP41" s="7">
        <f>base0!L116</f>
        <v>1</v>
      </c>
      <c r="AQ41" s="7">
        <f>base0!M116</f>
        <v>8</v>
      </c>
      <c r="AR41" s="7">
        <f>base0!N116</f>
        <v>13</v>
      </c>
      <c r="AS41" s="7">
        <f>base0!O116</f>
        <v>7</v>
      </c>
      <c r="AT41" s="7">
        <f>base0!P116</f>
        <v>10</v>
      </c>
      <c r="AU41" s="7">
        <f>base0!Q116</f>
        <v>14</v>
      </c>
      <c r="AV41" s="7">
        <f>base0!R116</f>
        <v>16</v>
      </c>
      <c r="AW41" s="7">
        <f>base0!S116</f>
        <v>17</v>
      </c>
      <c r="AX41" s="7">
        <f>base0!T116</f>
        <v>18</v>
      </c>
      <c r="AY41" s="47">
        <f>base0!AU116</f>
        <v>0</v>
      </c>
      <c r="AZ41" s="47">
        <f>base0!AV116</f>
        <v>0</v>
      </c>
      <c r="BA41" s="47">
        <f>base0!AW116</f>
        <v>0</v>
      </c>
      <c r="BB41" s="47">
        <f>base0!AX116</f>
        <v>0</v>
      </c>
      <c r="BC41" s="47">
        <f>base0!AY116</f>
        <v>0</v>
      </c>
      <c r="BD41" s="47">
        <f>base0!AZ116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base0!C117</f>
        <v>8</v>
      </c>
      <c r="AH42" s="7">
        <f>base0!D117</f>
        <v>14</v>
      </c>
      <c r="AI42" s="7">
        <f>base0!E117</f>
        <v>12</v>
      </c>
      <c r="AJ42" s="7">
        <f>base0!F117</f>
        <v>11</v>
      </c>
      <c r="AK42" s="7">
        <f>base0!G117</f>
        <v>2</v>
      </c>
      <c r="AL42" s="7">
        <f>base0!H117</f>
        <v>15</v>
      </c>
      <c r="AM42" s="7">
        <f>base0!I117</f>
        <v>6</v>
      </c>
      <c r="AN42" s="7">
        <f>base0!J117</f>
        <v>3</v>
      </c>
      <c r="AO42" s="7">
        <f>base0!K117</f>
        <v>1</v>
      </c>
      <c r="AP42" s="7">
        <f>base0!L117</f>
        <v>13</v>
      </c>
      <c r="AQ42" s="7">
        <f>base0!M117</f>
        <v>11</v>
      </c>
      <c r="AR42" s="7">
        <f>base0!N117</f>
        <v>7</v>
      </c>
      <c r="AS42" s="7">
        <f>base0!O117</f>
        <v>9</v>
      </c>
      <c r="AT42" s="7">
        <f>base0!P117</f>
        <v>10</v>
      </c>
      <c r="AU42" s="7">
        <f>base0!Q117</f>
        <v>14</v>
      </c>
      <c r="AV42" s="7">
        <f>base0!R117</f>
        <v>16</v>
      </c>
      <c r="AW42" s="7">
        <f>base0!S117</f>
        <v>17</v>
      </c>
      <c r="AX42" s="7">
        <f>base0!T117</f>
        <v>18</v>
      </c>
      <c r="AY42" s="47">
        <f>base0!AU117</f>
        <v>0</v>
      </c>
      <c r="AZ42" s="47">
        <f>base0!AV117</f>
        <v>0</v>
      </c>
      <c r="BA42" s="47">
        <f>base0!AW117</f>
        <v>0</v>
      </c>
      <c r="BB42" s="47">
        <f>base0!AX117</f>
        <v>0</v>
      </c>
      <c r="BC42" s="47">
        <f>base0!AY117</f>
        <v>0</v>
      </c>
      <c r="BD42" s="47">
        <f>base0!AZ117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base0!C118</f>
        <v>8</v>
      </c>
      <c r="AH43" s="7">
        <f>base0!D118</f>
        <v>12</v>
      </c>
      <c r="AI43" s="7">
        <f>base0!E118</f>
        <v>14</v>
      </c>
      <c r="AJ43" s="7">
        <f>base0!F118</f>
        <v>11</v>
      </c>
      <c r="AK43" s="7">
        <f>base0!G118</f>
        <v>15</v>
      </c>
      <c r="AL43" s="7">
        <f>base0!H118</f>
        <v>2</v>
      </c>
      <c r="AM43" s="7">
        <f>base0!I118</f>
        <v>5</v>
      </c>
      <c r="AN43" s="7">
        <f>base0!J118</f>
        <v>6</v>
      </c>
      <c r="AO43" s="7">
        <f>base0!K118</f>
        <v>7</v>
      </c>
      <c r="AP43" s="7">
        <f>base0!L118</f>
        <v>6</v>
      </c>
      <c r="AQ43" s="7">
        <f>base0!M118</f>
        <v>2</v>
      </c>
      <c r="AR43" s="7">
        <f>base0!N118</f>
        <v>1</v>
      </c>
      <c r="AS43" s="7">
        <f>base0!O118</f>
        <v>11</v>
      </c>
      <c r="AT43" s="7">
        <f>base0!P118</f>
        <v>9</v>
      </c>
      <c r="AU43" s="7">
        <f>base0!Q118</f>
        <v>14</v>
      </c>
      <c r="AV43" s="7">
        <f>base0!R118</f>
        <v>13</v>
      </c>
      <c r="AW43" s="7">
        <f>base0!S118</f>
        <v>17</v>
      </c>
      <c r="AX43" s="7">
        <f>base0!T118</f>
        <v>18</v>
      </c>
      <c r="AY43" s="47">
        <f>base0!AU118</f>
        <v>0</v>
      </c>
      <c r="AZ43" s="47">
        <f>base0!AV118</f>
        <v>0</v>
      </c>
      <c r="BA43" s="47">
        <f>base0!AW118</f>
        <v>0</v>
      </c>
      <c r="BB43" s="47">
        <f>base0!AX118</f>
        <v>0</v>
      </c>
      <c r="BC43" s="47">
        <f>base0!AY118</f>
        <v>0</v>
      </c>
      <c r="BD43" s="47">
        <f>base0!AZ118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base0!C119</f>
        <v>14</v>
      </c>
      <c r="AH44" s="7">
        <f>base0!D119</f>
        <v>8</v>
      </c>
      <c r="AI44" s="7">
        <f>base0!E119</f>
        <v>6</v>
      </c>
      <c r="AJ44" s="7">
        <f>base0!F119</f>
        <v>11</v>
      </c>
      <c r="AK44" s="7">
        <f>base0!G119</f>
        <v>12</v>
      </c>
      <c r="AL44" s="7">
        <f>base0!H119</f>
        <v>1</v>
      </c>
      <c r="AM44" s="7">
        <f>base0!I119</f>
        <v>5</v>
      </c>
      <c r="AN44" s="7">
        <f>base0!J119</f>
        <v>3</v>
      </c>
      <c r="AO44" s="7">
        <f>base0!K119</f>
        <v>10</v>
      </c>
      <c r="AP44" s="7">
        <f>base0!L119</f>
        <v>1</v>
      </c>
      <c r="AQ44" s="7">
        <f>base0!M119</f>
        <v>11</v>
      </c>
      <c r="AR44" s="7">
        <f>base0!N119</f>
        <v>8</v>
      </c>
      <c r="AS44" s="7">
        <f>base0!O119</f>
        <v>9</v>
      </c>
      <c r="AT44" s="7">
        <f>base0!P119</f>
        <v>13</v>
      </c>
      <c r="AU44" s="7">
        <f>base0!Q119</f>
        <v>16</v>
      </c>
      <c r="AV44" s="7">
        <f>base0!R119</f>
        <v>17</v>
      </c>
      <c r="AW44" s="7">
        <f>base0!S119</f>
        <v>18</v>
      </c>
      <c r="AX44" s="7">
        <f>base0!T119</f>
        <v>19</v>
      </c>
      <c r="AY44" s="47">
        <f>base0!AU119</f>
        <v>0</v>
      </c>
      <c r="AZ44" s="47">
        <f>base0!AV119</f>
        <v>0</v>
      </c>
      <c r="BA44" s="47">
        <f>base0!AW119</f>
        <v>0</v>
      </c>
      <c r="BB44" s="47">
        <f>base0!AX119</f>
        <v>0</v>
      </c>
      <c r="BC44" s="47">
        <f>base0!AY119</f>
        <v>0</v>
      </c>
      <c r="BD44" s="47">
        <f>base0!AZ119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base0!C120</f>
        <v>12</v>
      </c>
      <c r="AH45" s="7">
        <f>base0!D120</f>
        <v>8</v>
      </c>
      <c r="AI45" s="7">
        <f>base0!E120</f>
        <v>3</v>
      </c>
      <c r="AJ45" s="7">
        <f>base0!F120</f>
        <v>2</v>
      </c>
      <c r="AK45" s="7">
        <f>base0!G120</f>
        <v>14</v>
      </c>
      <c r="AL45" s="7">
        <f>base0!H120</f>
        <v>15</v>
      </c>
      <c r="AM45" s="7">
        <f>base0!I120</f>
        <v>11</v>
      </c>
      <c r="AN45" s="7">
        <f>base0!J120</f>
        <v>5</v>
      </c>
      <c r="AO45" s="7">
        <f>base0!K120</f>
        <v>3</v>
      </c>
      <c r="AP45" s="7">
        <f>base0!L120</f>
        <v>7</v>
      </c>
      <c r="AQ45" s="7">
        <f>base0!M120</f>
        <v>6</v>
      </c>
      <c r="AR45" s="7">
        <f>base0!N120</f>
        <v>1</v>
      </c>
      <c r="AS45" s="7">
        <f>base0!O120</f>
        <v>11</v>
      </c>
      <c r="AT45" s="7">
        <f>base0!P120</f>
        <v>9</v>
      </c>
      <c r="AU45" s="7">
        <f>base0!Q120</f>
        <v>14</v>
      </c>
      <c r="AV45" s="7">
        <f>base0!R120</f>
        <v>13</v>
      </c>
      <c r="AW45" s="7">
        <f>base0!S120</f>
        <v>17</v>
      </c>
      <c r="AX45" s="7">
        <f>base0!T120</f>
        <v>18</v>
      </c>
      <c r="AY45" s="47">
        <f>base0!AU120</f>
        <v>0</v>
      </c>
      <c r="AZ45" s="47">
        <f>base0!AV120</f>
        <v>0</v>
      </c>
      <c r="BA45" s="47">
        <f>base0!AW120</f>
        <v>0</v>
      </c>
      <c r="BB45" s="47">
        <f>base0!AX120</f>
        <v>0</v>
      </c>
      <c r="BC45" s="47">
        <f>base0!AY120</f>
        <v>0</v>
      </c>
      <c r="BD45" s="47">
        <f>base0!AZ120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base0!C121</f>
        <v>12</v>
      </c>
      <c r="AH46" s="7">
        <f>base0!D121</f>
        <v>14</v>
      </c>
      <c r="AI46" s="7">
        <f>base0!E121</f>
        <v>6</v>
      </c>
      <c r="AJ46" s="7">
        <f>base0!F121</f>
        <v>8</v>
      </c>
      <c r="AK46" s="7">
        <f>base0!G121</f>
        <v>2</v>
      </c>
      <c r="AL46" s="7">
        <f>base0!H121</f>
        <v>11</v>
      </c>
      <c r="AM46" s="7">
        <f>base0!I121</f>
        <v>3</v>
      </c>
      <c r="AN46" s="7">
        <f>base0!J121</f>
        <v>15</v>
      </c>
      <c r="AO46" s="7">
        <f>base0!K121</f>
        <v>6</v>
      </c>
      <c r="AP46" s="7">
        <f>base0!L121</f>
        <v>7</v>
      </c>
      <c r="AQ46" s="7">
        <f>base0!M121</f>
        <v>1</v>
      </c>
      <c r="AR46" s="7">
        <f>base0!N121</f>
        <v>14</v>
      </c>
      <c r="AS46" s="7">
        <f>base0!O121</f>
        <v>9</v>
      </c>
      <c r="AT46" s="7">
        <f>base0!P121</f>
        <v>11</v>
      </c>
      <c r="AU46" s="7">
        <f>base0!Q121</f>
        <v>13</v>
      </c>
      <c r="AV46" s="7">
        <f>base0!R121</f>
        <v>16</v>
      </c>
      <c r="AW46" s="7">
        <f>base0!S121</f>
        <v>17</v>
      </c>
      <c r="AX46" s="7">
        <f>base0!T121</f>
        <v>18</v>
      </c>
      <c r="AY46" s="47">
        <f>base0!AU121</f>
        <v>0</v>
      </c>
      <c r="AZ46" s="47">
        <f>base0!AV121</f>
        <v>0</v>
      </c>
      <c r="BA46" s="47">
        <f>base0!AW121</f>
        <v>0</v>
      </c>
      <c r="BB46" s="47">
        <f>base0!AX121</f>
        <v>0</v>
      </c>
      <c r="BC46" s="47">
        <f>base0!AY121</f>
        <v>0</v>
      </c>
      <c r="BD46" s="47">
        <f>base0!AZ121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base0!C122</f>
        <v>14</v>
      </c>
      <c r="AH47" s="7">
        <f>base0!D122</f>
        <v>12</v>
      </c>
      <c r="AI47" s="7">
        <f>base0!E122</f>
        <v>3</v>
      </c>
      <c r="AJ47" s="7">
        <f>base0!F122</f>
        <v>2</v>
      </c>
      <c r="AK47" s="7">
        <f>base0!G122</f>
        <v>15</v>
      </c>
      <c r="AL47" s="7">
        <f>base0!H122</f>
        <v>11</v>
      </c>
      <c r="AM47" s="7">
        <f>base0!I122</f>
        <v>6</v>
      </c>
      <c r="AN47" s="7">
        <f>base0!J122</f>
        <v>13</v>
      </c>
      <c r="AO47" s="7">
        <f>base0!K122</f>
        <v>6</v>
      </c>
      <c r="AP47" s="7">
        <f>base0!L122</f>
        <v>7</v>
      </c>
      <c r="AQ47" s="7">
        <f>base0!M122</f>
        <v>1</v>
      </c>
      <c r="AR47" s="7">
        <f>base0!N122</f>
        <v>14</v>
      </c>
      <c r="AS47" s="7">
        <f>base0!O122</f>
        <v>9</v>
      </c>
      <c r="AT47" s="7">
        <f>base0!P122</f>
        <v>11</v>
      </c>
      <c r="AU47" s="7">
        <f>base0!Q122</f>
        <v>13</v>
      </c>
      <c r="AV47" s="7">
        <f>base0!R122</f>
        <v>16</v>
      </c>
      <c r="AW47" s="7">
        <f>base0!S122</f>
        <v>17</v>
      </c>
      <c r="AX47" s="7">
        <f>base0!T122</f>
        <v>18</v>
      </c>
      <c r="AY47" s="47">
        <f>base0!AU122</f>
        <v>0</v>
      </c>
      <c r="AZ47" s="47">
        <f>base0!AV122</f>
        <v>0</v>
      </c>
      <c r="BA47" s="47">
        <f>base0!AW122</f>
        <v>0</v>
      </c>
      <c r="BB47" s="47">
        <f>base0!AX122</f>
        <v>0</v>
      </c>
      <c r="BC47" s="47">
        <f>base0!AY122</f>
        <v>0</v>
      </c>
      <c r="BD47" s="47">
        <f>base0!AZ122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base0!C123</f>
        <v>14</v>
      </c>
      <c r="AH48" s="7">
        <f>base0!D123</f>
        <v>11</v>
      </c>
      <c r="AI48" s="7">
        <f>base0!E123</f>
        <v>8</v>
      </c>
      <c r="AJ48" s="7">
        <f>base0!F123</f>
        <v>2</v>
      </c>
      <c r="AK48" s="7">
        <f>base0!G123</f>
        <v>15</v>
      </c>
      <c r="AL48" s="7">
        <f>base0!H123</f>
        <v>12</v>
      </c>
      <c r="AM48" s="7">
        <f>base0!I123</f>
        <v>13</v>
      </c>
      <c r="AN48" s="7">
        <f>base0!J123</f>
        <v>6</v>
      </c>
      <c r="AO48" s="7">
        <f>base0!K123</f>
        <v>6</v>
      </c>
      <c r="AP48" s="7">
        <f>base0!L123</f>
        <v>7</v>
      </c>
      <c r="AQ48" s="7">
        <f>base0!M123</f>
        <v>1</v>
      </c>
      <c r="AR48" s="7">
        <f>base0!N123</f>
        <v>14</v>
      </c>
      <c r="AS48" s="7">
        <f>base0!O123</f>
        <v>9</v>
      </c>
      <c r="AT48" s="7">
        <f>base0!P123</f>
        <v>11</v>
      </c>
      <c r="AU48" s="7">
        <f>base0!Q123</f>
        <v>13</v>
      </c>
      <c r="AV48" s="7">
        <f>base0!R123</f>
        <v>16</v>
      </c>
      <c r="AW48" s="7">
        <f>base0!S123</f>
        <v>17</v>
      </c>
      <c r="AX48" s="7">
        <f>base0!T123</f>
        <v>18</v>
      </c>
      <c r="AY48" s="47">
        <f>base0!AU123</f>
        <v>0</v>
      </c>
      <c r="AZ48" s="47">
        <f>base0!AV123</f>
        <v>0</v>
      </c>
      <c r="BA48" s="47">
        <f>base0!AW123</f>
        <v>0</v>
      </c>
      <c r="BB48" s="47">
        <f>base0!AX123</f>
        <v>0</v>
      </c>
      <c r="BC48" s="47">
        <f>base0!AY123</f>
        <v>0</v>
      </c>
      <c r="BD48" s="47">
        <f>base0!AZ123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base0!C124</f>
        <v>8</v>
      </c>
      <c r="AH49" s="7">
        <f>base0!D124</f>
        <v>14</v>
      </c>
      <c r="AI49" s="7">
        <f>base0!E124</f>
        <v>11</v>
      </c>
      <c r="AJ49" s="7">
        <f>base0!F124</f>
        <v>12</v>
      </c>
      <c r="AK49" s="7">
        <f>base0!G124</f>
        <v>2</v>
      </c>
      <c r="AL49" s="7">
        <f>base0!H124</f>
        <v>15</v>
      </c>
      <c r="AM49" s="7">
        <f>base0!I124</f>
        <v>3</v>
      </c>
      <c r="AN49" s="7">
        <f>base0!J124</f>
        <v>6</v>
      </c>
      <c r="AO49" s="7">
        <f>base0!K124</f>
        <v>6</v>
      </c>
      <c r="AP49" s="7">
        <f>base0!L124</f>
        <v>14</v>
      </c>
      <c r="AQ49" s="7">
        <f>base0!M124</f>
        <v>7</v>
      </c>
      <c r="AR49" s="7">
        <f>base0!N124</f>
        <v>9</v>
      </c>
      <c r="AS49" s="7">
        <f>base0!O124</f>
        <v>1</v>
      </c>
      <c r="AT49" s="7">
        <f>base0!P124</f>
        <v>16</v>
      </c>
      <c r="AU49" s="7">
        <f>base0!Q124</f>
        <v>11</v>
      </c>
      <c r="AV49" s="7">
        <f>base0!R124</f>
        <v>13</v>
      </c>
      <c r="AW49" s="7">
        <f>base0!S124</f>
        <v>17</v>
      </c>
      <c r="AX49" s="7">
        <f>base0!T124</f>
        <v>18</v>
      </c>
      <c r="AY49" s="47">
        <f>base0!AU124</f>
        <v>0</v>
      </c>
      <c r="AZ49" s="47">
        <f>base0!AV124</f>
        <v>0</v>
      </c>
      <c r="BA49" s="47">
        <f>base0!AW124</f>
        <v>0</v>
      </c>
      <c r="BB49" s="47">
        <f>base0!AX124</f>
        <v>0</v>
      </c>
      <c r="BC49" s="47">
        <f>base0!AY124</f>
        <v>0</v>
      </c>
      <c r="BD49" s="47">
        <f>base0!AZ124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base0!C125</f>
        <v>14</v>
      </c>
      <c r="AH50" s="7">
        <f>base0!D125</f>
        <v>8</v>
      </c>
      <c r="AI50" s="7">
        <f>base0!E125</f>
        <v>3</v>
      </c>
      <c r="AJ50" s="7">
        <f>base0!F125</f>
        <v>1</v>
      </c>
      <c r="AK50" s="7">
        <f>base0!G125</f>
        <v>7</v>
      </c>
      <c r="AL50" s="7">
        <f>base0!H125</f>
        <v>9</v>
      </c>
      <c r="AM50" s="7">
        <f>base0!I125</f>
        <v>13</v>
      </c>
      <c r="AN50" s="7">
        <f>base0!J125</f>
        <v>11</v>
      </c>
      <c r="AO50" s="7">
        <f>base0!K125</f>
        <v>14</v>
      </c>
      <c r="AP50" s="7">
        <f>base0!L125</f>
        <v>10</v>
      </c>
      <c r="AQ50" s="7">
        <f>base0!M125</f>
        <v>12</v>
      </c>
      <c r="AR50" s="7">
        <f>base0!N125</f>
        <v>7</v>
      </c>
      <c r="AS50" s="7">
        <f>base0!O125</f>
        <v>9</v>
      </c>
      <c r="AT50" s="7">
        <f>base0!P125</f>
        <v>1</v>
      </c>
      <c r="AU50" s="7">
        <f>base0!Q125</f>
        <v>2</v>
      </c>
      <c r="AV50" s="7">
        <f>base0!R125</f>
        <v>13</v>
      </c>
      <c r="AW50" s="7">
        <f>base0!S125</f>
        <v>17</v>
      </c>
      <c r="AX50" s="7">
        <f>base0!T125</f>
        <v>18</v>
      </c>
      <c r="AY50" s="47">
        <f>base0!AU125</f>
        <v>0</v>
      </c>
      <c r="AZ50" s="47">
        <f>base0!AV125</f>
        <v>0</v>
      </c>
      <c r="BA50" s="47">
        <f>base0!AW125</f>
        <v>0</v>
      </c>
      <c r="BB50" s="47">
        <f>base0!AX125</f>
        <v>0</v>
      </c>
      <c r="BC50" s="47">
        <f>base0!AY125</f>
        <v>0</v>
      </c>
      <c r="BD50" s="47">
        <f>base0!AZ125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base0!C126</f>
        <v>14</v>
      </c>
      <c r="AH51" s="7">
        <f>base0!D126</f>
        <v>12</v>
      </c>
      <c r="AI51" s="7">
        <f>base0!E126</f>
        <v>2</v>
      </c>
      <c r="AJ51" s="7">
        <f>base0!F126</f>
        <v>3</v>
      </c>
      <c r="AK51" s="7">
        <f>base0!G126</f>
        <v>15</v>
      </c>
      <c r="AL51" s="7">
        <f>base0!H126</f>
        <v>6</v>
      </c>
      <c r="AM51" s="7">
        <f>base0!I126</f>
        <v>8</v>
      </c>
      <c r="AN51" s="7">
        <f>base0!J126</f>
        <v>11</v>
      </c>
      <c r="AO51" s="7">
        <f>base0!K126</f>
        <v>14</v>
      </c>
      <c r="AP51" s="7">
        <f>base0!L126</f>
        <v>10</v>
      </c>
      <c r="AQ51" s="7">
        <f>base0!M126</f>
        <v>1</v>
      </c>
      <c r="AR51" s="7">
        <f>base0!N126</f>
        <v>2</v>
      </c>
      <c r="AS51" s="7">
        <f>base0!O126</f>
        <v>5</v>
      </c>
      <c r="AT51" s="7">
        <f>base0!P126</f>
        <v>16</v>
      </c>
      <c r="AU51" s="7">
        <f>base0!Q126</f>
        <v>11</v>
      </c>
      <c r="AV51" s="7">
        <f>base0!R126</f>
        <v>13</v>
      </c>
      <c r="AW51" s="7">
        <f>base0!S126</f>
        <v>17</v>
      </c>
      <c r="AX51" s="7">
        <f>base0!T126</f>
        <v>18</v>
      </c>
      <c r="AY51" s="47">
        <f>base0!AU126</f>
        <v>0</v>
      </c>
      <c r="AZ51" s="47">
        <f>base0!AV126</f>
        <v>0</v>
      </c>
      <c r="BA51" s="47">
        <f>base0!AW126</f>
        <v>0</v>
      </c>
      <c r="BB51" s="47">
        <f>base0!AX126</f>
        <v>0</v>
      </c>
      <c r="BC51" s="47">
        <f>base0!AY126</f>
        <v>0</v>
      </c>
      <c r="BD51" s="47">
        <f>base0!AZ126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6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10</v>
      </c>
    </row>
    <row r="8" spans="1:4" x14ac:dyDescent="0.25">
      <c r="A8" s="7"/>
      <c r="B8" s="7" t="s">
        <v>358</v>
      </c>
      <c r="C8" s="7" t="s">
        <v>359</v>
      </c>
      <c r="D8" s="7">
        <v>14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12</v>
      </c>
    </row>
    <row r="17" spans="1:4" x14ac:dyDescent="0.25">
      <c r="B17" t="s">
        <v>358</v>
      </c>
      <c r="C17" t="s">
        <v>359</v>
      </c>
      <c r="D17">
        <v>4</v>
      </c>
    </row>
    <row r="18" spans="1:4" x14ac:dyDescent="0.25">
      <c r="B18" t="s">
        <v>358</v>
      </c>
      <c r="C18" t="s">
        <v>359</v>
      </c>
      <c r="D18">
        <v>7</v>
      </c>
    </row>
    <row r="19" spans="1:4" x14ac:dyDescent="0.25">
      <c r="B19" t="s">
        <v>358</v>
      </c>
      <c r="C19" t="s">
        <v>359</v>
      </c>
      <c r="D19">
        <v>14</v>
      </c>
    </row>
    <row r="20" spans="1:4" x14ac:dyDescent="0.25">
      <c r="A20" s="7"/>
      <c r="B20" s="7" t="s">
        <v>358</v>
      </c>
      <c r="C20" s="7" t="s">
        <v>359</v>
      </c>
      <c r="D20" s="7">
        <v>3</v>
      </c>
    </row>
    <row r="21" spans="1:4" x14ac:dyDescent="0.25">
      <c r="A21" s="7"/>
      <c r="B21" s="7" t="s">
        <v>358</v>
      </c>
      <c r="C21" s="7" t="s">
        <v>359</v>
      </c>
      <c r="D21" s="7">
        <v>2</v>
      </c>
    </row>
    <row r="22" spans="1:4" x14ac:dyDescent="0.25">
      <c r="A22" s="7"/>
      <c r="B22" s="7" t="s">
        <v>358</v>
      </c>
      <c r="C22" s="7" t="s">
        <v>359</v>
      </c>
      <c r="D22" s="7">
        <v>5</v>
      </c>
    </row>
    <row r="23" spans="1:4" x14ac:dyDescent="0.25">
      <c r="A23" s="7"/>
      <c r="B23" s="7" t="s">
        <v>358</v>
      </c>
      <c r="C23" s="7" t="s">
        <v>359</v>
      </c>
      <c r="D23" s="7">
        <v>10</v>
      </c>
    </row>
    <row r="24" spans="1:4" x14ac:dyDescent="0.25">
      <c r="A24" s="7"/>
      <c r="B24" s="7" t="s">
        <v>358</v>
      </c>
      <c r="C24" s="7" t="s">
        <v>359</v>
      </c>
      <c r="D24" s="7">
        <v>13</v>
      </c>
    </row>
    <row r="25" spans="1:4" x14ac:dyDescent="0.25">
      <c r="A25" s="7"/>
      <c r="B25" s="7" t="s">
        <v>358</v>
      </c>
      <c r="C25" s="7" t="s">
        <v>359</v>
      </c>
      <c r="D25" s="7">
        <v>50</v>
      </c>
    </row>
    <row r="26" spans="1:4" x14ac:dyDescent="0.25">
      <c r="A26" s="7"/>
      <c r="B26" s="7" t="s">
        <v>358</v>
      </c>
      <c r="C26" s="7" t="s">
        <v>359</v>
      </c>
      <c r="D26" s="7">
        <v>51</v>
      </c>
    </row>
    <row r="27" spans="1:4" x14ac:dyDescent="0.25">
      <c r="A27" s="7"/>
      <c r="B27" s="7" t="s">
        <v>358</v>
      </c>
      <c r="C27" s="7" t="s">
        <v>359</v>
      </c>
      <c r="D27" s="7">
        <v>52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1</v>
      </c>
    </row>
    <row r="31" spans="1:4" x14ac:dyDescent="0.25">
      <c r="B31" t="s">
        <v>358</v>
      </c>
      <c r="C31" t="s">
        <v>359</v>
      </c>
      <c r="D31">
        <v>5</v>
      </c>
    </row>
    <row r="32" spans="1:4" x14ac:dyDescent="0.25">
      <c r="B32" t="s">
        <v>358</v>
      </c>
      <c r="C32" t="s">
        <v>359</v>
      </c>
      <c r="D32">
        <v>10</v>
      </c>
    </row>
    <row r="33" spans="1:4" x14ac:dyDescent="0.25">
      <c r="B33" t="s">
        <v>358</v>
      </c>
      <c r="C33" t="s">
        <v>359</v>
      </c>
      <c r="D33">
        <v>4</v>
      </c>
    </row>
    <row r="34" spans="1:4" x14ac:dyDescent="0.25">
      <c r="B34" t="s">
        <v>358</v>
      </c>
      <c r="C34" t="s">
        <v>359</v>
      </c>
      <c r="D34">
        <v>8</v>
      </c>
    </row>
    <row r="35" spans="1:4" x14ac:dyDescent="0.25">
      <c r="B35" t="s">
        <v>358</v>
      </c>
      <c r="C35" t="s">
        <v>359</v>
      </c>
      <c r="D35">
        <v>12</v>
      </c>
    </row>
    <row r="36" spans="1:4" x14ac:dyDescent="0.25">
      <c r="A36" s="7"/>
      <c r="B36" s="7" t="s">
        <v>358</v>
      </c>
      <c r="C36" s="7" t="s">
        <v>359</v>
      </c>
      <c r="D36" s="7">
        <v>50</v>
      </c>
    </row>
    <row r="37" spans="1:4" x14ac:dyDescent="0.25">
      <c r="A37" s="7"/>
      <c r="B37" s="7" t="s">
        <v>358</v>
      </c>
      <c r="C37" s="7" t="s">
        <v>359</v>
      </c>
      <c r="D37" s="7">
        <v>51</v>
      </c>
    </row>
    <row r="38" spans="1:4" x14ac:dyDescent="0.25">
      <c r="A38" s="7"/>
      <c r="B38" s="7" t="s">
        <v>358</v>
      </c>
      <c r="C38" s="7" t="s">
        <v>359</v>
      </c>
      <c r="D38" s="7">
        <v>52</v>
      </c>
    </row>
    <row r="39" spans="1:4" x14ac:dyDescent="0.25">
      <c r="A39" s="7"/>
      <c r="B39" s="7" t="s">
        <v>358</v>
      </c>
      <c r="C39" s="7" t="s">
        <v>359</v>
      </c>
      <c r="D39" s="7">
        <v>53</v>
      </c>
    </row>
    <row r="40" spans="1:4" x14ac:dyDescent="0.25">
      <c r="A40" s="7"/>
      <c r="B40" s="7" t="s">
        <v>358</v>
      </c>
      <c r="C40" s="7" t="s">
        <v>359</v>
      </c>
      <c r="D40" s="7">
        <v>54</v>
      </c>
    </row>
    <row r="41" spans="1:4" x14ac:dyDescent="0.25">
      <c r="A41" s="7"/>
      <c r="B41" s="7" t="s">
        <v>358</v>
      </c>
      <c r="C41" s="7" t="s">
        <v>359</v>
      </c>
      <c r="D41" s="7">
        <v>55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8</v>
      </c>
    </row>
    <row r="45" spans="1:4" x14ac:dyDescent="0.25">
      <c r="B45" t="s">
        <v>358</v>
      </c>
      <c r="C45" t="s">
        <v>359</v>
      </c>
      <c r="D45">
        <v>7</v>
      </c>
    </row>
    <row r="46" spans="1:4" x14ac:dyDescent="0.25">
      <c r="B46" t="s">
        <v>358</v>
      </c>
      <c r="C46" t="s">
        <v>359</v>
      </c>
      <c r="D46">
        <v>1</v>
      </c>
    </row>
    <row r="47" spans="1:4" x14ac:dyDescent="0.25">
      <c r="B47" t="s">
        <v>358</v>
      </c>
      <c r="C47" t="s">
        <v>359</v>
      </c>
      <c r="D47">
        <v>12</v>
      </c>
    </row>
    <row r="48" spans="1:4" x14ac:dyDescent="0.25">
      <c r="B48" t="s">
        <v>358</v>
      </c>
      <c r="C48" t="s">
        <v>359</v>
      </c>
      <c r="D48">
        <v>4</v>
      </c>
    </row>
    <row r="49" spans="1:4" x14ac:dyDescent="0.25">
      <c r="B49" t="s">
        <v>358</v>
      </c>
      <c r="C49" t="s">
        <v>359</v>
      </c>
      <c r="D49">
        <v>11</v>
      </c>
    </row>
    <row r="50" spans="1:4" x14ac:dyDescent="0.25">
      <c r="A50" s="7"/>
      <c r="B50" s="7" t="s">
        <v>358</v>
      </c>
      <c r="C50" s="7" t="s">
        <v>359</v>
      </c>
      <c r="D50" s="7">
        <v>50</v>
      </c>
    </row>
    <row r="51" spans="1:4" x14ac:dyDescent="0.25">
      <c r="A51" s="7"/>
      <c r="B51" s="7" t="s">
        <v>358</v>
      </c>
      <c r="C51" s="7" t="s">
        <v>359</v>
      </c>
      <c r="D51" s="7">
        <v>51</v>
      </c>
    </row>
    <row r="52" spans="1:4" x14ac:dyDescent="0.25">
      <c r="A52" s="7"/>
      <c r="B52" s="7" t="s">
        <v>358</v>
      </c>
      <c r="C52" s="7" t="s">
        <v>359</v>
      </c>
      <c r="D52" s="7">
        <v>52</v>
      </c>
    </row>
    <row r="53" spans="1:4" x14ac:dyDescent="0.25">
      <c r="A53" s="7"/>
      <c r="B53" s="7" t="s">
        <v>358</v>
      </c>
      <c r="C53" s="7" t="s">
        <v>359</v>
      </c>
      <c r="D53" s="7">
        <v>53</v>
      </c>
    </row>
    <row r="54" spans="1:4" x14ac:dyDescent="0.25">
      <c r="A54" s="7"/>
      <c r="B54" s="7" t="s">
        <v>358</v>
      </c>
      <c r="C54" s="7" t="s">
        <v>359</v>
      </c>
      <c r="D54" s="7">
        <v>54</v>
      </c>
    </row>
    <row r="55" spans="1:4" x14ac:dyDescent="0.25">
      <c r="A55" s="7"/>
      <c r="B55" s="7" t="s">
        <v>358</v>
      </c>
      <c r="C55" s="7" t="s">
        <v>359</v>
      </c>
      <c r="D55" s="7">
        <v>55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13</v>
      </c>
    </row>
    <row r="59" spans="1:4" x14ac:dyDescent="0.25">
      <c r="B59" t="s">
        <v>358</v>
      </c>
      <c r="C59" t="s">
        <v>359</v>
      </c>
      <c r="D59">
        <v>6</v>
      </c>
    </row>
    <row r="60" spans="1:4" x14ac:dyDescent="0.25">
      <c r="B60" t="s">
        <v>358</v>
      </c>
      <c r="C60" t="s">
        <v>359</v>
      </c>
      <c r="D60">
        <v>3</v>
      </c>
    </row>
    <row r="61" spans="1:4" x14ac:dyDescent="0.25">
      <c r="B61" t="s">
        <v>358</v>
      </c>
      <c r="C61" t="s">
        <v>359</v>
      </c>
      <c r="D61">
        <v>15</v>
      </c>
    </row>
    <row r="62" spans="1:4" x14ac:dyDescent="0.25">
      <c r="B62" t="s">
        <v>358</v>
      </c>
      <c r="C62" t="s">
        <v>359</v>
      </c>
      <c r="D62">
        <v>10</v>
      </c>
    </row>
    <row r="63" spans="1:4" x14ac:dyDescent="0.25">
      <c r="B63" t="s">
        <v>358</v>
      </c>
      <c r="C63" t="s">
        <v>359</v>
      </c>
      <c r="D63">
        <v>50</v>
      </c>
    </row>
    <row r="64" spans="1:4" x14ac:dyDescent="0.25">
      <c r="B64" t="s">
        <v>358</v>
      </c>
      <c r="C64" t="s">
        <v>359</v>
      </c>
      <c r="D64">
        <v>51</v>
      </c>
    </row>
    <row r="65" spans="1:4" x14ac:dyDescent="0.25">
      <c r="B65" t="s">
        <v>358</v>
      </c>
      <c r="C65" t="s">
        <v>359</v>
      </c>
      <c r="D65">
        <v>52</v>
      </c>
    </row>
    <row r="66" spans="1:4" x14ac:dyDescent="0.25">
      <c r="B66" t="s">
        <v>358</v>
      </c>
      <c r="C66" t="s">
        <v>359</v>
      </c>
      <c r="D66">
        <v>53</v>
      </c>
    </row>
    <row r="67" spans="1:4" x14ac:dyDescent="0.25">
      <c r="A67" s="7"/>
      <c r="B67" s="7" t="s">
        <v>358</v>
      </c>
      <c r="C67" s="7" t="s">
        <v>359</v>
      </c>
      <c r="D67" s="7">
        <v>54</v>
      </c>
    </row>
    <row r="68" spans="1:4" x14ac:dyDescent="0.25">
      <c r="A68" s="7"/>
      <c r="B68" s="7" t="s">
        <v>358</v>
      </c>
      <c r="C68" s="7" t="s">
        <v>359</v>
      </c>
      <c r="D68" s="7">
        <v>55</v>
      </c>
    </row>
    <row r="69" spans="1:4" x14ac:dyDescent="0.25">
      <c r="A69" s="7"/>
      <c r="B69" s="7" t="s">
        <v>358</v>
      </c>
      <c r="C69" s="7" t="s">
        <v>359</v>
      </c>
      <c r="D69" s="7">
        <v>56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11</v>
      </c>
    </row>
    <row r="73" spans="1:4" x14ac:dyDescent="0.25">
      <c r="B73" t="s">
        <v>358</v>
      </c>
      <c r="C73" t="s">
        <v>359</v>
      </c>
      <c r="D73">
        <v>2</v>
      </c>
    </row>
    <row r="74" spans="1:4" x14ac:dyDescent="0.25">
      <c r="B74" t="s">
        <v>358</v>
      </c>
      <c r="C74" t="s">
        <v>359</v>
      </c>
      <c r="D74">
        <v>10</v>
      </c>
    </row>
    <row r="75" spans="1:4" x14ac:dyDescent="0.25">
      <c r="B75" t="s">
        <v>358</v>
      </c>
      <c r="C75" t="s">
        <v>359</v>
      </c>
      <c r="D75">
        <v>7</v>
      </c>
    </row>
    <row r="76" spans="1:4" x14ac:dyDescent="0.25">
      <c r="B76" t="s">
        <v>358</v>
      </c>
      <c r="C76" t="s">
        <v>359</v>
      </c>
      <c r="D76">
        <v>3</v>
      </c>
    </row>
    <row r="77" spans="1:4" x14ac:dyDescent="0.25">
      <c r="B77" t="s">
        <v>358</v>
      </c>
      <c r="C77" t="s">
        <v>359</v>
      </c>
      <c r="D77">
        <v>14</v>
      </c>
    </row>
    <row r="78" spans="1:4" x14ac:dyDescent="0.25">
      <c r="B78" t="s">
        <v>358</v>
      </c>
      <c r="C78" t="s">
        <v>359</v>
      </c>
      <c r="D78">
        <v>9</v>
      </c>
    </row>
    <row r="79" spans="1:4" x14ac:dyDescent="0.25">
      <c r="B79" t="s">
        <v>358</v>
      </c>
      <c r="C79" t="s">
        <v>359</v>
      </c>
      <c r="D79">
        <v>50</v>
      </c>
    </row>
    <row r="80" spans="1:4" x14ac:dyDescent="0.25">
      <c r="A80" s="7"/>
      <c r="B80" s="7" t="s">
        <v>358</v>
      </c>
      <c r="C80" s="7" t="s">
        <v>359</v>
      </c>
      <c r="D80" s="7">
        <v>51</v>
      </c>
    </row>
    <row r="81" spans="1:4" x14ac:dyDescent="0.25">
      <c r="A81" s="7"/>
      <c r="B81" s="7" t="s">
        <v>358</v>
      </c>
      <c r="C81" s="7" t="s">
        <v>359</v>
      </c>
      <c r="D81" s="7">
        <v>52</v>
      </c>
    </row>
    <row r="82" spans="1:4" x14ac:dyDescent="0.25">
      <c r="A82" s="7"/>
      <c r="B82" s="7" t="s">
        <v>358</v>
      </c>
      <c r="C82" s="7" t="s">
        <v>359</v>
      </c>
      <c r="D82" s="7">
        <v>53</v>
      </c>
    </row>
    <row r="83" spans="1:4" x14ac:dyDescent="0.25">
      <c r="A83" s="7"/>
      <c r="B83" s="7" t="s">
        <v>358</v>
      </c>
      <c r="C83" s="7" t="s">
        <v>359</v>
      </c>
      <c r="D83" s="7">
        <v>54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3</v>
      </c>
    </row>
    <row r="87" spans="1:4" x14ac:dyDescent="0.25">
      <c r="B87" t="s">
        <v>358</v>
      </c>
      <c r="C87" t="s">
        <v>359</v>
      </c>
      <c r="D87">
        <v>10</v>
      </c>
    </row>
    <row r="88" spans="1:4" x14ac:dyDescent="0.25">
      <c r="B88" t="s">
        <v>358</v>
      </c>
      <c r="C88" t="s">
        <v>359</v>
      </c>
      <c r="D88">
        <v>14</v>
      </c>
    </row>
    <row r="89" spans="1:4" x14ac:dyDescent="0.25">
      <c r="B89" t="s">
        <v>358</v>
      </c>
      <c r="C89" t="s">
        <v>359</v>
      </c>
      <c r="D89">
        <v>8</v>
      </c>
    </row>
    <row r="90" spans="1:4" x14ac:dyDescent="0.25">
      <c r="B90" t="s">
        <v>358</v>
      </c>
      <c r="C90" t="s">
        <v>359</v>
      </c>
      <c r="D90">
        <v>15</v>
      </c>
    </row>
    <row r="91" spans="1:4" x14ac:dyDescent="0.25">
      <c r="B91" t="s">
        <v>358</v>
      </c>
      <c r="C91" t="s">
        <v>359</v>
      </c>
      <c r="D91">
        <v>9</v>
      </c>
    </row>
    <row r="92" spans="1:4" x14ac:dyDescent="0.25">
      <c r="B92" t="s">
        <v>358</v>
      </c>
      <c r="C92" t="s">
        <v>359</v>
      </c>
      <c r="D92">
        <v>50</v>
      </c>
    </row>
    <row r="93" spans="1:4" x14ac:dyDescent="0.25">
      <c r="A93" s="7"/>
      <c r="B93" s="7" t="s">
        <v>358</v>
      </c>
      <c r="C93" s="7" t="s">
        <v>359</v>
      </c>
      <c r="D93" s="7">
        <v>51</v>
      </c>
    </row>
    <row r="94" spans="1:4" x14ac:dyDescent="0.25">
      <c r="A94" s="7"/>
      <c r="B94" s="7" t="s">
        <v>358</v>
      </c>
      <c r="C94" s="7" t="s">
        <v>359</v>
      </c>
      <c r="D94" s="7">
        <v>52</v>
      </c>
    </row>
    <row r="95" spans="1:4" x14ac:dyDescent="0.25">
      <c r="A95" s="7"/>
      <c r="B95" s="7" t="s">
        <v>358</v>
      </c>
      <c r="C95" s="7" t="s">
        <v>359</v>
      </c>
      <c r="D95" s="7">
        <v>53</v>
      </c>
    </row>
    <row r="96" spans="1:4" x14ac:dyDescent="0.25">
      <c r="A96" s="7"/>
      <c r="B96" s="7" t="s">
        <v>358</v>
      </c>
      <c r="C96" s="7" t="s">
        <v>359</v>
      </c>
      <c r="D96" s="7">
        <v>54</v>
      </c>
    </row>
    <row r="97" spans="1:4" x14ac:dyDescent="0.25">
      <c r="A97" s="7"/>
      <c r="B97" s="7" t="s">
        <v>358</v>
      </c>
      <c r="C97" s="7" t="s">
        <v>359</v>
      </c>
      <c r="D97" s="7">
        <v>55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7</v>
      </c>
    </row>
    <row r="101" spans="1:4" x14ac:dyDescent="0.25">
      <c r="B101" t="s">
        <v>358</v>
      </c>
      <c r="C101" t="s">
        <v>359</v>
      </c>
      <c r="D101">
        <v>1</v>
      </c>
    </row>
    <row r="102" spans="1:4" x14ac:dyDescent="0.25">
      <c r="B102" t="s">
        <v>358</v>
      </c>
      <c r="C102" t="s">
        <v>359</v>
      </c>
      <c r="D102">
        <v>4</v>
      </c>
    </row>
    <row r="103" spans="1:4" x14ac:dyDescent="0.25">
      <c r="B103" t="s">
        <v>358</v>
      </c>
      <c r="C103" t="s">
        <v>359</v>
      </c>
      <c r="D103">
        <v>9</v>
      </c>
    </row>
    <row r="104" spans="1:4" x14ac:dyDescent="0.25">
      <c r="B104" t="s">
        <v>358</v>
      </c>
      <c r="C104" t="s">
        <v>359</v>
      </c>
      <c r="D104">
        <v>5</v>
      </c>
    </row>
    <row r="105" spans="1:4" x14ac:dyDescent="0.25">
      <c r="B105" t="s">
        <v>358</v>
      </c>
      <c r="C105" t="s">
        <v>359</v>
      </c>
      <c r="D105">
        <v>14</v>
      </c>
    </row>
    <row r="106" spans="1:4" x14ac:dyDescent="0.25">
      <c r="B106" t="s">
        <v>358</v>
      </c>
      <c r="C106" t="s">
        <v>359</v>
      </c>
      <c r="D106">
        <v>13</v>
      </c>
    </row>
    <row r="107" spans="1:4" x14ac:dyDescent="0.25">
      <c r="A107" s="7"/>
      <c r="B107" s="7" t="s">
        <v>358</v>
      </c>
      <c r="C107" s="7" t="s">
        <v>359</v>
      </c>
      <c r="D107" s="7">
        <v>50</v>
      </c>
    </row>
    <row r="108" spans="1:4" x14ac:dyDescent="0.25">
      <c r="A108" s="7"/>
      <c r="B108" s="7" t="s">
        <v>358</v>
      </c>
      <c r="C108" s="7" t="s">
        <v>359</v>
      </c>
      <c r="D108" s="7">
        <v>51</v>
      </c>
    </row>
    <row r="109" spans="1:4" x14ac:dyDescent="0.25">
      <c r="A109" s="7"/>
      <c r="B109" s="7" t="s">
        <v>358</v>
      </c>
      <c r="C109" s="7" t="s">
        <v>359</v>
      </c>
      <c r="D109" s="7">
        <v>52</v>
      </c>
    </row>
    <row r="110" spans="1:4" x14ac:dyDescent="0.25">
      <c r="A110" s="7"/>
      <c r="B110" s="7" t="s">
        <v>358</v>
      </c>
      <c r="C110" s="7" t="s">
        <v>359</v>
      </c>
      <c r="D110" s="7">
        <v>53</v>
      </c>
    </row>
    <row r="111" spans="1:4" x14ac:dyDescent="0.25">
      <c r="A111" s="7"/>
      <c r="B111" s="7" t="s">
        <v>358</v>
      </c>
      <c r="C111" s="7" t="s">
        <v>359</v>
      </c>
      <c r="D111" s="7">
        <v>54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9</v>
      </c>
    </row>
    <row r="115" spans="1:4" x14ac:dyDescent="0.25">
      <c r="B115" t="s">
        <v>358</v>
      </c>
      <c r="C115" t="s">
        <v>359</v>
      </c>
      <c r="D115">
        <v>11</v>
      </c>
    </row>
    <row r="116" spans="1:4" x14ac:dyDescent="0.25">
      <c r="B116" t="s">
        <v>358</v>
      </c>
      <c r="C116" t="s">
        <v>359</v>
      </c>
      <c r="D116">
        <v>2</v>
      </c>
    </row>
    <row r="117" spans="1:4" x14ac:dyDescent="0.25">
      <c r="B117" t="s">
        <v>358</v>
      </c>
      <c r="C117" t="s">
        <v>359</v>
      </c>
      <c r="D117">
        <v>15</v>
      </c>
    </row>
    <row r="118" spans="1:4" x14ac:dyDescent="0.25">
      <c r="B118" t="s">
        <v>358</v>
      </c>
      <c r="C118" t="s">
        <v>359</v>
      </c>
      <c r="D118">
        <v>14</v>
      </c>
    </row>
    <row r="119" spans="1:4" x14ac:dyDescent="0.25">
      <c r="B119" t="s">
        <v>358</v>
      </c>
      <c r="C119" t="s">
        <v>359</v>
      </c>
      <c r="D119">
        <v>7</v>
      </c>
    </row>
    <row r="120" spans="1:4" x14ac:dyDescent="0.25">
      <c r="B120" t="s">
        <v>358</v>
      </c>
      <c r="C120" t="s">
        <v>359</v>
      </c>
      <c r="D120">
        <v>3</v>
      </c>
    </row>
    <row r="121" spans="1:4" x14ac:dyDescent="0.25">
      <c r="A121" s="7"/>
      <c r="B121" s="7" t="s">
        <v>358</v>
      </c>
      <c r="C121" s="7" t="s">
        <v>359</v>
      </c>
      <c r="D121" s="7">
        <v>6</v>
      </c>
    </row>
    <row r="122" spans="1:4" x14ac:dyDescent="0.25">
      <c r="A122" s="7"/>
      <c r="B122" s="7" t="s">
        <v>358</v>
      </c>
      <c r="C122" s="7" t="s">
        <v>359</v>
      </c>
      <c r="D122" s="7">
        <v>50</v>
      </c>
    </row>
    <row r="123" spans="1:4" x14ac:dyDescent="0.25">
      <c r="A123" s="7"/>
      <c r="B123" s="7" t="s">
        <v>358</v>
      </c>
      <c r="C123" s="7" t="s">
        <v>359</v>
      </c>
      <c r="D123" s="7">
        <v>51</v>
      </c>
    </row>
    <row r="124" spans="1:4" x14ac:dyDescent="0.25">
      <c r="A124" s="7"/>
      <c r="B124" s="7" t="s">
        <v>358</v>
      </c>
      <c r="C124" s="7" t="s">
        <v>359</v>
      </c>
      <c r="D124" s="7">
        <v>52</v>
      </c>
    </row>
    <row r="125" spans="1:4" x14ac:dyDescent="0.25">
      <c r="A125" s="7"/>
      <c r="B125" s="7" t="s">
        <v>358</v>
      </c>
      <c r="C125" s="7" t="s">
        <v>359</v>
      </c>
      <c r="D125" s="7">
        <v>53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10</v>
      </c>
    </row>
    <row r="129" spans="1:4" x14ac:dyDescent="0.25">
      <c r="B129" t="s">
        <v>358</v>
      </c>
      <c r="C129" t="s">
        <v>359</v>
      </c>
      <c r="D129">
        <v>8</v>
      </c>
    </row>
    <row r="130" spans="1:4" x14ac:dyDescent="0.25">
      <c r="B130" t="s">
        <v>358</v>
      </c>
      <c r="C130" t="s">
        <v>359</v>
      </c>
      <c r="D130">
        <v>1</v>
      </c>
    </row>
    <row r="131" spans="1:4" x14ac:dyDescent="0.25">
      <c r="B131" t="s">
        <v>358</v>
      </c>
      <c r="C131" t="s">
        <v>359</v>
      </c>
      <c r="D131">
        <v>12</v>
      </c>
    </row>
    <row r="132" spans="1:4" x14ac:dyDescent="0.25">
      <c r="B132" t="s">
        <v>358</v>
      </c>
      <c r="C132" t="s">
        <v>359</v>
      </c>
      <c r="D132">
        <v>15</v>
      </c>
    </row>
    <row r="133" spans="1:4" x14ac:dyDescent="0.25">
      <c r="B133" t="s">
        <v>358</v>
      </c>
      <c r="C133" t="s">
        <v>359</v>
      </c>
      <c r="D133">
        <v>9</v>
      </c>
    </row>
    <row r="134" spans="1:4" x14ac:dyDescent="0.25">
      <c r="B134" t="s">
        <v>358</v>
      </c>
      <c r="C134" t="s">
        <v>359</v>
      </c>
      <c r="D134">
        <v>13</v>
      </c>
    </row>
    <row r="135" spans="1:4" x14ac:dyDescent="0.25">
      <c r="A135" s="7"/>
      <c r="B135" s="7" t="s">
        <v>358</v>
      </c>
      <c r="C135" s="7" t="s">
        <v>359</v>
      </c>
      <c r="D135" s="7">
        <v>5</v>
      </c>
    </row>
    <row r="136" spans="1:4" x14ac:dyDescent="0.25">
      <c r="A136" s="7"/>
      <c r="B136" s="7" t="s">
        <v>358</v>
      </c>
      <c r="C136" s="7" t="s">
        <v>359</v>
      </c>
      <c r="D136" s="7">
        <v>50</v>
      </c>
    </row>
    <row r="137" spans="1:4" x14ac:dyDescent="0.25">
      <c r="A137" s="7"/>
      <c r="B137" s="7" t="s">
        <v>358</v>
      </c>
      <c r="C137" s="7" t="s">
        <v>359</v>
      </c>
      <c r="D137" s="7">
        <v>51</v>
      </c>
    </row>
    <row r="138" spans="1:4" x14ac:dyDescent="0.25">
      <c r="A138" s="7"/>
      <c r="B138" s="7" t="s">
        <v>358</v>
      </c>
      <c r="C138" s="7" t="s">
        <v>359</v>
      </c>
      <c r="D138" s="7">
        <v>52</v>
      </c>
    </row>
    <row r="139" spans="1:4" x14ac:dyDescent="0.25">
      <c r="A139" s="7"/>
      <c r="B139" s="7" t="s">
        <v>358</v>
      </c>
      <c r="C139" s="7" t="s">
        <v>359</v>
      </c>
      <c r="D139" s="7">
        <v>53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14</v>
      </c>
    </row>
    <row r="143" spans="1:4" x14ac:dyDescent="0.25">
      <c r="B143" t="s">
        <v>358</v>
      </c>
      <c r="C143" t="s">
        <v>359</v>
      </c>
      <c r="D143">
        <v>9</v>
      </c>
    </row>
    <row r="144" spans="1:4" x14ac:dyDescent="0.25">
      <c r="B144" t="s">
        <v>358</v>
      </c>
      <c r="C144" t="s">
        <v>359</v>
      </c>
      <c r="D144">
        <v>2</v>
      </c>
    </row>
    <row r="145" spans="1:4" x14ac:dyDescent="0.25">
      <c r="B145" t="s">
        <v>358</v>
      </c>
      <c r="C145" t="s">
        <v>359</v>
      </c>
      <c r="D145">
        <v>1</v>
      </c>
    </row>
    <row r="146" spans="1:4" x14ac:dyDescent="0.25">
      <c r="B146" t="s">
        <v>358</v>
      </c>
      <c r="C146" t="s">
        <v>359</v>
      </c>
      <c r="D146">
        <v>4</v>
      </c>
    </row>
    <row r="147" spans="1:4" x14ac:dyDescent="0.25">
      <c r="A147" s="7"/>
      <c r="B147" s="7" t="s">
        <v>358</v>
      </c>
      <c r="C147" s="7" t="s">
        <v>359</v>
      </c>
      <c r="D147" s="7">
        <v>50</v>
      </c>
    </row>
    <row r="148" spans="1:4" x14ac:dyDescent="0.25">
      <c r="A148" s="7"/>
      <c r="B148" s="7" t="s">
        <v>358</v>
      </c>
      <c r="C148" s="7" t="s">
        <v>359</v>
      </c>
      <c r="D148" s="7">
        <v>51</v>
      </c>
    </row>
    <row r="149" spans="1:4" x14ac:dyDescent="0.25">
      <c r="A149" s="7"/>
      <c r="B149" s="7" t="s">
        <v>358</v>
      </c>
      <c r="C149" s="7" t="s">
        <v>359</v>
      </c>
      <c r="D149" s="7">
        <v>52</v>
      </c>
    </row>
    <row r="150" spans="1:4" x14ac:dyDescent="0.25">
      <c r="A150" s="7"/>
      <c r="B150" s="7" t="s">
        <v>358</v>
      </c>
      <c r="C150" s="7" t="s">
        <v>359</v>
      </c>
      <c r="D150" s="7">
        <v>53</v>
      </c>
    </row>
    <row r="151" spans="1:4" x14ac:dyDescent="0.25">
      <c r="A151" s="7"/>
      <c r="B151" s="7" t="s">
        <v>358</v>
      </c>
      <c r="C151" s="7" t="s">
        <v>359</v>
      </c>
      <c r="D151" s="7">
        <v>54</v>
      </c>
    </row>
    <row r="152" spans="1:4" x14ac:dyDescent="0.25">
      <c r="A152" s="7"/>
      <c r="B152" s="7" t="s">
        <v>358</v>
      </c>
      <c r="C152" s="7" t="s">
        <v>359</v>
      </c>
      <c r="D152" s="7">
        <v>55</v>
      </c>
    </row>
    <row r="153" spans="1:4" x14ac:dyDescent="0.25">
      <c r="A153" s="7"/>
      <c r="B153" s="7" t="s">
        <v>358</v>
      </c>
      <c r="C153" s="7" t="s">
        <v>359</v>
      </c>
      <c r="D153" s="7">
        <v>56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2</v>
      </c>
    </row>
    <row r="157" spans="1:4" x14ac:dyDescent="0.25">
      <c r="B157" t="s">
        <v>358</v>
      </c>
      <c r="C157" t="s">
        <v>359</v>
      </c>
      <c r="D157">
        <v>12</v>
      </c>
    </row>
    <row r="158" spans="1:4" x14ac:dyDescent="0.25">
      <c r="B158" t="s">
        <v>358</v>
      </c>
      <c r="C158" t="s">
        <v>359</v>
      </c>
      <c r="D158">
        <v>5</v>
      </c>
    </row>
    <row r="159" spans="1:4" x14ac:dyDescent="0.25">
      <c r="B159" t="s">
        <v>358</v>
      </c>
      <c r="C159" t="s">
        <v>359</v>
      </c>
      <c r="D159">
        <v>10</v>
      </c>
    </row>
    <row r="160" spans="1:4" x14ac:dyDescent="0.25">
      <c r="B160" t="s">
        <v>358</v>
      </c>
      <c r="C160" t="s">
        <v>359</v>
      </c>
      <c r="D160">
        <v>13</v>
      </c>
    </row>
    <row r="161" spans="1:4" x14ac:dyDescent="0.25">
      <c r="B161" t="s">
        <v>358</v>
      </c>
      <c r="C161" t="s">
        <v>359</v>
      </c>
      <c r="D161">
        <v>11</v>
      </c>
    </row>
    <row r="162" spans="1:4" x14ac:dyDescent="0.25">
      <c r="A162" s="7"/>
      <c r="B162" s="7" t="s">
        <v>358</v>
      </c>
      <c r="C162" s="7" t="s">
        <v>359</v>
      </c>
      <c r="D162" s="7">
        <v>3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4</v>
      </c>
    </row>
    <row r="171" spans="1:4" x14ac:dyDescent="0.25">
      <c r="B171" t="s">
        <v>358</v>
      </c>
      <c r="C171" t="s">
        <v>359</v>
      </c>
      <c r="D171">
        <v>14</v>
      </c>
    </row>
    <row r="172" spans="1:4" x14ac:dyDescent="0.25">
      <c r="B172" t="s">
        <v>358</v>
      </c>
      <c r="C172" t="s">
        <v>359</v>
      </c>
      <c r="D172">
        <v>11</v>
      </c>
    </row>
    <row r="173" spans="1:4" x14ac:dyDescent="0.25">
      <c r="B173" t="s">
        <v>358</v>
      </c>
      <c r="C173" t="s">
        <v>359</v>
      </c>
      <c r="D173">
        <v>16</v>
      </c>
    </row>
    <row r="174" spans="1:4" x14ac:dyDescent="0.25">
      <c r="B174" t="s">
        <v>358</v>
      </c>
      <c r="C174" t="s">
        <v>359</v>
      </c>
      <c r="D174">
        <v>8</v>
      </c>
    </row>
    <row r="175" spans="1:4" x14ac:dyDescent="0.25">
      <c r="A175" s="7"/>
      <c r="B175" s="7" t="s">
        <v>358</v>
      </c>
      <c r="C175" s="7" t="s">
        <v>359</v>
      </c>
      <c r="D175" s="7">
        <v>15</v>
      </c>
    </row>
    <row r="176" spans="1:4" x14ac:dyDescent="0.25">
      <c r="A176" s="7"/>
      <c r="B176" s="7" t="s">
        <v>358</v>
      </c>
      <c r="C176" s="7" t="s">
        <v>359</v>
      </c>
      <c r="D176" s="7">
        <v>6</v>
      </c>
    </row>
    <row r="177" spans="1:4" x14ac:dyDescent="0.25">
      <c r="A177" s="7"/>
      <c r="B177" s="7" t="s">
        <v>358</v>
      </c>
      <c r="C177" s="7" t="s">
        <v>359</v>
      </c>
      <c r="D177" s="7">
        <v>12</v>
      </c>
    </row>
    <row r="178" spans="1:4" x14ac:dyDescent="0.25">
      <c r="A178" s="7"/>
      <c r="B178" s="7" t="s">
        <v>358</v>
      </c>
      <c r="C178" s="7" t="s">
        <v>359</v>
      </c>
      <c r="D178" s="7">
        <v>2</v>
      </c>
    </row>
    <row r="179" spans="1:4" x14ac:dyDescent="0.25">
      <c r="A179" s="7"/>
      <c r="B179" s="7" t="s">
        <v>358</v>
      </c>
      <c r="C179" s="7" t="s">
        <v>359</v>
      </c>
      <c r="D179" s="7">
        <v>50</v>
      </c>
    </row>
    <row r="180" spans="1:4" x14ac:dyDescent="0.25">
      <c r="A180" s="7"/>
      <c r="B180" s="7" t="s">
        <v>358</v>
      </c>
      <c r="C180" s="7" t="s">
        <v>359</v>
      </c>
      <c r="D180" s="7">
        <v>51</v>
      </c>
    </row>
    <row r="181" spans="1:4" x14ac:dyDescent="0.25">
      <c r="A181" s="7"/>
      <c r="B181" s="7" t="s">
        <v>358</v>
      </c>
      <c r="C181" s="7" t="s">
        <v>359</v>
      </c>
      <c r="D181" s="7">
        <v>52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5</v>
      </c>
    </row>
    <row r="185" spans="1:4" x14ac:dyDescent="0.25">
      <c r="B185" t="s">
        <v>358</v>
      </c>
      <c r="C185" t="s">
        <v>359</v>
      </c>
      <c r="D185">
        <v>13</v>
      </c>
    </row>
    <row r="186" spans="1:4" x14ac:dyDescent="0.25">
      <c r="B186" t="s">
        <v>358</v>
      </c>
      <c r="C186" t="s">
        <v>359</v>
      </c>
      <c r="D186">
        <v>4</v>
      </c>
    </row>
    <row r="187" spans="1:4" x14ac:dyDescent="0.25">
      <c r="B187" t="s">
        <v>358</v>
      </c>
      <c r="C187" t="s">
        <v>359</v>
      </c>
      <c r="D187">
        <v>11</v>
      </c>
    </row>
    <row r="188" spans="1:4" x14ac:dyDescent="0.25">
      <c r="B188" t="s">
        <v>358</v>
      </c>
      <c r="C188" t="s">
        <v>359</v>
      </c>
      <c r="D188">
        <v>6</v>
      </c>
    </row>
    <row r="189" spans="1:4" x14ac:dyDescent="0.25">
      <c r="B189" t="s">
        <v>358</v>
      </c>
      <c r="C189" t="s">
        <v>359</v>
      </c>
      <c r="D189">
        <v>1</v>
      </c>
    </row>
    <row r="190" spans="1:4" x14ac:dyDescent="0.25">
      <c r="B190" t="s">
        <v>358</v>
      </c>
      <c r="C190" t="s">
        <v>359</v>
      </c>
      <c r="D190">
        <v>50</v>
      </c>
    </row>
    <row r="191" spans="1:4" x14ac:dyDescent="0.25">
      <c r="B191" t="s">
        <v>358</v>
      </c>
      <c r="C191" t="s">
        <v>359</v>
      </c>
      <c r="D191">
        <v>51</v>
      </c>
    </row>
    <row r="192" spans="1:4" x14ac:dyDescent="0.25">
      <c r="A192" s="7"/>
      <c r="B192" s="7" t="s">
        <v>358</v>
      </c>
      <c r="C192" s="7" t="s">
        <v>359</v>
      </c>
      <c r="D192" s="7">
        <v>52</v>
      </c>
    </row>
    <row r="193" spans="1:4" x14ac:dyDescent="0.25">
      <c r="A193" s="7"/>
      <c r="B193" s="7" t="s">
        <v>358</v>
      </c>
      <c r="C193" s="7" t="s">
        <v>359</v>
      </c>
      <c r="D193" s="7">
        <v>53</v>
      </c>
    </row>
    <row r="194" spans="1:4" x14ac:dyDescent="0.25">
      <c r="A194" s="7"/>
      <c r="B194" s="7" t="s">
        <v>358</v>
      </c>
      <c r="C194" s="7" t="s">
        <v>359</v>
      </c>
      <c r="D194" s="7">
        <v>54</v>
      </c>
    </row>
    <row r="195" spans="1:4" x14ac:dyDescent="0.25">
      <c r="A195" s="7"/>
      <c r="B195" s="7" t="s">
        <v>358</v>
      </c>
      <c r="C195" s="7" t="s">
        <v>359</v>
      </c>
      <c r="D195" s="7">
        <v>55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8</v>
      </c>
    </row>
    <row r="199" spans="1:4" x14ac:dyDescent="0.25">
      <c r="B199" t="s">
        <v>358</v>
      </c>
      <c r="C199" t="s">
        <v>359</v>
      </c>
      <c r="D199">
        <v>17</v>
      </c>
    </row>
    <row r="200" spans="1:4" x14ac:dyDescent="0.25">
      <c r="B200" t="s">
        <v>358</v>
      </c>
      <c r="C200" t="s">
        <v>359</v>
      </c>
      <c r="D200">
        <v>15</v>
      </c>
    </row>
    <row r="201" spans="1:4" x14ac:dyDescent="0.25">
      <c r="B201" t="s">
        <v>358</v>
      </c>
      <c r="C201" t="s">
        <v>359</v>
      </c>
      <c r="D201">
        <v>12</v>
      </c>
    </row>
    <row r="202" spans="1:4" x14ac:dyDescent="0.25">
      <c r="B202" t="s">
        <v>358</v>
      </c>
      <c r="C202" t="s">
        <v>359</v>
      </c>
      <c r="D202">
        <v>14</v>
      </c>
    </row>
    <row r="203" spans="1:4" x14ac:dyDescent="0.25">
      <c r="B203" t="s">
        <v>358</v>
      </c>
      <c r="C203" t="s">
        <v>359</v>
      </c>
      <c r="D203">
        <v>50</v>
      </c>
    </row>
    <row r="204" spans="1:4" x14ac:dyDescent="0.25">
      <c r="B204" t="s">
        <v>358</v>
      </c>
      <c r="C204" t="s">
        <v>359</v>
      </c>
      <c r="D204">
        <v>51</v>
      </c>
    </row>
    <row r="205" spans="1:4" x14ac:dyDescent="0.25">
      <c r="B205" t="s">
        <v>358</v>
      </c>
      <c r="C205" t="s">
        <v>359</v>
      </c>
      <c r="D205">
        <v>52</v>
      </c>
    </row>
    <row r="206" spans="1:4" x14ac:dyDescent="0.25">
      <c r="B206" t="s">
        <v>358</v>
      </c>
      <c r="C206" t="s">
        <v>359</v>
      </c>
      <c r="D206">
        <v>53</v>
      </c>
    </row>
    <row r="207" spans="1:4" x14ac:dyDescent="0.25">
      <c r="B207" t="s">
        <v>358</v>
      </c>
      <c r="C207" t="s">
        <v>359</v>
      </c>
      <c r="D207">
        <v>54</v>
      </c>
    </row>
    <row r="208" spans="1:4" x14ac:dyDescent="0.25">
      <c r="B208" t="s">
        <v>358</v>
      </c>
      <c r="C208" t="s">
        <v>359</v>
      </c>
      <c r="D208">
        <v>55</v>
      </c>
    </row>
    <row r="209" spans="1:4" x14ac:dyDescent="0.25">
      <c r="B209" t="s">
        <v>358</v>
      </c>
      <c r="C209" t="s">
        <v>359</v>
      </c>
      <c r="D209">
        <v>56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17</v>
      </c>
    </row>
    <row r="213" spans="1:4" x14ac:dyDescent="0.25">
      <c r="B213" t="s">
        <v>358</v>
      </c>
      <c r="C213" t="s">
        <v>359</v>
      </c>
      <c r="D213">
        <v>15</v>
      </c>
    </row>
    <row r="214" spans="1:4" x14ac:dyDescent="0.25">
      <c r="B214" t="s">
        <v>358</v>
      </c>
      <c r="C214" t="s">
        <v>359</v>
      </c>
      <c r="D214">
        <v>14</v>
      </c>
    </row>
    <row r="215" spans="1:4" x14ac:dyDescent="0.25">
      <c r="B215" t="s">
        <v>358</v>
      </c>
      <c r="C215" t="s">
        <v>359</v>
      </c>
      <c r="D215">
        <v>5</v>
      </c>
    </row>
    <row r="216" spans="1:4" x14ac:dyDescent="0.25">
      <c r="B216" t="s">
        <v>358</v>
      </c>
      <c r="C216" t="s">
        <v>359</v>
      </c>
      <c r="D216">
        <v>4</v>
      </c>
    </row>
    <row r="217" spans="1:4" x14ac:dyDescent="0.25">
      <c r="B217" t="s">
        <v>358</v>
      </c>
      <c r="C217" t="s">
        <v>359</v>
      </c>
      <c r="D217">
        <v>12</v>
      </c>
    </row>
    <row r="218" spans="1:4" x14ac:dyDescent="0.25">
      <c r="B218" t="s">
        <v>358</v>
      </c>
      <c r="C218" t="s">
        <v>359</v>
      </c>
      <c r="D218">
        <v>8</v>
      </c>
    </row>
    <row r="219" spans="1:4" x14ac:dyDescent="0.25">
      <c r="B219" t="s">
        <v>358</v>
      </c>
      <c r="C219" t="s">
        <v>359</v>
      </c>
      <c r="D219">
        <v>50</v>
      </c>
    </row>
    <row r="220" spans="1:4" x14ac:dyDescent="0.25">
      <c r="A220" s="7"/>
      <c r="B220" s="7" t="s">
        <v>358</v>
      </c>
      <c r="C220" s="7" t="s">
        <v>359</v>
      </c>
      <c r="D220" s="7">
        <v>51</v>
      </c>
    </row>
    <row r="221" spans="1:4" x14ac:dyDescent="0.25">
      <c r="A221" s="7"/>
      <c r="B221" s="7" t="s">
        <v>358</v>
      </c>
      <c r="C221" s="7" t="s">
        <v>359</v>
      </c>
      <c r="D221" s="7">
        <v>52</v>
      </c>
    </row>
    <row r="222" spans="1:4" x14ac:dyDescent="0.25">
      <c r="A222" s="7"/>
      <c r="B222" s="7" t="s">
        <v>358</v>
      </c>
      <c r="C222" s="7" t="s">
        <v>359</v>
      </c>
      <c r="D222" s="7">
        <v>53</v>
      </c>
    </row>
    <row r="223" spans="1:4" x14ac:dyDescent="0.25">
      <c r="A223" s="7"/>
      <c r="B223" s="7" t="s">
        <v>358</v>
      </c>
      <c r="C223" s="7" t="s">
        <v>359</v>
      </c>
      <c r="D223" s="7">
        <v>54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15</v>
      </c>
    </row>
    <row r="227" spans="1:4" x14ac:dyDescent="0.25">
      <c r="B227" t="s">
        <v>358</v>
      </c>
      <c r="C227" t="s">
        <v>359</v>
      </c>
      <c r="D227">
        <v>14</v>
      </c>
    </row>
    <row r="228" spans="1:4" x14ac:dyDescent="0.25">
      <c r="B228" t="s">
        <v>358</v>
      </c>
      <c r="C228" t="s">
        <v>359</v>
      </c>
      <c r="D228">
        <v>8</v>
      </c>
    </row>
    <row r="229" spans="1:4" x14ac:dyDescent="0.25">
      <c r="B229" t="s">
        <v>358</v>
      </c>
      <c r="C229" t="s">
        <v>359</v>
      </c>
      <c r="D229">
        <v>12</v>
      </c>
    </row>
    <row r="230" spans="1:4" x14ac:dyDescent="0.25">
      <c r="B230" t="s">
        <v>358</v>
      </c>
      <c r="C230" t="s">
        <v>359</v>
      </c>
      <c r="D230">
        <v>17</v>
      </c>
    </row>
    <row r="231" spans="1:4" x14ac:dyDescent="0.25">
      <c r="B231" t="s">
        <v>358</v>
      </c>
      <c r="C231" t="s">
        <v>359</v>
      </c>
      <c r="D231">
        <v>5</v>
      </c>
    </row>
    <row r="232" spans="1:4" x14ac:dyDescent="0.25">
      <c r="B232" t="s">
        <v>358</v>
      </c>
      <c r="C232" t="s">
        <v>359</v>
      </c>
      <c r="D232">
        <v>50</v>
      </c>
    </row>
    <row r="233" spans="1:4" x14ac:dyDescent="0.25">
      <c r="B233" t="s">
        <v>358</v>
      </c>
      <c r="C233" t="s">
        <v>359</v>
      </c>
      <c r="D233">
        <v>51</v>
      </c>
    </row>
    <row r="234" spans="1:4" x14ac:dyDescent="0.25">
      <c r="B234" t="s">
        <v>358</v>
      </c>
      <c r="C234" t="s">
        <v>359</v>
      </c>
      <c r="D234">
        <v>52</v>
      </c>
    </row>
    <row r="235" spans="1:4" x14ac:dyDescent="0.25">
      <c r="B235" t="s">
        <v>358</v>
      </c>
      <c r="C235" t="s">
        <v>359</v>
      </c>
      <c r="D235">
        <v>53</v>
      </c>
    </row>
    <row r="236" spans="1:4" x14ac:dyDescent="0.25">
      <c r="B236" t="s">
        <v>358</v>
      </c>
      <c r="C236" t="s">
        <v>359</v>
      </c>
      <c r="D236">
        <v>54</v>
      </c>
    </row>
    <row r="237" spans="1:4" x14ac:dyDescent="0.25">
      <c r="B237" t="s">
        <v>358</v>
      </c>
      <c r="C237" t="s">
        <v>359</v>
      </c>
      <c r="D237">
        <v>55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12</v>
      </c>
    </row>
    <row r="241" spans="1:4" x14ac:dyDescent="0.25">
      <c r="B241" t="s">
        <v>358</v>
      </c>
      <c r="C241" t="s">
        <v>359</v>
      </c>
      <c r="D241">
        <v>6</v>
      </c>
    </row>
    <row r="242" spans="1:4" x14ac:dyDescent="0.25">
      <c r="B242" t="s">
        <v>358</v>
      </c>
      <c r="C242" t="s">
        <v>359</v>
      </c>
      <c r="D242">
        <v>14</v>
      </c>
    </row>
    <row r="243" spans="1:4" x14ac:dyDescent="0.25">
      <c r="B243" t="s">
        <v>358</v>
      </c>
      <c r="C243" t="s">
        <v>359</v>
      </c>
      <c r="D243">
        <v>15</v>
      </c>
    </row>
    <row r="244" spans="1:4" x14ac:dyDescent="0.25">
      <c r="B244" t="s">
        <v>358</v>
      </c>
      <c r="C244" t="s">
        <v>359</v>
      </c>
      <c r="D244">
        <v>8</v>
      </c>
    </row>
    <row r="245" spans="1:4" x14ac:dyDescent="0.25">
      <c r="B245" t="s">
        <v>358</v>
      </c>
      <c r="C245" t="s">
        <v>359</v>
      </c>
      <c r="D245">
        <v>7</v>
      </c>
    </row>
    <row r="246" spans="1:4" x14ac:dyDescent="0.25">
      <c r="B246" t="s">
        <v>358</v>
      </c>
      <c r="C246" t="s">
        <v>359</v>
      </c>
      <c r="D246">
        <v>16</v>
      </c>
    </row>
    <row r="247" spans="1:4" x14ac:dyDescent="0.25">
      <c r="B247" t="s">
        <v>358</v>
      </c>
      <c r="C247" t="s">
        <v>359</v>
      </c>
      <c r="D247">
        <v>17</v>
      </c>
    </row>
    <row r="248" spans="1:4" x14ac:dyDescent="0.25">
      <c r="B248" t="s">
        <v>358</v>
      </c>
      <c r="C248" t="s">
        <v>359</v>
      </c>
      <c r="D248">
        <v>5</v>
      </c>
    </row>
    <row r="249" spans="1:4" x14ac:dyDescent="0.25">
      <c r="A249" s="7"/>
      <c r="B249" s="7" t="s">
        <v>358</v>
      </c>
      <c r="C249" s="7" t="s">
        <v>359</v>
      </c>
      <c r="D249" s="7">
        <v>50</v>
      </c>
    </row>
    <row r="250" spans="1:4" x14ac:dyDescent="0.25">
      <c r="A250" s="7"/>
      <c r="B250" s="7" t="s">
        <v>358</v>
      </c>
      <c r="C250" s="7" t="s">
        <v>359</v>
      </c>
      <c r="D250" s="7">
        <v>51</v>
      </c>
    </row>
    <row r="251" spans="1:4" x14ac:dyDescent="0.25">
      <c r="A251" s="7"/>
      <c r="B251" s="7" t="s">
        <v>358</v>
      </c>
      <c r="C251" s="7" t="s">
        <v>359</v>
      </c>
      <c r="D251" s="7">
        <v>52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16</v>
      </c>
    </row>
    <row r="255" spans="1:4" x14ac:dyDescent="0.25">
      <c r="B255" t="s">
        <v>358</v>
      </c>
      <c r="C255" t="s">
        <v>359</v>
      </c>
      <c r="D255">
        <v>8</v>
      </c>
    </row>
    <row r="256" spans="1:4" x14ac:dyDescent="0.25">
      <c r="B256" t="s">
        <v>358</v>
      </c>
      <c r="C256" t="s">
        <v>359</v>
      </c>
      <c r="D256">
        <v>7</v>
      </c>
    </row>
    <row r="257" spans="1:4" x14ac:dyDescent="0.25">
      <c r="B257" t="s">
        <v>358</v>
      </c>
      <c r="C257" t="s">
        <v>359</v>
      </c>
      <c r="D257">
        <v>12</v>
      </c>
    </row>
    <row r="258" spans="1:4" x14ac:dyDescent="0.25">
      <c r="B258" t="s">
        <v>358</v>
      </c>
      <c r="C258" t="s">
        <v>359</v>
      </c>
      <c r="D258">
        <v>14</v>
      </c>
    </row>
    <row r="259" spans="1:4" x14ac:dyDescent="0.25">
      <c r="B259" t="s">
        <v>358</v>
      </c>
      <c r="C259" t="s">
        <v>359</v>
      </c>
      <c r="D259">
        <v>15</v>
      </c>
    </row>
    <row r="260" spans="1:4" x14ac:dyDescent="0.25">
      <c r="B260" t="s">
        <v>358</v>
      </c>
      <c r="C260" t="s">
        <v>359</v>
      </c>
      <c r="D260">
        <v>11</v>
      </c>
    </row>
    <row r="261" spans="1:4" x14ac:dyDescent="0.25">
      <c r="B261" t="s">
        <v>358</v>
      </c>
      <c r="C261" t="s">
        <v>359</v>
      </c>
      <c r="D261">
        <v>50</v>
      </c>
    </row>
    <row r="262" spans="1:4" x14ac:dyDescent="0.25">
      <c r="B262" t="s">
        <v>358</v>
      </c>
      <c r="C262" t="s">
        <v>359</v>
      </c>
      <c r="D262">
        <v>51</v>
      </c>
    </row>
    <row r="263" spans="1:4" x14ac:dyDescent="0.25">
      <c r="B263" t="s">
        <v>358</v>
      </c>
      <c r="C263" t="s">
        <v>359</v>
      </c>
      <c r="D263">
        <v>52</v>
      </c>
    </row>
    <row r="264" spans="1:4" x14ac:dyDescent="0.25">
      <c r="A264" s="7"/>
      <c r="B264" s="7" t="s">
        <v>358</v>
      </c>
      <c r="C264" s="7" t="s">
        <v>359</v>
      </c>
      <c r="D264" s="7">
        <v>53</v>
      </c>
    </row>
    <row r="265" spans="1:4" x14ac:dyDescent="0.25">
      <c r="A265" s="7"/>
      <c r="B265" s="7" t="s">
        <v>358</v>
      </c>
      <c r="C265" s="7" t="s">
        <v>359</v>
      </c>
      <c r="D265" s="7">
        <v>54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7</v>
      </c>
    </row>
    <row r="269" spans="1:4" x14ac:dyDescent="0.25">
      <c r="B269" t="s">
        <v>358</v>
      </c>
      <c r="C269" t="s">
        <v>359</v>
      </c>
      <c r="D269">
        <v>11</v>
      </c>
    </row>
    <row r="270" spans="1:4" x14ac:dyDescent="0.25">
      <c r="B270" t="s">
        <v>358</v>
      </c>
      <c r="C270" t="s">
        <v>359</v>
      </c>
      <c r="D270">
        <v>14</v>
      </c>
    </row>
    <row r="271" spans="1:4" x14ac:dyDescent="0.25">
      <c r="B271" t="s">
        <v>358</v>
      </c>
      <c r="C271" t="s">
        <v>359</v>
      </c>
      <c r="D271">
        <v>12</v>
      </c>
    </row>
    <row r="272" spans="1:4" x14ac:dyDescent="0.25">
      <c r="B272" t="s">
        <v>358</v>
      </c>
      <c r="C272" t="s">
        <v>359</v>
      </c>
      <c r="D272">
        <v>5</v>
      </c>
    </row>
    <row r="273" spans="1:4" x14ac:dyDescent="0.25">
      <c r="B273" t="s">
        <v>358</v>
      </c>
      <c r="C273" t="s">
        <v>359</v>
      </c>
      <c r="D273">
        <v>15</v>
      </c>
    </row>
    <row r="274" spans="1:4" x14ac:dyDescent="0.25">
      <c r="B274" t="s">
        <v>358</v>
      </c>
      <c r="C274" t="s">
        <v>359</v>
      </c>
      <c r="D274">
        <v>4</v>
      </c>
    </row>
    <row r="275" spans="1:4" x14ac:dyDescent="0.25">
      <c r="B275" t="s">
        <v>358</v>
      </c>
      <c r="C275" t="s">
        <v>359</v>
      </c>
      <c r="D275">
        <v>10</v>
      </c>
    </row>
    <row r="276" spans="1:4" x14ac:dyDescent="0.25">
      <c r="B276" t="s">
        <v>358</v>
      </c>
      <c r="C276" t="s">
        <v>359</v>
      </c>
      <c r="D276">
        <v>8</v>
      </c>
    </row>
    <row r="277" spans="1:4" x14ac:dyDescent="0.25">
      <c r="B277" t="s">
        <v>358</v>
      </c>
      <c r="C277" t="s">
        <v>359</v>
      </c>
      <c r="D277">
        <v>16</v>
      </c>
    </row>
    <row r="278" spans="1:4" x14ac:dyDescent="0.25">
      <c r="B278" t="s">
        <v>358</v>
      </c>
      <c r="C278" t="s">
        <v>359</v>
      </c>
      <c r="D278">
        <v>6</v>
      </c>
    </row>
    <row r="279" spans="1:4" x14ac:dyDescent="0.25">
      <c r="B279" t="s">
        <v>358</v>
      </c>
      <c r="C279" t="s">
        <v>359</v>
      </c>
      <c r="D279">
        <v>17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14</v>
      </c>
    </row>
    <row r="283" spans="1:4" x14ac:dyDescent="0.25">
      <c r="B283" t="s">
        <v>358</v>
      </c>
      <c r="C283" t="s">
        <v>359</v>
      </c>
      <c r="D283">
        <v>7</v>
      </c>
    </row>
    <row r="284" spans="1:4" x14ac:dyDescent="0.25">
      <c r="B284" t="s">
        <v>358</v>
      </c>
      <c r="C284" t="s">
        <v>359</v>
      </c>
      <c r="D284">
        <v>4</v>
      </c>
    </row>
    <row r="285" spans="1:4" x14ac:dyDescent="0.25">
      <c r="B285" t="s">
        <v>358</v>
      </c>
      <c r="C285" t="s">
        <v>359</v>
      </c>
      <c r="D285">
        <v>5</v>
      </c>
    </row>
    <row r="286" spans="1:4" x14ac:dyDescent="0.25">
      <c r="B286" t="s">
        <v>358</v>
      </c>
      <c r="C286" t="s">
        <v>359</v>
      </c>
      <c r="D286">
        <v>10</v>
      </c>
    </row>
    <row r="287" spans="1:4" x14ac:dyDescent="0.25">
      <c r="B287" t="s">
        <v>358</v>
      </c>
      <c r="C287" t="s">
        <v>359</v>
      </c>
      <c r="D287">
        <v>16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8</v>
      </c>
    </row>
    <row r="290" spans="1:4" x14ac:dyDescent="0.25">
      <c r="B290" t="s">
        <v>358</v>
      </c>
      <c r="C290" t="s">
        <v>359</v>
      </c>
      <c r="D290">
        <v>6</v>
      </c>
    </row>
    <row r="291" spans="1:4" x14ac:dyDescent="0.25">
      <c r="B291" t="s">
        <v>358</v>
      </c>
      <c r="C291" t="s">
        <v>359</v>
      </c>
      <c r="D291">
        <v>50</v>
      </c>
    </row>
    <row r="292" spans="1:4" x14ac:dyDescent="0.25">
      <c r="B292" t="s">
        <v>358</v>
      </c>
      <c r="C292" t="s">
        <v>359</v>
      </c>
      <c r="D292">
        <v>51</v>
      </c>
    </row>
    <row r="293" spans="1:4" x14ac:dyDescent="0.25">
      <c r="A293" s="7"/>
      <c r="B293" s="7" t="s">
        <v>358</v>
      </c>
      <c r="C293" s="7" t="s">
        <v>359</v>
      </c>
      <c r="D293" s="7">
        <v>52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5</v>
      </c>
    </row>
    <row r="297" spans="1:4" x14ac:dyDescent="0.25">
      <c r="B297" t="s">
        <v>358</v>
      </c>
      <c r="C297" t="s">
        <v>359</v>
      </c>
      <c r="D297">
        <v>10</v>
      </c>
    </row>
    <row r="298" spans="1:4" x14ac:dyDescent="0.25">
      <c r="B298" t="s">
        <v>358</v>
      </c>
      <c r="C298" t="s">
        <v>359</v>
      </c>
      <c r="D298">
        <v>6</v>
      </c>
    </row>
    <row r="299" spans="1:4" x14ac:dyDescent="0.25">
      <c r="B299" t="s">
        <v>358</v>
      </c>
      <c r="C299" t="s">
        <v>359</v>
      </c>
      <c r="D299">
        <v>1</v>
      </c>
    </row>
    <row r="300" spans="1:4" x14ac:dyDescent="0.25">
      <c r="B300" t="s">
        <v>358</v>
      </c>
      <c r="C300" t="s">
        <v>359</v>
      </c>
      <c r="D300">
        <v>12</v>
      </c>
    </row>
    <row r="301" spans="1:4" x14ac:dyDescent="0.25">
      <c r="B301" t="s">
        <v>358</v>
      </c>
      <c r="C301" t="s">
        <v>359</v>
      </c>
      <c r="D301">
        <v>7</v>
      </c>
    </row>
    <row r="302" spans="1:4" x14ac:dyDescent="0.25">
      <c r="B302" t="s">
        <v>358</v>
      </c>
      <c r="C302" t="s">
        <v>359</v>
      </c>
      <c r="D302">
        <v>17</v>
      </c>
    </row>
    <row r="303" spans="1:4" x14ac:dyDescent="0.25">
      <c r="B303" t="s">
        <v>358</v>
      </c>
      <c r="C303" t="s">
        <v>359</v>
      </c>
      <c r="D303">
        <v>13</v>
      </c>
    </row>
    <row r="304" spans="1:4" x14ac:dyDescent="0.25">
      <c r="B304" t="s">
        <v>358</v>
      </c>
      <c r="C304" t="s">
        <v>359</v>
      </c>
      <c r="D304">
        <v>11</v>
      </c>
    </row>
    <row r="305" spans="1:4" x14ac:dyDescent="0.25">
      <c r="B305" t="s">
        <v>358</v>
      </c>
      <c r="C305" t="s">
        <v>359</v>
      </c>
      <c r="D305">
        <v>14</v>
      </c>
    </row>
    <row r="306" spans="1:4" x14ac:dyDescent="0.25">
      <c r="A306" s="7"/>
      <c r="B306" s="7" t="s">
        <v>358</v>
      </c>
      <c r="C306" s="7" t="s">
        <v>359</v>
      </c>
      <c r="D306" s="7">
        <v>16</v>
      </c>
    </row>
    <row r="307" spans="1:4" x14ac:dyDescent="0.25">
      <c r="A307" s="7"/>
      <c r="B307" s="7" t="s">
        <v>358</v>
      </c>
      <c r="C307" s="7" t="s">
        <v>359</v>
      </c>
      <c r="D307" s="7">
        <v>4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4</v>
      </c>
    </row>
    <row r="311" spans="1:4" x14ac:dyDescent="0.25">
      <c r="B311" t="s">
        <v>358</v>
      </c>
      <c r="C311" t="s">
        <v>359</v>
      </c>
      <c r="D311">
        <v>14</v>
      </c>
    </row>
    <row r="312" spans="1:4" x14ac:dyDescent="0.25">
      <c r="B312" t="s">
        <v>358</v>
      </c>
      <c r="C312" t="s">
        <v>359</v>
      </c>
      <c r="D312">
        <v>11</v>
      </c>
    </row>
    <row r="313" spans="1:4" x14ac:dyDescent="0.25">
      <c r="B313" t="s">
        <v>358</v>
      </c>
      <c r="C313" t="s">
        <v>359</v>
      </c>
      <c r="D313">
        <v>16</v>
      </c>
    </row>
    <row r="314" spans="1:4" x14ac:dyDescent="0.25">
      <c r="B314" t="s">
        <v>358</v>
      </c>
      <c r="C314" t="s">
        <v>359</v>
      </c>
      <c r="D314">
        <v>8</v>
      </c>
    </row>
    <row r="315" spans="1:4" x14ac:dyDescent="0.25">
      <c r="B315" t="s">
        <v>358</v>
      </c>
      <c r="C315" t="s">
        <v>359</v>
      </c>
      <c r="D315">
        <v>15</v>
      </c>
    </row>
    <row r="316" spans="1:4" x14ac:dyDescent="0.25">
      <c r="B316" t="s">
        <v>358</v>
      </c>
      <c r="C316" t="s">
        <v>359</v>
      </c>
      <c r="D316">
        <v>6</v>
      </c>
    </row>
    <row r="317" spans="1:4" x14ac:dyDescent="0.25">
      <c r="B317" t="s">
        <v>358</v>
      </c>
      <c r="C317" t="s">
        <v>359</v>
      </c>
      <c r="D317">
        <v>12</v>
      </c>
    </row>
    <row r="318" spans="1:4" x14ac:dyDescent="0.25">
      <c r="A318" s="7"/>
      <c r="B318" s="7" t="s">
        <v>358</v>
      </c>
      <c r="C318" s="7" t="s">
        <v>359</v>
      </c>
      <c r="D318" s="7">
        <v>2</v>
      </c>
    </row>
    <row r="319" spans="1:4" x14ac:dyDescent="0.25">
      <c r="A319" s="7"/>
      <c r="B319" s="7" t="s">
        <v>358</v>
      </c>
      <c r="C319" s="7" t="s">
        <v>359</v>
      </c>
      <c r="D319" s="7">
        <v>10</v>
      </c>
    </row>
    <row r="320" spans="1:4" x14ac:dyDescent="0.25">
      <c r="A320" s="7"/>
      <c r="B320" s="7" t="s">
        <v>358</v>
      </c>
      <c r="C320" s="7" t="s">
        <v>359</v>
      </c>
      <c r="D320" s="7">
        <v>5</v>
      </c>
    </row>
    <row r="321" spans="1:4" x14ac:dyDescent="0.25">
      <c r="A321" s="7"/>
      <c r="B321" s="7" t="s">
        <v>358</v>
      </c>
      <c r="C321" s="7" t="s">
        <v>359</v>
      </c>
      <c r="D321" s="7">
        <v>3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5</v>
      </c>
    </row>
    <row r="325" spans="1:4" x14ac:dyDescent="0.25">
      <c r="B325" t="s">
        <v>358</v>
      </c>
      <c r="C325" t="s">
        <v>359</v>
      </c>
      <c r="D325">
        <v>13</v>
      </c>
    </row>
    <row r="326" spans="1:4" x14ac:dyDescent="0.25">
      <c r="B326" t="s">
        <v>358</v>
      </c>
      <c r="C326" t="s">
        <v>359</v>
      </c>
      <c r="D326">
        <v>4</v>
      </c>
    </row>
    <row r="327" spans="1:4" x14ac:dyDescent="0.25">
      <c r="B327" t="s">
        <v>358</v>
      </c>
      <c r="C327" t="s">
        <v>359</v>
      </c>
      <c r="D327">
        <v>11</v>
      </c>
    </row>
    <row r="328" spans="1:4" x14ac:dyDescent="0.25">
      <c r="B328" t="s">
        <v>358</v>
      </c>
      <c r="C328" t="s">
        <v>359</v>
      </c>
      <c r="D328">
        <v>6</v>
      </c>
    </row>
    <row r="329" spans="1:4" x14ac:dyDescent="0.25">
      <c r="B329" t="s">
        <v>358</v>
      </c>
      <c r="C329" t="s">
        <v>359</v>
      </c>
      <c r="D329">
        <v>1</v>
      </c>
    </row>
    <row r="330" spans="1:4" x14ac:dyDescent="0.25">
      <c r="B330" t="s">
        <v>358</v>
      </c>
      <c r="C330" t="s">
        <v>359</v>
      </c>
      <c r="D330">
        <v>16</v>
      </c>
    </row>
    <row r="331" spans="1:4" x14ac:dyDescent="0.25">
      <c r="B331" t="s">
        <v>358</v>
      </c>
      <c r="C331" t="s">
        <v>359</v>
      </c>
      <c r="D331">
        <v>7</v>
      </c>
    </row>
    <row r="332" spans="1:4" x14ac:dyDescent="0.25">
      <c r="B332" t="s">
        <v>358</v>
      </c>
      <c r="C332" t="s">
        <v>359</v>
      </c>
      <c r="D332">
        <v>12</v>
      </c>
    </row>
    <row r="333" spans="1:4" x14ac:dyDescent="0.25">
      <c r="A333" s="7"/>
      <c r="B333" s="7" t="s">
        <v>358</v>
      </c>
      <c r="C333" s="7" t="s">
        <v>359</v>
      </c>
      <c r="D333" s="7">
        <v>50</v>
      </c>
    </row>
    <row r="334" spans="1:4" x14ac:dyDescent="0.25">
      <c r="A334" s="7"/>
      <c r="B334" s="7" t="s">
        <v>358</v>
      </c>
      <c r="C334" s="7" t="s">
        <v>359</v>
      </c>
      <c r="D334" s="7">
        <v>51</v>
      </c>
    </row>
    <row r="335" spans="1:4" x14ac:dyDescent="0.25">
      <c r="A335" s="7"/>
      <c r="B335" s="7" t="s">
        <v>358</v>
      </c>
      <c r="C335" s="7" t="s">
        <v>359</v>
      </c>
      <c r="D335" s="7">
        <v>52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15</v>
      </c>
    </row>
    <row r="339" spans="1:4" x14ac:dyDescent="0.25">
      <c r="B339" t="s">
        <v>358</v>
      </c>
      <c r="C339" t="s">
        <v>359</v>
      </c>
      <c r="D339">
        <v>11</v>
      </c>
    </row>
    <row r="340" spans="1:4" x14ac:dyDescent="0.25">
      <c r="B340" t="s">
        <v>358</v>
      </c>
      <c r="C340" t="s">
        <v>359</v>
      </c>
      <c r="D340">
        <v>13</v>
      </c>
    </row>
    <row r="341" spans="1:4" x14ac:dyDescent="0.25">
      <c r="B341" t="s">
        <v>358</v>
      </c>
      <c r="C341" t="s">
        <v>359</v>
      </c>
      <c r="D341">
        <v>12</v>
      </c>
    </row>
    <row r="342" spans="1:4" x14ac:dyDescent="0.25">
      <c r="B342" t="s">
        <v>358</v>
      </c>
      <c r="C342" t="s">
        <v>359</v>
      </c>
      <c r="D342">
        <v>1</v>
      </c>
    </row>
    <row r="343" spans="1:4" x14ac:dyDescent="0.25">
      <c r="B343" t="s">
        <v>358</v>
      </c>
      <c r="C343" t="s">
        <v>359</v>
      </c>
      <c r="D343">
        <v>20</v>
      </c>
    </row>
    <row r="344" spans="1:4" x14ac:dyDescent="0.25">
      <c r="B344" t="s">
        <v>358</v>
      </c>
      <c r="C344" t="s">
        <v>359</v>
      </c>
      <c r="D344">
        <v>2</v>
      </c>
    </row>
    <row r="345" spans="1:4" x14ac:dyDescent="0.25">
      <c r="B345" t="s">
        <v>358</v>
      </c>
      <c r="C345" t="s">
        <v>359</v>
      </c>
      <c r="D345">
        <v>6</v>
      </c>
    </row>
    <row r="346" spans="1:4" x14ac:dyDescent="0.25">
      <c r="A346" s="7"/>
      <c r="B346" s="7" t="s">
        <v>358</v>
      </c>
      <c r="C346" s="7" t="s">
        <v>359</v>
      </c>
      <c r="D346" s="7">
        <v>9</v>
      </c>
    </row>
    <row r="347" spans="1:4" x14ac:dyDescent="0.25">
      <c r="A347" s="7"/>
      <c r="B347" s="7" t="s">
        <v>358</v>
      </c>
      <c r="C347" s="7" t="s">
        <v>359</v>
      </c>
      <c r="D347" s="7">
        <v>5</v>
      </c>
    </row>
    <row r="348" spans="1:4" x14ac:dyDescent="0.25">
      <c r="A348" s="7"/>
      <c r="B348" s="7" t="s">
        <v>358</v>
      </c>
      <c r="C348" s="7" t="s">
        <v>359</v>
      </c>
      <c r="D348" s="7">
        <v>17</v>
      </c>
    </row>
    <row r="349" spans="1:4" x14ac:dyDescent="0.25">
      <c r="A349" s="7"/>
      <c r="B349" s="7" t="s">
        <v>358</v>
      </c>
      <c r="C349" s="7" t="s">
        <v>359</v>
      </c>
      <c r="D349" s="7">
        <v>16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13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20</v>
      </c>
    </row>
    <row r="356" spans="1:4" x14ac:dyDescent="0.25">
      <c r="B356" t="s">
        <v>358</v>
      </c>
      <c r="C356" t="s">
        <v>359</v>
      </c>
      <c r="D356">
        <v>3</v>
      </c>
    </row>
    <row r="357" spans="1:4" x14ac:dyDescent="0.25">
      <c r="A357" s="7"/>
      <c r="B357" s="7" t="s">
        <v>358</v>
      </c>
      <c r="C357" s="7" t="s">
        <v>359</v>
      </c>
      <c r="D357" s="7">
        <v>10</v>
      </c>
    </row>
    <row r="358" spans="1:4" x14ac:dyDescent="0.25">
      <c r="A358" s="7"/>
      <c r="B358" s="7" t="s">
        <v>358</v>
      </c>
      <c r="C358" s="7" t="s">
        <v>359</v>
      </c>
      <c r="D358" s="7">
        <v>18</v>
      </c>
    </row>
    <row r="359" spans="1:4" x14ac:dyDescent="0.25">
      <c r="A359" s="7"/>
      <c r="B359" s="7" t="s">
        <v>358</v>
      </c>
      <c r="C359" s="7" t="s">
        <v>359</v>
      </c>
      <c r="D359" s="7">
        <v>17</v>
      </c>
    </row>
    <row r="360" spans="1:4" x14ac:dyDescent="0.25">
      <c r="A360" s="7"/>
      <c r="B360" s="7" t="s">
        <v>358</v>
      </c>
      <c r="C360" s="7" t="s">
        <v>359</v>
      </c>
      <c r="D360" s="7">
        <v>50</v>
      </c>
    </row>
    <row r="361" spans="1:4" x14ac:dyDescent="0.25">
      <c r="A361" s="7"/>
      <c r="B361" s="7" t="s">
        <v>358</v>
      </c>
      <c r="C361" s="7" t="s">
        <v>359</v>
      </c>
      <c r="D361" s="7">
        <v>51</v>
      </c>
    </row>
    <row r="362" spans="1:4" x14ac:dyDescent="0.25">
      <c r="A362" s="7"/>
      <c r="B362" s="7" t="s">
        <v>358</v>
      </c>
      <c r="C362" s="7" t="s">
        <v>359</v>
      </c>
      <c r="D362" s="7">
        <v>52</v>
      </c>
    </row>
    <row r="363" spans="1:4" x14ac:dyDescent="0.25">
      <c r="A363" s="7"/>
      <c r="B363" s="7" t="s">
        <v>358</v>
      </c>
      <c r="C363" s="7" t="s">
        <v>359</v>
      </c>
      <c r="D363" s="7">
        <v>53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15</v>
      </c>
    </row>
    <row r="367" spans="1:4" x14ac:dyDescent="0.25">
      <c r="B367" t="s">
        <v>358</v>
      </c>
      <c r="C367" t="s">
        <v>359</v>
      </c>
      <c r="D367">
        <v>12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14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</v>
      </c>
    </row>
    <row r="372" spans="1:4" x14ac:dyDescent="0.25">
      <c r="B372" t="s">
        <v>358</v>
      </c>
      <c r="C372" t="s">
        <v>359</v>
      </c>
      <c r="D372">
        <v>5</v>
      </c>
    </row>
    <row r="373" spans="1:4" x14ac:dyDescent="0.25">
      <c r="A373" s="7"/>
      <c r="B373" s="7" t="s">
        <v>358</v>
      </c>
      <c r="C373" s="7" t="s">
        <v>359</v>
      </c>
      <c r="D373" s="7">
        <v>4</v>
      </c>
    </row>
    <row r="374" spans="1:4" x14ac:dyDescent="0.25">
      <c r="A374" s="7"/>
      <c r="B374" s="7" t="s">
        <v>358</v>
      </c>
      <c r="C374" s="7" t="s">
        <v>359</v>
      </c>
      <c r="D374" s="7">
        <v>8</v>
      </c>
    </row>
    <row r="375" spans="1:4" x14ac:dyDescent="0.25">
      <c r="A375" s="7"/>
      <c r="B375" s="7" t="s">
        <v>358</v>
      </c>
      <c r="C375" s="7" t="s">
        <v>359</v>
      </c>
      <c r="D375" s="7">
        <v>6</v>
      </c>
    </row>
    <row r="376" spans="1:4" x14ac:dyDescent="0.25">
      <c r="A376" s="7"/>
      <c r="B376" s="7" t="s">
        <v>358</v>
      </c>
      <c r="C376" s="7" t="s">
        <v>359</v>
      </c>
      <c r="D376" s="7">
        <v>13</v>
      </c>
    </row>
    <row r="377" spans="1:4" x14ac:dyDescent="0.25">
      <c r="A377" s="7"/>
      <c r="B377" s="7" t="s">
        <v>358</v>
      </c>
      <c r="C377" s="7" t="s">
        <v>359</v>
      </c>
      <c r="D377" s="7">
        <v>17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3</v>
      </c>
    </row>
    <row r="381" spans="1:4" x14ac:dyDescent="0.25">
      <c r="B381" t="s">
        <v>358</v>
      </c>
      <c r="C381" t="s">
        <v>359</v>
      </c>
      <c r="D381">
        <v>13</v>
      </c>
    </row>
    <row r="382" spans="1:4" x14ac:dyDescent="0.25">
      <c r="B382" t="s">
        <v>358</v>
      </c>
      <c r="C382" t="s">
        <v>359</v>
      </c>
      <c r="D382">
        <v>16</v>
      </c>
    </row>
    <row r="383" spans="1:4" x14ac:dyDescent="0.25">
      <c r="B383" t="s">
        <v>358</v>
      </c>
      <c r="C383" t="s">
        <v>359</v>
      </c>
      <c r="D383">
        <v>5</v>
      </c>
    </row>
    <row r="384" spans="1:4" x14ac:dyDescent="0.25">
      <c r="B384" t="s">
        <v>358</v>
      </c>
      <c r="C384" t="s">
        <v>359</v>
      </c>
      <c r="D384">
        <v>12</v>
      </c>
    </row>
    <row r="385" spans="1:4" x14ac:dyDescent="0.25">
      <c r="B385" t="s">
        <v>358</v>
      </c>
      <c r="C385" t="s">
        <v>359</v>
      </c>
      <c r="D385">
        <v>11</v>
      </c>
    </row>
    <row r="386" spans="1:4" x14ac:dyDescent="0.25">
      <c r="B386" t="s">
        <v>358</v>
      </c>
      <c r="C386" t="s">
        <v>359</v>
      </c>
      <c r="D386">
        <v>14</v>
      </c>
    </row>
    <row r="387" spans="1:4" x14ac:dyDescent="0.25">
      <c r="B387" t="s">
        <v>358</v>
      </c>
      <c r="C387" t="s">
        <v>359</v>
      </c>
      <c r="D387">
        <v>1</v>
      </c>
    </row>
    <row r="388" spans="1:4" x14ac:dyDescent="0.25">
      <c r="B388" t="s">
        <v>358</v>
      </c>
      <c r="C388" t="s">
        <v>359</v>
      </c>
      <c r="D388">
        <v>4</v>
      </c>
    </row>
    <row r="389" spans="1:4" x14ac:dyDescent="0.25">
      <c r="B389" t="s">
        <v>358</v>
      </c>
      <c r="C389" t="s">
        <v>359</v>
      </c>
      <c r="D389">
        <v>6</v>
      </c>
    </row>
    <row r="390" spans="1:4" x14ac:dyDescent="0.25">
      <c r="B390" t="s">
        <v>358</v>
      </c>
      <c r="C390" t="s">
        <v>359</v>
      </c>
      <c r="D390">
        <v>17</v>
      </c>
    </row>
    <row r="391" spans="1:4" x14ac:dyDescent="0.25">
      <c r="B391" t="s">
        <v>358</v>
      </c>
      <c r="C391" t="s">
        <v>359</v>
      </c>
      <c r="D391">
        <v>10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10</v>
      </c>
    </row>
    <row r="395" spans="1:4" x14ac:dyDescent="0.25">
      <c r="B395" t="s">
        <v>358</v>
      </c>
      <c r="C395" t="s">
        <v>359</v>
      </c>
      <c r="D395">
        <v>14</v>
      </c>
    </row>
    <row r="396" spans="1:4" x14ac:dyDescent="0.25">
      <c r="B396" t="s">
        <v>358</v>
      </c>
      <c r="C396" t="s">
        <v>359</v>
      </c>
      <c r="D396">
        <v>1</v>
      </c>
    </row>
    <row r="397" spans="1:4" x14ac:dyDescent="0.25">
      <c r="B397" t="s">
        <v>358</v>
      </c>
      <c r="C397" t="s">
        <v>359</v>
      </c>
      <c r="D397">
        <v>13</v>
      </c>
    </row>
    <row r="398" spans="1:4" x14ac:dyDescent="0.25">
      <c r="B398" t="s">
        <v>358</v>
      </c>
      <c r="C398" t="s">
        <v>359</v>
      </c>
      <c r="D398">
        <v>17</v>
      </c>
    </row>
    <row r="399" spans="1:4" x14ac:dyDescent="0.25">
      <c r="B399" t="s">
        <v>358</v>
      </c>
      <c r="C399" t="s">
        <v>359</v>
      </c>
      <c r="D399">
        <v>3</v>
      </c>
    </row>
    <row r="400" spans="1:4" x14ac:dyDescent="0.25">
      <c r="B400" t="s">
        <v>358</v>
      </c>
      <c r="C400" t="s">
        <v>359</v>
      </c>
      <c r="D400">
        <v>5</v>
      </c>
    </row>
    <row r="401" spans="1:4" x14ac:dyDescent="0.25">
      <c r="B401" t="s">
        <v>358</v>
      </c>
      <c r="C401" t="s">
        <v>359</v>
      </c>
      <c r="D401">
        <v>4</v>
      </c>
    </row>
    <row r="402" spans="1:4" x14ac:dyDescent="0.25">
      <c r="B402" t="s">
        <v>358</v>
      </c>
      <c r="C402" t="s">
        <v>359</v>
      </c>
      <c r="D402">
        <v>16</v>
      </c>
    </row>
    <row r="403" spans="1:4" x14ac:dyDescent="0.25">
      <c r="B403" t="s">
        <v>358</v>
      </c>
      <c r="C403" t="s">
        <v>359</v>
      </c>
      <c r="D403">
        <v>6</v>
      </c>
    </row>
    <row r="404" spans="1:4" x14ac:dyDescent="0.25">
      <c r="A404" s="7"/>
      <c r="B404" s="7" t="s">
        <v>358</v>
      </c>
      <c r="C404" s="7" t="s">
        <v>359</v>
      </c>
      <c r="D404" s="7">
        <v>50</v>
      </c>
    </row>
    <row r="405" spans="1:4" x14ac:dyDescent="0.25">
      <c r="A405" s="7"/>
      <c r="B405" s="7" t="s">
        <v>358</v>
      </c>
      <c r="C405" s="7" t="s">
        <v>359</v>
      </c>
      <c r="D405" s="7">
        <v>51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17</v>
      </c>
    </row>
    <row r="409" spans="1:4" x14ac:dyDescent="0.25">
      <c r="B409" t="s">
        <v>358</v>
      </c>
      <c r="C409" t="s">
        <v>359</v>
      </c>
      <c r="D409">
        <v>16</v>
      </c>
    </row>
    <row r="410" spans="1:4" x14ac:dyDescent="0.25">
      <c r="B410" t="s">
        <v>358</v>
      </c>
      <c r="C410" t="s">
        <v>359</v>
      </c>
      <c r="D410">
        <v>10</v>
      </c>
    </row>
    <row r="411" spans="1:4" x14ac:dyDescent="0.25">
      <c r="B411" t="s">
        <v>358</v>
      </c>
      <c r="C411" t="s">
        <v>359</v>
      </c>
      <c r="D411">
        <v>3</v>
      </c>
    </row>
    <row r="412" spans="1:4" x14ac:dyDescent="0.25">
      <c r="B412" t="s">
        <v>358</v>
      </c>
      <c r="C412" t="s">
        <v>359</v>
      </c>
      <c r="D412">
        <v>13</v>
      </c>
    </row>
    <row r="413" spans="1:4" x14ac:dyDescent="0.25">
      <c r="B413" t="s">
        <v>358</v>
      </c>
      <c r="C413" t="s">
        <v>359</v>
      </c>
      <c r="D413">
        <v>2</v>
      </c>
    </row>
    <row r="414" spans="1:4" x14ac:dyDescent="0.25">
      <c r="B414" t="s">
        <v>358</v>
      </c>
      <c r="C414" t="s">
        <v>359</v>
      </c>
      <c r="D414">
        <v>14</v>
      </c>
    </row>
    <row r="415" spans="1:4" x14ac:dyDescent="0.25">
      <c r="B415" t="s">
        <v>358</v>
      </c>
      <c r="C415" t="s">
        <v>359</v>
      </c>
      <c r="D415">
        <v>11</v>
      </c>
    </row>
    <row r="416" spans="1:4" x14ac:dyDescent="0.25">
      <c r="B416" t="s">
        <v>358</v>
      </c>
      <c r="C416" t="s">
        <v>359</v>
      </c>
      <c r="D416">
        <v>5</v>
      </c>
    </row>
    <row r="417" spans="1:4" x14ac:dyDescent="0.25">
      <c r="B417" t="s">
        <v>358</v>
      </c>
      <c r="C417" t="s">
        <v>359</v>
      </c>
      <c r="D417">
        <v>6</v>
      </c>
    </row>
    <row r="418" spans="1:4" x14ac:dyDescent="0.25">
      <c r="A418" s="7"/>
      <c r="B418" s="7" t="s">
        <v>358</v>
      </c>
      <c r="C418" s="7" t="s">
        <v>359</v>
      </c>
      <c r="D418" s="7">
        <v>15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4</v>
      </c>
    </row>
    <row r="423" spans="1:4" x14ac:dyDescent="0.25">
      <c r="B423" t="s">
        <v>358</v>
      </c>
      <c r="C423" t="s">
        <v>359</v>
      </c>
      <c r="D423">
        <v>15</v>
      </c>
    </row>
    <row r="424" spans="1:4" x14ac:dyDescent="0.25">
      <c r="B424" t="s">
        <v>358</v>
      </c>
      <c r="C424" t="s">
        <v>359</v>
      </c>
      <c r="D424">
        <v>12</v>
      </c>
    </row>
    <row r="425" spans="1:4" x14ac:dyDescent="0.25">
      <c r="B425" t="s">
        <v>358</v>
      </c>
      <c r="C425" t="s">
        <v>359</v>
      </c>
      <c r="D425">
        <v>6</v>
      </c>
    </row>
    <row r="426" spans="1:4" x14ac:dyDescent="0.25">
      <c r="B426" t="s">
        <v>358</v>
      </c>
      <c r="C426" t="s">
        <v>359</v>
      </c>
      <c r="D426">
        <v>1</v>
      </c>
    </row>
    <row r="427" spans="1:4" x14ac:dyDescent="0.25">
      <c r="B427" t="s">
        <v>358</v>
      </c>
      <c r="C427" t="s">
        <v>359</v>
      </c>
      <c r="D427">
        <v>3</v>
      </c>
    </row>
    <row r="428" spans="1:4" x14ac:dyDescent="0.25">
      <c r="B428" t="s">
        <v>358</v>
      </c>
      <c r="C428" t="s">
        <v>359</v>
      </c>
      <c r="D428">
        <v>14</v>
      </c>
    </row>
    <row r="429" spans="1:4" x14ac:dyDescent="0.25">
      <c r="B429" t="s">
        <v>358</v>
      </c>
      <c r="C429" t="s">
        <v>359</v>
      </c>
      <c r="D429">
        <v>11</v>
      </c>
    </row>
    <row r="430" spans="1:4" x14ac:dyDescent="0.25">
      <c r="B430" t="s">
        <v>358</v>
      </c>
      <c r="C430" t="s">
        <v>359</v>
      </c>
      <c r="D430">
        <v>5</v>
      </c>
    </row>
    <row r="431" spans="1:4" x14ac:dyDescent="0.25">
      <c r="B431" t="s">
        <v>358</v>
      </c>
      <c r="C431" t="s">
        <v>359</v>
      </c>
      <c r="D431">
        <v>13</v>
      </c>
    </row>
    <row r="432" spans="1:4" x14ac:dyDescent="0.25">
      <c r="B432" t="s">
        <v>358</v>
      </c>
      <c r="C432" t="s">
        <v>359</v>
      </c>
      <c r="D432">
        <v>17</v>
      </c>
    </row>
    <row r="433" spans="1:4" x14ac:dyDescent="0.25">
      <c r="B433" t="s">
        <v>358</v>
      </c>
      <c r="C433" t="s">
        <v>359</v>
      </c>
      <c r="D433">
        <v>7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6</v>
      </c>
    </row>
    <row r="437" spans="1:4" x14ac:dyDescent="0.25">
      <c r="B437" t="s">
        <v>358</v>
      </c>
      <c r="C437" t="s">
        <v>359</v>
      </c>
      <c r="D437">
        <v>3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5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10</v>
      </c>
    </row>
    <row r="442" spans="1:4" x14ac:dyDescent="0.25">
      <c r="B442" t="s">
        <v>358</v>
      </c>
      <c r="C442" t="s">
        <v>359</v>
      </c>
      <c r="D442">
        <v>14</v>
      </c>
    </row>
    <row r="443" spans="1:4" x14ac:dyDescent="0.25">
      <c r="B443" t="s">
        <v>358</v>
      </c>
      <c r="C443" t="s">
        <v>359</v>
      </c>
      <c r="D443">
        <v>13</v>
      </c>
    </row>
    <row r="444" spans="1:4" x14ac:dyDescent="0.25">
      <c r="B444" t="s">
        <v>358</v>
      </c>
      <c r="C444" t="s">
        <v>359</v>
      </c>
      <c r="D444">
        <v>17</v>
      </c>
    </row>
    <row r="445" spans="1:4" x14ac:dyDescent="0.25">
      <c r="B445" t="s">
        <v>358</v>
      </c>
      <c r="C445" t="s">
        <v>359</v>
      </c>
      <c r="D445">
        <v>15</v>
      </c>
    </row>
    <row r="446" spans="1:4" x14ac:dyDescent="0.25">
      <c r="B446" t="s">
        <v>358</v>
      </c>
      <c r="C446" t="s">
        <v>359</v>
      </c>
      <c r="D446">
        <v>4</v>
      </c>
    </row>
    <row r="447" spans="1:4" x14ac:dyDescent="0.25">
      <c r="B447" t="s">
        <v>358</v>
      </c>
      <c r="C447" t="s">
        <v>359</v>
      </c>
      <c r="D447">
        <v>8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12</v>
      </c>
    </row>
    <row r="451" spans="1:4" x14ac:dyDescent="0.25">
      <c r="B451" t="s">
        <v>358</v>
      </c>
      <c r="C451" t="s">
        <v>359</v>
      </c>
      <c r="D451">
        <v>4</v>
      </c>
    </row>
    <row r="452" spans="1:4" x14ac:dyDescent="0.25">
      <c r="B452" t="s">
        <v>358</v>
      </c>
      <c r="C452" t="s">
        <v>359</v>
      </c>
      <c r="D452">
        <v>7</v>
      </c>
    </row>
    <row r="453" spans="1:4" x14ac:dyDescent="0.25">
      <c r="B453" t="s">
        <v>358</v>
      </c>
      <c r="C453" t="s">
        <v>359</v>
      </c>
      <c r="D453">
        <v>14</v>
      </c>
    </row>
    <row r="454" spans="1:4" x14ac:dyDescent="0.25">
      <c r="B454" t="s">
        <v>358</v>
      </c>
      <c r="C454" t="s">
        <v>359</v>
      </c>
      <c r="D454">
        <v>3</v>
      </c>
    </row>
    <row r="455" spans="1:4" x14ac:dyDescent="0.25">
      <c r="B455" t="s">
        <v>358</v>
      </c>
      <c r="C455" t="s">
        <v>359</v>
      </c>
      <c r="D455">
        <v>2</v>
      </c>
    </row>
    <row r="456" spans="1:4" x14ac:dyDescent="0.25">
      <c r="B456" t="s">
        <v>358</v>
      </c>
      <c r="C456" t="s">
        <v>359</v>
      </c>
      <c r="D456">
        <v>5</v>
      </c>
    </row>
    <row r="457" spans="1:4" x14ac:dyDescent="0.25">
      <c r="B457" t="s">
        <v>358</v>
      </c>
      <c r="C457" t="s">
        <v>359</v>
      </c>
      <c r="D457">
        <v>10</v>
      </c>
    </row>
    <row r="458" spans="1:4" x14ac:dyDescent="0.25">
      <c r="B458" t="s">
        <v>358</v>
      </c>
      <c r="C458" t="s">
        <v>359</v>
      </c>
      <c r="D458">
        <v>13</v>
      </c>
    </row>
    <row r="459" spans="1:4" x14ac:dyDescent="0.25">
      <c r="B459" t="s">
        <v>358</v>
      </c>
      <c r="C459" t="s">
        <v>359</v>
      </c>
      <c r="D459">
        <v>15</v>
      </c>
    </row>
    <row r="460" spans="1:4" x14ac:dyDescent="0.25">
      <c r="B460" t="s">
        <v>358</v>
      </c>
      <c r="C460" t="s">
        <v>359</v>
      </c>
      <c r="D460">
        <v>8</v>
      </c>
    </row>
    <row r="461" spans="1:4" x14ac:dyDescent="0.25">
      <c r="B461" t="s">
        <v>358</v>
      </c>
      <c r="C461" t="s">
        <v>359</v>
      </c>
      <c r="D461">
        <v>1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1</v>
      </c>
    </row>
    <row r="465" spans="1:4" x14ac:dyDescent="0.25">
      <c r="B465" t="s">
        <v>358</v>
      </c>
      <c r="C465" t="s">
        <v>359</v>
      </c>
      <c r="D465">
        <v>5</v>
      </c>
    </row>
    <row r="466" spans="1:4" x14ac:dyDescent="0.25">
      <c r="B466" t="s">
        <v>358</v>
      </c>
      <c r="C466" t="s">
        <v>359</v>
      </c>
      <c r="D466">
        <v>10</v>
      </c>
    </row>
    <row r="467" spans="1:4" x14ac:dyDescent="0.25">
      <c r="B467" t="s">
        <v>358</v>
      </c>
      <c r="C467" t="s">
        <v>359</v>
      </c>
      <c r="D467">
        <v>4</v>
      </c>
    </row>
    <row r="468" spans="1:4" x14ac:dyDescent="0.25">
      <c r="B468" t="s">
        <v>358</v>
      </c>
      <c r="C468" t="s">
        <v>359</v>
      </c>
      <c r="D468">
        <v>8</v>
      </c>
    </row>
    <row r="469" spans="1:4" x14ac:dyDescent="0.25">
      <c r="B469" t="s">
        <v>358</v>
      </c>
      <c r="C469" t="s">
        <v>359</v>
      </c>
      <c r="D469">
        <v>12</v>
      </c>
    </row>
    <row r="470" spans="1:4" x14ac:dyDescent="0.25">
      <c r="B470" t="s">
        <v>358</v>
      </c>
      <c r="C470" t="s">
        <v>359</v>
      </c>
      <c r="D470">
        <v>14</v>
      </c>
    </row>
    <row r="471" spans="1:4" x14ac:dyDescent="0.25">
      <c r="B471" t="s">
        <v>358</v>
      </c>
      <c r="C471" t="s">
        <v>359</v>
      </c>
      <c r="D471">
        <v>13</v>
      </c>
    </row>
    <row r="472" spans="1:4" x14ac:dyDescent="0.25">
      <c r="B472" t="s">
        <v>358</v>
      </c>
      <c r="C472" t="s">
        <v>359</v>
      </c>
      <c r="D472">
        <v>7</v>
      </c>
    </row>
    <row r="473" spans="1:4" x14ac:dyDescent="0.25">
      <c r="B473" t="s">
        <v>358</v>
      </c>
      <c r="C473" t="s">
        <v>359</v>
      </c>
      <c r="D473">
        <v>15</v>
      </c>
    </row>
    <row r="474" spans="1:4" x14ac:dyDescent="0.25">
      <c r="B474" t="s">
        <v>358</v>
      </c>
      <c r="C474" t="s">
        <v>359</v>
      </c>
      <c r="D474">
        <v>17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8</v>
      </c>
    </row>
    <row r="479" spans="1:4" x14ac:dyDescent="0.25">
      <c r="B479" t="s">
        <v>358</v>
      </c>
      <c r="C479" t="s">
        <v>359</v>
      </c>
      <c r="D479">
        <v>7</v>
      </c>
    </row>
    <row r="480" spans="1:4" x14ac:dyDescent="0.25">
      <c r="B480" t="s">
        <v>358</v>
      </c>
      <c r="C480" t="s">
        <v>359</v>
      </c>
      <c r="D480">
        <v>1</v>
      </c>
    </row>
    <row r="481" spans="1:4" x14ac:dyDescent="0.25">
      <c r="B481" t="s">
        <v>358</v>
      </c>
      <c r="C481" t="s">
        <v>359</v>
      </c>
      <c r="D481">
        <v>12</v>
      </c>
    </row>
    <row r="482" spans="1:4" x14ac:dyDescent="0.25">
      <c r="B482" t="s">
        <v>358</v>
      </c>
      <c r="C482" t="s">
        <v>359</v>
      </c>
      <c r="D482">
        <v>4</v>
      </c>
    </row>
    <row r="483" spans="1:4" x14ac:dyDescent="0.25">
      <c r="B483" t="s">
        <v>358</v>
      </c>
      <c r="C483" t="s">
        <v>359</v>
      </c>
      <c r="D483">
        <v>11</v>
      </c>
    </row>
    <row r="484" spans="1:4" x14ac:dyDescent="0.25">
      <c r="B484" t="s">
        <v>358</v>
      </c>
      <c r="C484" t="s">
        <v>359</v>
      </c>
      <c r="D484">
        <v>5</v>
      </c>
    </row>
    <row r="485" spans="1:4" x14ac:dyDescent="0.25">
      <c r="B485" t="s">
        <v>358</v>
      </c>
      <c r="C485" t="s">
        <v>359</v>
      </c>
      <c r="D485">
        <v>2</v>
      </c>
    </row>
    <row r="486" spans="1:4" x14ac:dyDescent="0.25">
      <c r="B486" t="s">
        <v>358</v>
      </c>
      <c r="C486" t="s">
        <v>359</v>
      </c>
      <c r="D486">
        <v>14</v>
      </c>
    </row>
    <row r="487" spans="1:4" x14ac:dyDescent="0.25">
      <c r="B487" t="s">
        <v>358</v>
      </c>
      <c r="C487" t="s">
        <v>359</v>
      </c>
      <c r="D487">
        <v>15</v>
      </c>
    </row>
    <row r="488" spans="1:4" x14ac:dyDescent="0.25">
      <c r="B488" t="s">
        <v>358</v>
      </c>
      <c r="C488" t="s">
        <v>359</v>
      </c>
      <c r="D488">
        <v>6</v>
      </c>
    </row>
    <row r="489" spans="1:4" x14ac:dyDescent="0.25">
      <c r="B489" t="s">
        <v>358</v>
      </c>
      <c r="C489" t="s">
        <v>359</v>
      </c>
      <c r="D489">
        <v>16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13</v>
      </c>
    </row>
    <row r="493" spans="1:4" x14ac:dyDescent="0.25">
      <c r="B493" t="s">
        <v>358</v>
      </c>
      <c r="C493" t="s">
        <v>359</v>
      </c>
      <c r="D493">
        <v>6</v>
      </c>
    </row>
    <row r="494" spans="1:4" x14ac:dyDescent="0.25">
      <c r="B494" t="s">
        <v>358</v>
      </c>
      <c r="C494" t="s">
        <v>359</v>
      </c>
      <c r="D494">
        <v>3</v>
      </c>
    </row>
    <row r="495" spans="1:4" x14ac:dyDescent="0.25">
      <c r="B495" t="s">
        <v>358</v>
      </c>
      <c r="C495" t="s">
        <v>359</v>
      </c>
      <c r="D495">
        <v>15</v>
      </c>
    </row>
    <row r="496" spans="1:4" x14ac:dyDescent="0.25">
      <c r="B496" t="s">
        <v>358</v>
      </c>
      <c r="C496" t="s">
        <v>359</v>
      </c>
      <c r="D496">
        <v>10</v>
      </c>
    </row>
    <row r="497" spans="1:4" x14ac:dyDescent="0.25">
      <c r="B497" t="s">
        <v>358</v>
      </c>
      <c r="C497" t="s">
        <v>359</v>
      </c>
      <c r="D497">
        <v>12</v>
      </c>
    </row>
    <row r="498" spans="1:4" x14ac:dyDescent="0.25">
      <c r="B498" t="s">
        <v>358</v>
      </c>
      <c r="C498" t="s">
        <v>359</v>
      </c>
      <c r="D498">
        <v>5</v>
      </c>
    </row>
    <row r="499" spans="1:4" x14ac:dyDescent="0.25">
      <c r="B499" t="s">
        <v>358</v>
      </c>
      <c r="C499" t="s">
        <v>359</v>
      </c>
      <c r="D499">
        <v>2</v>
      </c>
    </row>
    <row r="500" spans="1:4" x14ac:dyDescent="0.25">
      <c r="B500" t="s">
        <v>358</v>
      </c>
      <c r="C500" t="s">
        <v>359</v>
      </c>
      <c r="D500">
        <v>14</v>
      </c>
    </row>
    <row r="501" spans="1:4" x14ac:dyDescent="0.25">
      <c r="B501" t="s">
        <v>358</v>
      </c>
      <c r="C501" t="s">
        <v>359</v>
      </c>
      <c r="D501">
        <v>4</v>
      </c>
    </row>
    <row r="502" spans="1:4" x14ac:dyDescent="0.25">
      <c r="B502" t="s">
        <v>358</v>
      </c>
      <c r="C502" t="s">
        <v>359</v>
      </c>
      <c r="D502">
        <v>8</v>
      </c>
    </row>
    <row r="503" spans="1:4" x14ac:dyDescent="0.25">
      <c r="B503" t="s">
        <v>358</v>
      </c>
      <c r="C503" t="s">
        <v>359</v>
      </c>
      <c r="D503">
        <v>16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11</v>
      </c>
    </row>
    <row r="507" spans="1:4" x14ac:dyDescent="0.25">
      <c r="B507" t="s">
        <v>358</v>
      </c>
      <c r="C507" t="s">
        <v>359</v>
      </c>
      <c r="D507">
        <v>2</v>
      </c>
    </row>
    <row r="508" spans="1:4" x14ac:dyDescent="0.25">
      <c r="B508" t="s">
        <v>358</v>
      </c>
      <c r="C508" t="s">
        <v>359</v>
      </c>
      <c r="D508">
        <v>10</v>
      </c>
    </row>
    <row r="509" spans="1:4" x14ac:dyDescent="0.25">
      <c r="B509" t="s">
        <v>358</v>
      </c>
      <c r="C509" t="s">
        <v>359</v>
      </c>
      <c r="D509">
        <v>7</v>
      </c>
    </row>
    <row r="510" spans="1:4" x14ac:dyDescent="0.25">
      <c r="B510" t="s">
        <v>358</v>
      </c>
      <c r="C510" t="s">
        <v>359</v>
      </c>
      <c r="D510">
        <v>3</v>
      </c>
    </row>
    <row r="511" spans="1:4" x14ac:dyDescent="0.25">
      <c r="B511" t="s">
        <v>358</v>
      </c>
      <c r="C511" t="s">
        <v>359</v>
      </c>
      <c r="D511">
        <v>14</v>
      </c>
    </row>
    <row r="512" spans="1:4" x14ac:dyDescent="0.25">
      <c r="B512" t="s">
        <v>358</v>
      </c>
      <c r="C512" t="s">
        <v>359</v>
      </c>
      <c r="D512">
        <v>9</v>
      </c>
    </row>
    <row r="513" spans="1:4" x14ac:dyDescent="0.25">
      <c r="B513" t="s">
        <v>358</v>
      </c>
      <c r="C513" t="s">
        <v>359</v>
      </c>
      <c r="D513">
        <v>5</v>
      </c>
    </row>
    <row r="514" spans="1:4" x14ac:dyDescent="0.25">
      <c r="B514" t="s">
        <v>358</v>
      </c>
      <c r="C514" t="s">
        <v>359</v>
      </c>
      <c r="D514">
        <v>13</v>
      </c>
    </row>
    <row r="515" spans="1:4" x14ac:dyDescent="0.25">
      <c r="B515" t="s">
        <v>358</v>
      </c>
      <c r="C515" t="s">
        <v>359</v>
      </c>
      <c r="D515">
        <v>12</v>
      </c>
    </row>
    <row r="516" spans="1:4" x14ac:dyDescent="0.25">
      <c r="B516" t="s">
        <v>358</v>
      </c>
      <c r="C516" t="s">
        <v>359</v>
      </c>
      <c r="D516">
        <v>15</v>
      </c>
    </row>
    <row r="517" spans="1:4" x14ac:dyDescent="0.25">
      <c r="B517" t="s">
        <v>358</v>
      </c>
      <c r="C517" t="s">
        <v>359</v>
      </c>
      <c r="D517">
        <v>17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3</v>
      </c>
    </row>
    <row r="521" spans="1:4" x14ac:dyDescent="0.25">
      <c r="B521" t="s">
        <v>358</v>
      </c>
      <c r="C521" t="s">
        <v>359</v>
      </c>
      <c r="D521">
        <v>10</v>
      </c>
    </row>
    <row r="522" spans="1:4" x14ac:dyDescent="0.25">
      <c r="B522" t="s">
        <v>358</v>
      </c>
      <c r="C522" t="s">
        <v>359</v>
      </c>
      <c r="D522">
        <v>14</v>
      </c>
    </row>
    <row r="523" spans="1:4" x14ac:dyDescent="0.25">
      <c r="B523" t="s">
        <v>358</v>
      </c>
      <c r="C523" t="s">
        <v>359</v>
      </c>
      <c r="D523">
        <v>8</v>
      </c>
    </row>
    <row r="524" spans="1:4" x14ac:dyDescent="0.25">
      <c r="B524" t="s">
        <v>358</v>
      </c>
      <c r="C524" t="s">
        <v>359</v>
      </c>
      <c r="D524">
        <v>15</v>
      </c>
    </row>
    <row r="525" spans="1:4" x14ac:dyDescent="0.25">
      <c r="B525" t="s">
        <v>358</v>
      </c>
      <c r="C525" t="s">
        <v>359</v>
      </c>
      <c r="D525">
        <v>9</v>
      </c>
    </row>
    <row r="526" spans="1:4" x14ac:dyDescent="0.25">
      <c r="B526" t="s">
        <v>358</v>
      </c>
      <c r="C526" t="s">
        <v>359</v>
      </c>
      <c r="D526">
        <v>7</v>
      </c>
    </row>
    <row r="527" spans="1:4" x14ac:dyDescent="0.25">
      <c r="B527" t="s">
        <v>358</v>
      </c>
      <c r="C527" t="s">
        <v>359</v>
      </c>
      <c r="D527">
        <v>2</v>
      </c>
    </row>
    <row r="528" spans="1:4" x14ac:dyDescent="0.25">
      <c r="B528" t="s">
        <v>358</v>
      </c>
      <c r="C528" t="s">
        <v>359</v>
      </c>
      <c r="D528">
        <v>5</v>
      </c>
    </row>
    <row r="529" spans="1:4" x14ac:dyDescent="0.25">
      <c r="B529" t="s">
        <v>358</v>
      </c>
      <c r="C529" t="s">
        <v>359</v>
      </c>
      <c r="D529">
        <v>13</v>
      </c>
    </row>
    <row r="530" spans="1:4" x14ac:dyDescent="0.25">
      <c r="B530" t="s">
        <v>358</v>
      </c>
      <c r="C530" t="s">
        <v>359</v>
      </c>
      <c r="D530">
        <v>11</v>
      </c>
    </row>
    <row r="531" spans="1:4" x14ac:dyDescent="0.25">
      <c r="B531" t="s">
        <v>358</v>
      </c>
      <c r="C531" t="s">
        <v>359</v>
      </c>
      <c r="D531">
        <v>12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7</v>
      </c>
    </row>
    <row r="535" spans="1:4" x14ac:dyDescent="0.25">
      <c r="B535" t="s">
        <v>358</v>
      </c>
      <c r="C535" t="s">
        <v>359</v>
      </c>
      <c r="D535">
        <v>1</v>
      </c>
    </row>
    <row r="536" spans="1:4" x14ac:dyDescent="0.25">
      <c r="B536" t="s">
        <v>358</v>
      </c>
      <c r="C536" t="s">
        <v>359</v>
      </c>
      <c r="D536">
        <v>4</v>
      </c>
    </row>
    <row r="537" spans="1:4" x14ac:dyDescent="0.25">
      <c r="B537" t="s">
        <v>358</v>
      </c>
      <c r="C537" t="s">
        <v>359</v>
      </c>
      <c r="D537">
        <v>9</v>
      </c>
    </row>
    <row r="538" spans="1:4" x14ac:dyDescent="0.25">
      <c r="B538" t="s">
        <v>358</v>
      </c>
      <c r="C538" t="s">
        <v>359</v>
      </c>
      <c r="D538">
        <v>5</v>
      </c>
    </row>
    <row r="539" spans="1:4" x14ac:dyDescent="0.25">
      <c r="B539" t="s">
        <v>358</v>
      </c>
      <c r="C539" t="s">
        <v>359</v>
      </c>
      <c r="D539">
        <v>14</v>
      </c>
    </row>
    <row r="540" spans="1:4" x14ac:dyDescent="0.25">
      <c r="B540" t="s">
        <v>358</v>
      </c>
      <c r="C540" t="s">
        <v>359</v>
      </c>
      <c r="D540">
        <v>13</v>
      </c>
    </row>
    <row r="541" spans="1:4" x14ac:dyDescent="0.25">
      <c r="B541" t="s">
        <v>358</v>
      </c>
      <c r="C541" t="s">
        <v>359</v>
      </c>
      <c r="D541">
        <v>17</v>
      </c>
    </row>
    <row r="542" spans="1:4" x14ac:dyDescent="0.25">
      <c r="B542" t="s">
        <v>358</v>
      </c>
      <c r="C542" t="s">
        <v>359</v>
      </c>
      <c r="D542">
        <v>6</v>
      </c>
    </row>
    <row r="543" spans="1:4" x14ac:dyDescent="0.25">
      <c r="B543" t="s">
        <v>358</v>
      </c>
      <c r="C543" t="s">
        <v>359</v>
      </c>
      <c r="D543">
        <v>16</v>
      </c>
    </row>
    <row r="544" spans="1:4" x14ac:dyDescent="0.25">
      <c r="B544" t="s">
        <v>358</v>
      </c>
      <c r="C544" t="s">
        <v>359</v>
      </c>
      <c r="D544">
        <v>10</v>
      </c>
    </row>
    <row r="545" spans="1:4" x14ac:dyDescent="0.25">
      <c r="B545" t="s">
        <v>358</v>
      </c>
      <c r="C545" t="s">
        <v>359</v>
      </c>
      <c r="D545">
        <v>12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9</v>
      </c>
    </row>
    <row r="549" spans="1:4" x14ac:dyDescent="0.25">
      <c r="B549" t="s">
        <v>358</v>
      </c>
      <c r="C549" t="s">
        <v>359</v>
      </c>
      <c r="D549">
        <v>11</v>
      </c>
    </row>
    <row r="550" spans="1:4" x14ac:dyDescent="0.25">
      <c r="B550" t="s">
        <v>358</v>
      </c>
      <c r="C550" t="s">
        <v>359</v>
      </c>
      <c r="D550">
        <v>2</v>
      </c>
    </row>
    <row r="551" spans="1:4" x14ac:dyDescent="0.25">
      <c r="B551" t="s">
        <v>358</v>
      </c>
      <c r="C551" t="s">
        <v>359</v>
      </c>
      <c r="D551">
        <v>15</v>
      </c>
    </row>
    <row r="552" spans="1:4" x14ac:dyDescent="0.25">
      <c r="B552" t="s">
        <v>358</v>
      </c>
      <c r="C552" t="s">
        <v>359</v>
      </c>
      <c r="D552">
        <v>14</v>
      </c>
    </row>
    <row r="553" spans="1:4" x14ac:dyDescent="0.25">
      <c r="B553" t="s">
        <v>358</v>
      </c>
      <c r="C553" t="s">
        <v>359</v>
      </c>
      <c r="D553">
        <v>7</v>
      </c>
    </row>
    <row r="554" spans="1:4" x14ac:dyDescent="0.25">
      <c r="B554" t="s">
        <v>358</v>
      </c>
      <c r="C554" t="s">
        <v>359</v>
      </c>
      <c r="D554">
        <v>3</v>
      </c>
    </row>
    <row r="555" spans="1:4" x14ac:dyDescent="0.25">
      <c r="B555" t="s">
        <v>358</v>
      </c>
      <c r="C555" t="s">
        <v>359</v>
      </c>
      <c r="D555">
        <v>6</v>
      </c>
    </row>
    <row r="556" spans="1:4" x14ac:dyDescent="0.25">
      <c r="B556" t="s">
        <v>358</v>
      </c>
      <c r="C556" t="s">
        <v>359</v>
      </c>
      <c r="D556">
        <v>16</v>
      </c>
    </row>
    <row r="557" spans="1:4" x14ac:dyDescent="0.25">
      <c r="B557" t="s">
        <v>358</v>
      </c>
      <c r="C557" t="s">
        <v>359</v>
      </c>
      <c r="D557">
        <v>13</v>
      </c>
    </row>
    <row r="558" spans="1:4" x14ac:dyDescent="0.25">
      <c r="B558" t="s">
        <v>358</v>
      </c>
      <c r="C558" t="s">
        <v>359</v>
      </c>
      <c r="D558">
        <v>1</v>
      </c>
    </row>
    <row r="559" spans="1:4" x14ac:dyDescent="0.25">
      <c r="B559" t="s">
        <v>358</v>
      </c>
      <c r="C559" t="s">
        <v>359</v>
      </c>
      <c r="D559">
        <v>12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10</v>
      </c>
    </row>
    <row r="563" spans="1:4" x14ac:dyDescent="0.25">
      <c r="B563" t="s">
        <v>358</v>
      </c>
      <c r="C563" t="s">
        <v>359</v>
      </c>
      <c r="D563">
        <v>8</v>
      </c>
    </row>
    <row r="564" spans="1:4" x14ac:dyDescent="0.25">
      <c r="B564" t="s">
        <v>358</v>
      </c>
      <c r="C564" t="s">
        <v>359</v>
      </c>
      <c r="D564">
        <v>1</v>
      </c>
    </row>
    <row r="565" spans="1:4" x14ac:dyDescent="0.25">
      <c r="B565" t="s">
        <v>358</v>
      </c>
      <c r="C565" t="s">
        <v>359</v>
      </c>
      <c r="D565">
        <v>12</v>
      </c>
    </row>
    <row r="566" spans="1:4" x14ac:dyDescent="0.25">
      <c r="B566" t="s">
        <v>358</v>
      </c>
      <c r="C566" t="s">
        <v>359</v>
      </c>
      <c r="D566">
        <v>15</v>
      </c>
    </row>
    <row r="567" spans="1:4" x14ac:dyDescent="0.25">
      <c r="B567" t="s">
        <v>358</v>
      </c>
      <c r="C567" t="s">
        <v>359</v>
      </c>
      <c r="D567">
        <v>9</v>
      </c>
    </row>
    <row r="568" spans="1:4" x14ac:dyDescent="0.25">
      <c r="B568" t="s">
        <v>358</v>
      </c>
      <c r="C568" t="s">
        <v>359</v>
      </c>
      <c r="D568">
        <v>13</v>
      </c>
    </row>
    <row r="569" spans="1:4" x14ac:dyDescent="0.25">
      <c r="B569" t="s">
        <v>358</v>
      </c>
      <c r="C569" t="s">
        <v>359</v>
      </c>
      <c r="D569">
        <v>5</v>
      </c>
    </row>
    <row r="570" spans="1:4" x14ac:dyDescent="0.25">
      <c r="B570" t="s">
        <v>358</v>
      </c>
      <c r="C570" t="s">
        <v>359</v>
      </c>
      <c r="D570">
        <v>3</v>
      </c>
    </row>
    <row r="571" spans="1:4" x14ac:dyDescent="0.25">
      <c r="B571" t="s">
        <v>358</v>
      </c>
      <c r="C571" t="s">
        <v>359</v>
      </c>
      <c r="D571">
        <v>6</v>
      </c>
    </row>
    <row r="572" spans="1:4" x14ac:dyDescent="0.25">
      <c r="B572" t="s">
        <v>358</v>
      </c>
      <c r="C572" t="s">
        <v>359</v>
      </c>
      <c r="D572">
        <v>17</v>
      </c>
    </row>
    <row r="573" spans="1:4" x14ac:dyDescent="0.25">
      <c r="B573" t="s">
        <v>358</v>
      </c>
      <c r="C573" t="s">
        <v>359</v>
      </c>
      <c r="D573">
        <v>7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11</v>
      </c>
    </row>
    <row r="577" spans="2:4" x14ac:dyDescent="0.25">
      <c r="B577" t="s">
        <v>358</v>
      </c>
      <c r="C577" t="s">
        <v>359</v>
      </c>
      <c r="D577">
        <v>2</v>
      </c>
    </row>
    <row r="578" spans="2:4" x14ac:dyDescent="0.25">
      <c r="B578" t="s">
        <v>358</v>
      </c>
      <c r="C578" t="s">
        <v>359</v>
      </c>
      <c r="D578">
        <v>10</v>
      </c>
    </row>
    <row r="579" spans="2:4" x14ac:dyDescent="0.25">
      <c r="B579" t="s">
        <v>358</v>
      </c>
      <c r="C579" t="s">
        <v>359</v>
      </c>
      <c r="D579">
        <v>7</v>
      </c>
    </row>
    <row r="580" spans="2:4" x14ac:dyDescent="0.25">
      <c r="B580" t="s">
        <v>358</v>
      </c>
      <c r="C580" t="s">
        <v>359</v>
      </c>
      <c r="D580">
        <v>3</v>
      </c>
    </row>
    <row r="581" spans="2:4" x14ac:dyDescent="0.25">
      <c r="B581" t="s">
        <v>358</v>
      </c>
      <c r="C581" t="s">
        <v>359</v>
      </c>
      <c r="D581">
        <v>14</v>
      </c>
    </row>
    <row r="582" spans="2:4" x14ac:dyDescent="0.25">
      <c r="B582" t="s">
        <v>358</v>
      </c>
      <c r="C582" t="s">
        <v>359</v>
      </c>
      <c r="D582">
        <v>9</v>
      </c>
    </row>
    <row r="583" spans="2:4" x14ac:dyDescent="0.25">
      <c r="B583" t="s">
        <v>358</v>
      </c>
      <c r="C583" t="s">
        <v>359</v>
      </c>
      <c r="D583">
        <v>5</v>
      </c>
    </row>
    <row r="584" spans="2:4" x14ac:dyDescent="0.25">
      <c r="B584" t="s">
        <v>358</v>
      </c>
      <c r="C584" t="s">
        <v>359</v>
      </c>
      <c r="D584">
        <v>13</v>
      </c>
    </row>
    <row r="585" spans="2:4" x14ac:dyDescent="0.25">
      <c r="B585" t="s">
        <v>358</v>
      </c>
      <c r="C585" t="s">
        <v>359</v>
      </c>
      <c r="D585">
        <v>12</v>
      </c>
    </row>
    <row r="586" spans="2:4" x14ac:dyDescent="0.25">
      <c r="B586" t="s">
        <v>358</v>
      </c>
      <c r="C586" t="s">
        <v>359</v>
      </c>
      <c r="D586">
        <v>15</v>
      </c>
    </row>
    <row r="587" spans="2:4" x14ac:dyDescent="0.25">
      <c r="B587" t="s">
        <v>358</v>
      </c>
      <c r="C587" t="s">
        <v>359</v>
      </c>
      <c r="D587">
        <v>17</v>
      </c>
    </row>
    <row r="588" spans="2:4" x14ac:dyDescent="0.25">
      <c r="B588" t="s">
        <v>358</v>
      </c>
      <c r="C588" t="s">
        <v>359</v>
      </c>
      <c r="D588">
        <v>4</v>
      </c>
    </row>
    <row r="589" spans="2:4" x14ac:dyDescent="0.25">
      <c r="B589" t="s">
        <v>358</v>
      </c>
      <c r="C589" t="s">
        <v>359</v>
      </c>
      <c r="D589">
        <v>8</v>
      </c>
    </row>
    <row r="590" spans="2:4" x14ac:dyDescent="0.25">
      <c r="B590" t="s">
        <v>358</v>
      </c>
      <c r="C590" t="s">
        <v>359</v>
      </c>
      <c r="D590">
        <v>16</v>
      </c>
    </row>
    <row r="591" spans="2:4" x14ac:dyDescent="0.25">
      <c r="B591" t="s">
        <v>358</v>
      </c>
      <c r="C591" t="s">
        <v>359</v>
      </c>
      <c r="D591">
        <v>6</v>
      </c>
    </row>
    <row r="592" spans="2:4" x14ac:dyDescent="0.25">
      <c r="B592" t="s">
        <v>358</v>
      </c>
      <c r="C592" t="s">
        <v>359</v>
      </c>
      <c r="D592">
        <v>50</v>
      </c>
    </row>
    <row r="593" spans="1:4" x14ac:dyDescent="0.25">
      <c r="B593" t="s">
        <v>358</v>
      </c>
      <c r="C593" t="s">
        <v>359</v>
      </c>
      <c r="D593">
        <v>51</v>
      </c>
    </row>
    <row r="594" spans="1:4" x14ac:dyDescent="0.25">
      <c r="B594" t="s">
        <v>358</v>
      </c>
      <c r="C594" t="s">
        <v>359</v>
      </c>
      <c r="D594">
        <v>52</v>
      </c>
    </row>
    <row r="595" spans="1:4" x14ac:dyDescent="0.25">
      <c r="B595" t="s">
        <v>358</v>
      </c>
      <c r="C595" t="s">
        <v>359</v>
      </c>
      <c r="D595">
        <v>53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3</v>
      </c>
    </row>
    <row r="599" spans="1:4" x14ac:dyDescent="0.25">
      <c r="B599" t="s">
        <v>358</v>
      </c>
      <c r="C599" t="s">
        <v>359</v>
      </c>
      <c r="D599">
        <v>10</v>
      </c>
    </row>
    <row r="600" spans="1:4" x14ac:dyDescent="0.25">
      <c r="B600" t="s">
        <v>358</v>
      </c>
      <c r="C600" t="s">
        <v>359</v>
      </c>
      <c r="D600">
        <v>14</v>
      </c>
    </row>
    <row r="601" spans="1:4" x14ac:dyDescent="0.25">
      <c r="B601" t="s">
        <v>358</v>
      </c>
      <c r="C601" t="s">
        <v>359</v>
      </c>
      <c r="D601">
        <v>8</v>
      </c>
    </row>
    <row r="602" spans="1:4" x14ac:dyDescent="0.25">
      <c r="B602" t="s">
        <v>358</v>
      </c>
      <c r="C602" t="s">
        <v>359</v>
      </c>
      <c r="D602">
        <v>15</v>
      </c>
    </row>
    <row r="603" spans="1:4" x14ac:dyDescent="0.25">
      <c r="B603" t="s">
        <v>358</v>
      </c>
      <c r="C603" t="s">
        <v>359</v>
      </c>
      <c r="D603">
        <v>9</v>
      </c>
    </row>
    <row r="604" spans="1:4" x14ac:dyDescent="0.25">
      <c r="B604" t="s">
        <v>358</v>
      </c>
      <c r="C604" t="s">
        <v>359</v>
      </c>
      <c r="D604">
        <v>7</v>
      </c>
    </row>
    <row r="605" spans="1:4" x14ac:dyDescent="0.25">
      <c r="B605" t="s">
        <v>358</v>
      </c>
      <c r="C605" t="s">
        <v>359</v>
      </c>
      <c r="D605">
        <v>2</v>
      </c>
    </row>
    <row r="606" spans="1:4" x14ac:dyDescent="0.25">
      <c r="B606" t="s">
        <v>358</v>
      </c>
      <c r="C606" t="s">
        <v>359</v>
      </c>
      <c r="D606">
        <v>5</v>
      </c>
    </row>
    <row r="607" spans="1:4" x14ac:dyDescent="0.25">
      <c r="B607" t="s">
        <v>358</v>
      </c>
      <c r="C607" t="s">
        <v>359</v>
      </c>
      <c r="D607">
        <v>13</v>
      </c>
    </row>
    <row r="608" spans="1:4" x14ac:dyDescent="0.25">
      <c r="B608" t="s">
        <v>358</v>
      </c>
      <c r="C608" t="s">
        <v>359</v>
      </c>
      <c r="D608">
        <v>11</v>
      </c>
    </row>
    <row r="609" spans="1:4" x14ac:dyDescent="0.25">
      <c r="B609" t="s">
        <v>358</v>
      </c>
      <c r="C609" t="s">
        <v>359</v>
      </c>
      <c r="D609">
        <v>12</v>
      </c>
    </row>
    <row r="610" spans="1:4" x14ac:dyDescent="0.25">
      <c r="B610" t="s">
        <v>358</v>
      </c>
      <c r="C610" t="s">
        <v>359</v>
      </c>
      <c r="D610">
        <v>4</v>
      </c>
    </row>
    <row r="611" spans="1:4" x14ac:dyDescent="0.25">
      <c r="B611" t="s">
        <v>358</v>
      </c>
      <c r="C611" t="s">
        <v>359</v>
      </c>
      <c r="D611">
        <v>16</v>
      </c>
    </row>
    <row r="612" spans="1:4" x14ac:dyDescent="0.25">
      <c r="B612" t="s">
        <v>358</v>
      </c>
      <c r="C612" t="s">
        <v>359</v>
      </c>
      <c r="D612">
        <v>6</v>
      </c>
    </row>
    <row r="613" spans="1:4" x14ac:dyDescent="0.25">
      <c r="B613" t="s">
        <v>358</v>
      </c>
      <c r="C613" t="s">
        <v>359</v>
      </c>
      <c r="D613">
        <v>50</v>
      </c>
    </row>
    <row r="614" spans="1:4" x14ac:dyDescent="0.25">
      <c r="B614" t="s">
        <v>358</v>
      </c>
      <c r="C614" t="s">
        <v>359</v>
      </c>
      <c r="D614">
        <v>51</v>
      </c>
    </row>
    <row r="615" spans="1:4" x14ac:dyDescent="0.25">
      <c r="B615" t="s">
        <v>358</v>
      </c>
      <c r="C615" t="s">
        <v>359</v>
      </c>
      <c r="D615">
        <v>52</v>
      </c>
    </row>
    <row r="616" spans="1:4" x14ac:dyDescent="0.25">
      <c r="B616" t="s">
        <v>358</v>
      </c>
      <c r="C616" t="s">
        <v>359</v>
      </c>
      <c r="D616">
        <v>53</v>
      </c>
    </row>
    <row r="617" spans="1:4" x14ac:dyDescent="0.25">
      <c r="B617" t="s">
        <v>358</v>
      </c>
      <c r="C617" t="s">
        <v>359</v>
      </c>
      <c r="D617">
        <v>54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7</v>
      </c>
    </row>
    <row r="621" spans="1:4" x14ac:dyDescent="0.25">
      <c r="B621" t="s">
        <v>358</v>
      </c>
      <c r="C621" t="s">
        <v>359</v>
      </c>
      <c r="D621">
        <v>1</v>
      </c>
    </row>
    <row r="622" spans="1:4" x14ac:dyDescent="0.25">
      <c r="B622" t="s">
        <v>358</v>
      </c>
      <c r="C622" t="s">
        <v>359</v>
      </c>
      <c r="D622">
        <v>4</v>
      </c>
    </row>
    <row r="623" spans="1:4" x14ac:dyDescent="0.25">
      <c r="B623" t="s">
        <v>358</v>
      </c>
      <c r="C623" t="s">
        <v>359</v>
      </c>
      <c r="D623">
        <v>9</v>
      </c>
    </row>
    <row r="624" spans="1:4" x14ac:dyDescent="0.25">
      <c r="B624" t="s">
        <v>358</v>
      </c>
      <c r="C624" t="s">
        <v>359</v>
      </c>
      <c r="D624">
        <v>5</v>
      </c>
    </row>
    <row r="625" spans="2:4" x14ac:dyDescent="0.25">
      <c r="B625" t="s">
        <v>358</v>
      </c>
      <c r="C625" t="s">
        <v>359</v>
      </c>
      <c r="D625">
        <v>14</v>
      </c>
    </row>
    <row r="626" spans="2:4" x14ac:dyDescent="0.25">
      <c r="B626" t="s">
        <v>358</v>
      </c>
      <c r="C626" t="s">
        <v>359</v>
      </c>
      <c r="D626">
        <v>13</v>
      </c>
    </row>
    <row r="627" spans="2:4" x14ac:dyDescent="0.25">
      <c r="B627" t="s">
        <v>358</v>
      </c>
      <c r="C627" t="s">
        <v>359</v>
      </c>
      <c r="D627">
        <v>17</v>
      </c>
    </row>
    <row r="628" spans="2:4" x14ac:dyDescent="0.25">
      <c r="B628" t="s">
        <v>358</v>
      </c>
      <c r="C628" t="s">
        <v>359</v>
      </c>
      <c r="D628">
        <v>6</v>
      </c>
    </row>
    <row r="629" spans="2:4" x14ac:dyDescent="0.25">
      <c r="B629" t="s">
        <v>358</v>
      </c>
      <c r="C629" t="s">
        <v>359</v>
      </c>
      <c r="D629">
        <v>16</v>
      </c>
    </row>
    <row r="630" spans="2:4" x14ac:dyDescent="0.25">
      <c r="B630" t="s">
        <v>358</v>
      </c>
      <c r="C630" t="s">
        <v>359</v>
      </c>
      <c r="D630">
        <v>10</v>
      </c>
    </row>
    <row r="631" spans="2:4" x14ac:dyDescent="0.25">
      <c r="B631" t="s">
        <v>358</v>
      </c>
      <c r="C631" t="s">
        <v>359</v>
      </c>
      <c r="D631">
        <v>12</v>
      </c>
    </row>
    <row r="632" spans="2:4" x14ac:dyDescent="0.25">
      <c r="B632" t="s">
        <v>358</v>
      </c>
      <c r="C632" t="s">
        <v>359</v>
      </c>
      <c r="D632">
        <v>11</v>
      </c>
    </row>
    <row r="633" spans="2:4" x14ac:dyDescent="0.25">
      <c r="B633" t="s">
        <v>358</v>
      </c>
      <c r="C633" t="s">
        <v>359</v>
      </c>
      <c r="D633">
        <v>8</v>
      </c>
    </row>
    <row r="634" spans="2:4" x14ac:dyDescent="0.25">
      <c r="B634" t="s">
        <v>358</v>
      </c>
      <c r="C634" t="s">
        <v>359</v>
      </c>
      <c r="D634">
        <v>50</v>
      </c>
    </row>
    <row r="635" spans="2:4" x14ac:dyDescent="0.25">
      <c r="B635" t="s">
        <v>358</v>
      </c>
      <c r="C635" t="s">
        <v>359</v>
      </c>
      <c r="D635">
        <v>51</v>
      </c>
    </row>
    <row r="636" spans="2:4" x14ac:dyDescent="0.25">
      <c r="B636" t="s">
        <v>358</v>
      </c>
      <c r="C636" t="s">
        <v>359</v>
      </c>
      <c r="D636">
        <v>52</v>
      </c>
    </row>
    <row r="637" spans="2:4" x14ac:dyDescent="0.25">
      <c r="B637" t="s">
        <v>358</v>
      </c>
      <c r="C637" t="s">
        <v>359</v>
      </c>
      <c r="D637">
        <v>53</v>
      </c>
    </row>
    <row r="638" spans="2:4" x14ac:dyDescent="0.25">
      <c r="B638" t="s">
        <v>358</v>
      </c>
      <c r="C638" t="s">
        <v>359</v>
      </c>
      <c r="D638">
        <v>54</v>
      </c>
    </row>
    <row r="639" spans="2:4" x14ac:dyDescent="0.25">
      <c r="B639" t="s">
        <v>358</v>
      </c>
      <c r="C639" t="s">
        <v>359</v>
      </c>
      <c r="D639">
        <v>55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9</v>
      </c>
    </row>
    <row r="643" spans="1:4" x14ac:dyDescent="0.25">
      <c r="B643" t="s">
        <v>358</v>
      </c>
      <c r="C643" t="s">
        <v>359</v>
      </c>
      <c r="D643">
        <v>11</v>
      </c>
    </row>
    <row r="644" spans="1:4" x14ac:dyDescent="0.25">
      <c r="B644" t="s">
        <v>358</v>
      </c>
      <c r="C644" t="s">
        <v>359</v>
      </c>
      <c r="D644">
        <v>2</v>
      </c>
    </row>
    <row r="645" spans="1:4" x14ac:dyDescent="0.25">
      <c r="B645" t="s">
        <v>358</v>
      </c>
      <c r="C645" t="s">
        <v>359</v>
      </c>
      <c r="D645">
        <v>15</v>
      </c>
    </row>
    <row r="646" spans="1:4" x14ac:dyDescent="0.25">
      <c r="B646" t="s">
        <v>358</v>
      </c>
      <c r="C646" t="s">
        <v>359</v>
      </c>
      <c r="D646">
        <v>14</v>
      </c>
    </row>
    <row r="647" spans="1:4" x14ac:dyDescent="0.25">
      <c r="B647" t="s">
        <v>358</v>
      </c>
      <c r="C647" t="s">
        <v>359</v>
      </c>
      <c r="D647">
        <v>7</v>
      </c>
    </row>
    <row r="648" spans="1:4" x14ac:dyDescent="0.25">
      <c r="B648" t="s">
        <v>358</v>
      </c>
      <c r="C648" t="s">
        <v>359</v>
      </c>
      <c r="D648">
        <v>3</v>
      </c>
    </row>
    <row r="649" spans="1:4" x14ac:dyDescent="0.25">
      <c r="B649" t="s">
        <v>358</v>
      </c>
      <c r="C649" t="s">
        <v>359</v>
      </c>
      <c r="D649">
        <v>6</v>
      </c>
    </row>
    <row r="650" spans="1:4" x14ac:dyDescent="0.25">
      <c r="B650" t="s">
        <v>358</v>
      </c>
      <c r="C650" t="s">
        <v>359</v>
      </c>
      <c r="D650">
        <v>16</v>
      </c>
    </row>
    <row r="651" spans="1:4" x14ac:dyDescent="0.25">
      <c r="B651" t="s">
        <v>358</v>
      </c>
      <c r="C651" t="s">
        <v>359</v>
      </c>
      <c r="D651">
        <v>13</v>
      </c>
    </row>
    <row r="652" spans="1:4" x14ac:dyDescent="0.25">
      <c r="B652" t="s">
        <v>358</v>
      </c>
      <c r="C652" t="s">
        <v>359</v>
      </c>
      <c r="D652">
        <v>1</v>
      </c>
    </row>
    <row r="653" spans="1:4" x14ac:dyDescent="0.25">
      <c r="B653" t="s">
        <v>358</v>
      </c>
      <c r="C653" t="s">
        <v>359</v>
      </c>
      <c r="D653">
        <v>12</v>
      </c>
    </row>
    <row r="654" spans="1:4" x14ac:dyDescent="0.25">
      <c r="B654" t="s">
        <v>358</v>
      </c>
      <c r="C654" t="s">
        <v>359</v>
      </c>
      <c r="D654">
        <v>4</v>
      </c>
    </row>
    <row r="655" spans="1:4" x14ac:dyDescent="0.25">
      <c r="B655" t="s">
        <v>358</v>
      </c>
      <c r="C655" t="s">
        <v>359</v>
      </c>
      <c r="D655">
        <v>50</v>
      </c>
    </row>
    <row r="656" spans="1:4" x14ac:dyDescent="0.25">
      <c r="B656" t="s">
        <v>358</v>
      </c>
      <c r="C656" t="s">
        <v>359</v>
      </c>
      <c r="D656">
        <v>51</v>
      </c>
    </row>
    <row r="657" spans="1:4" x14ac:dyDescent="0.25">
      <c r="B657" t="s">
        <v>358</v>
      </c>
      <c r="C657" t="s">
        <v>359</v>
      </c>
      <c r="D657">
        <v>52</v>
      </c>
    </row>
    <row r="658" spans="1:4" x14ac:dyDescent="0.25">
      <c r="B658" t="s">
        <v>358</v>
      </c>
      <c r="C658" t="s">
        <v>359</v>
      </c>
      <c r="D658">
        <v>53</v>
      </c>
    </row>
    <row r="659" spans="1:4" x14ac:dyDescent="0.25">
      <c r="B659" t="s">
        <v>358</v>
      </c>
      <c r="C659" t="s">
        <v>359</v>
      </c>
      <c r="D659">
        <v>54</v>
      </c>
    </row>
    <row r="660" spans="1:4" x14ac:dyDescent="0.25">
      <c r="B660" t="s">
        <v>358</v>
      </c>
      <c r="C660" t="s">
        <v>359</v>
      </c>
      <c r="D660">
        <v>55</v>
      </c>
    </row>
    <row r="661" spans="1:4" x14ac:dyDescent="0.25">
      <c r="B661" t="s">
        <v>358</v>
      </c>
      <c r="C661" t="s">
        <v>359</v>
      </c>
      <c r="D661">
        <v>56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10</v>
      </c>
    </row>
    <row r="665" spans="1:4" x14ac:dyDescent="0.25">
      <c r="B665" t="s">
        <v>358</v>
      </c>
      <c r="C665" t="s">
        <v>359</v>
      </c>
      <c r="D665">
        <v>8</v>
      </c>
    </row>
    <row r="666" spans="1:4" x14ac:dyDescent="0.25">
      <c r="B666" t="s">
        <v>358</v>
      </c>
      <c r="C666" t="s">
        <v>359</v>
      </c>
      <c r="D666">
        <v>1</v>
      </c>
    </row>
    <row r="667" spans="1:4" x14ac:dyDescent="0.25">
      <c r="B667" t="s">
        <v>358</v>
      </c>
      <c r="C667" t="s">
        <v>359</v>
      </c>
      <c r="D667">
        <v>12</v>
      </c>
    </row>
    <row r="668" spans="1:4" x14ac:dyDescent="0.25">
      <c r="B668" t="s">
        <v>358</v>
      </c>
      <c r="C668" t="s">
        <v>359</v>
      </c>
      <c r="D668">
        <v>15</v>
      </c>
    </row>
    <row r="669" spans="1:4" x14ac:dyDescent="0.25">
      <c r="B669" t="s">
        <v>358</v>
      </c>
      <c r="C669" t="s">
        <v>359</v>
      </c>
      <c r="D669">
        <v>9</v>
      </c>
    </row>
    <row r="670" spans="1:4" x14ac:dyDescent="0.25">
      <c r="B670" t="s">
        <v>358</v>
      </c>
      <c r="C670" t="s">
        <v>359</v>
      </c>
      <c r="D670">
        <v>13</v>
      </c>
    </row>
    <row r="671" spans="1:4" x14ac:dyDescent="0.25">
      <c r="B671" t="s">
        <v>358</v>
      </c>
      <c r="C671" t="s">
        <v>359</v>
      </c>
      <c r="D671">
        <v>5</v>
      </c>
    </row>
    <row r="672" spans="1:4" x14ac:dyDescent="0.25">
      <c r="B672" t="s">
        <v>358</v>
      </c>
      <c r="C672" t="s">
        <v>359</v>
      </c>
      <c r="D672">
        <v>3</v>
      </c>
    </row>
    <row r="673" spans="1:4" x14ac:dyDescent="0.25">
      <c r="B673" t="s">
        <v>358</v>
      </c>
      <c r="C673" t="s">
        <v>359</v>
      </c>
      <c r="D673">
        <v>6</v>
      </c>
    </row>
    <row r="674" spans="1:4" x14ac:dyDescent="0.25">
      <c r="B674" t="s">
        <v>358</v>
      </c>
      <c r="C674" t="s">
        <v>359</v>
      </c>
      <c r="D674">
        <v>17</v>
      </c>
    </row>
    <row r="675" spans="1:4" x14ac:dyDescent="0.25">
      <c r="B675" t="s">
        <v>358</v>
      </c>
      <c r="C675" t="s">
        <v>359</v>
      </c>
      <c r="D675">
        <v>7</v>
      </c>
    </row>
    <row r="676" spans="1:4" x14ac:dyDescent="0.25">
      <c r="B676" t="s">
        <v>358</v>
      </c>
      <c r="C676" t="s">
        <v>359</v>
      </c>
      <c r="D676">
        <v>14</v>
      </c>
    </row>
    <row r="677" spans="1:4" x14ac:dyDescent="0.25">
      <c r="B677" t="s">
        <v>358</v>
      </c>
      <c r="C677" t="s">
        <v>359</v>
      </c>
      <c r="D677">
        <v>11</v>
      </c>
    </row>
    <row r="678" spans="1:4" x14ac:dyDescent="0.25">
      <c r="B678" t="s">
        <v>358</v>
      </c>
      <c r="C678" t="s">
        <v>359</v>
      </c>
      <c r="D678">
        <v>4</v>
      </c>
    </row>
    <row r="679" spans="1:4" x14ac:dyDescent="0.25">
      <c r="B679" t="s">
        <v>358</v>
      </c>
      <c r="C679" t="s">
        <v>359</v>
      </c>
      <c r="D679">
        <v>50</v>
      </c>
    </row>
    <row r="680" spans="1:4" x14ac:dyDescent="0.25">
      <c r="B680" t="s">
        <v>358</v>
      </c>
      <c r="C680" t="s">
        <v>359</v>
      </c>
      <c r="D680">
        <v>51</v>
      </c>
    </row>
    <row r="681" spans="1:4" x14ac:dyDescent="0.25">
      <c r="B681" t="s">
        <v>358</v>
      </c>
      <c r="C681" t="s">
        <v>359</v>
      </c>
      <c r="D681">
        <v>52</v>
      </c>
    </row>
    <row r="682" spans="1:4" x14ac:dyDescent="0.25">
      <c r="B682" t="s">
        <v>358</v>
      </c>
      <c r="C682" t="s">
        <v>359</v>
      </c>
      <c r="D682">
        <v>53</v>
      </c>
    </row>
    <row r="683" spans="1:4" x14ac:dyDescent="0.25">
      <c r="B683" t="s">
        <v>358</v>
      </c>
      <c r="C683" t="s">
        <v>359</v>
      </c>
      <c r="D683">
        <v>54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14</v>
      </c>
    </row>
    <row r="687" spans="1:4" x14ac:dyDescent="0.25">
      <c r="B687" t="s">
        <v>358</v>
      </c>
      <c r="C687" t="s">
        <v>359</v>
      </c>
      <c r="D687">
        <v>9</v>
      </c>
    </row>
    <row r="688" spans="1:4" x14ac:dyDescent="0.25">
      <c r="B688" t="s">
        <v>358</v>
      </c>
      <c r="C688" t="s">
        <v>359</v>
      </c>
      <c r="D688">
        <v>2</v>
      </c>
    </row>
    <row r="689" spans="2:4" x14ac:dyDescent="0.25">
      <c r="B689" t="s">
        <v>358</v>
      </c>
      <c r="C689" t="s">
        <v>359</v>
      </c>
      <c r="D689">
        <v>1</v>
      </c>
    </row>
    <row r="690" spans="2:4" x14ac:dyDescent="0.25">
      <c r="B690" t="s">
        <v>358</v>
      </c>
      <c r="C690" t="s">
        <v>359</v>
      </c>
      <c r="D690">
        <v>4</v>
      </c>
    </row>
    <row r="691" spans="2:4" x14ac:dyDescent="0.25">
      <c r="B691" t="s">
        <v>358</v>
      </c>
      <c r="C691" t="s">
        <v>359</v>
      </c>
      <c r="D691">
        <v>11</v>
      </c>
    </row>
    <row r="692" spans="2:4" x14ac:dyDescent="0.25">
      <c r="B692" t="s">
        <v>358</v>
      </c>
      <c r="C692" t="s">
        <v>359</v>
      </c>
      <c r="D692">
        <v>7</v>
      </c>
    </row>
    <row r="693" spans="2:4" x14ac:dyDescent="0.25">
      <c r="B693" t="s">
        <v>358</v>
      </c>
      <c r="C693" t="s">
        <v>359</v>
      </c>
      <c r="D693">
        <v>6</v>
      </c>
    </row>
    <row r="694" spans="2:4" x14ac:dyDescent="0.25">
      <c r="B694" t="s">
        <v>358</v>
      </c>
      <c r="C694" t="s">
        <v>359</v>
      </c>
      <c r="D694">
        <v>13</v>
      </c>
    </row>
    <row r="695" spans="2:4" x14ac:dyDescent="0.25">
      <c r="B695" t="s">
        <v>358</v>
      </c>
      <c r="C695" t="s">
        <v>359</v>
      </c>
      <c r="D695">
        <v>3</v>
      </c>
    </row>
    <row r="696" spans="2:4" x14ac:dyDescent="0.25">
      <c r="B696" t="s">
        <v>358</v>
      </c>
      <c r="C696" t="s">
        <v>359</v>
      </c>
      <c r="D696">
        <v>50</v>
      </c>
    </row>
    <row r="697" spans="2:4" x14ac:dyDescent="0.25">
      <c r="B697" t="s">
        <v>358</v>
      </c>
      <c r="C697" t="s">
        <v>359</v>
      </c>
      <c r="D697">
        <v>51</v>
      </c>
    </row>
    <row r="698" spans="2:4" x14ac:dyDescent="0.25">
      <c r="B698" t="s">
        <v>358</v>
      </c>
      <c r="C698" t="s">
        <v>359</v>
      </c>
      <c r="D698">
        <v>52</v>
      </c>
    </row>
    <row r="699" spans="2:4" x14ac:dyDescent="0.25">
      <c r="B699" t="s">
        <v>358</v>
      </c>
      <c r="C699" t="s">
        <v>359</v>
      </c>
      <c r="D699">
        <v>53</v>
      </c>
    </row>
    <row r="700" spans="2:4" x14ac:dyDescent="0.25">
      <c r="B700" t="s">
        <v>358</v>
      </c>
      <c r="C700" t="s">
        <v>359</v>
      </c>
      <c r="D700">
        <v>54</v>
      </c>
    </row>
    <row r="701" spans="2:4" x14ac:dyDescent="0.25">
      <c r="B701" t="s">
        <v>358</v>
      </c>
      <c r="C701" t="s">
        <v>359</v>
      </c>
      <c r="D701">
        <v>55</v>
      </c>
    </row>
    <row r="702" spans="2:4" x14ac:dyDescent="0.25">
      <c r="B702" t="s">
        <v>358</v>
      </c>
      <c r="C702" t="s">
        <v>359</v>
      </c>
      <c r="D702">
        <v>56</v>
      </c>
    </row>
    <row r="703" spans="2:4" x14ac:dyDescent="0.25">
      <c r="B703" t="s">
        <v>358</v>
      </c>
      <c r="C703" t="s">
        <v>359</v>
      </c>
      <c r="D703">
        <v>57</v>
      </c>
    </row>
    <row r="704" spans="2:4" x14ac:dyDescent="0.25">
      <c r="B704" t="s">
        <v>358</v>
      </c>
      <c r="C704" t="s">
        <v>359</v>
      </c>
      <c r="D704">
        <v>58</v>
      </c>
    </row>
    <row r="705" spans="1:4" x14ac:dyDescent="0.25">
      <c r="B705" t="s">
        <v>358</v>
      </c>
      <c r="C705" t="s">
        <v>359</v>
      </c>
      <c r="D705">
        <v>59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2</v>
      </c>
    </row>
    <row r="709" spans="1:4" x14ac:dyDescent="0.25">
      <c r="B709" t="s">
        <v>358</v>
      </c>
      <c r="C709" t="s">
        <v>359</v>
      </c>
      <c r="D709">
        <v>12</v>
      </c>
    </row>
    <row r="710" spans="1:4" x14ac:dyDescent="0.25">
      <c r="B710" t="s">
        <v>358</v>
      </c>
      <c r="C710" t="s">
        <v>359</v>
      </c>
      <c r="D710">
        <v>5</v>
      </c>
    </row>
    <row r="711" spans="1:4" x14ac:dyDescent="0.25">
      <c r="B711" t="s">
        <v>358</v>
      </c>
      <c r="C711" t="s">
        <v>359</v>
      </c>
      <c r="D711">
        <v>10</v>
      </c>
    </row>
    <row r="712" spans="1:4" x14ac:dyDescent="0.25">
      <c r="B712" t="s">
        <v>358</v>
      </c>
      <c r="C712" t="s">
        <v>359</v>
      </c>
      <c r="D712">
        <v>13</v>
      </c>
    </row>
    <row r="713" spans="1:4" x14ac:dyDescent="0.25">
      <c r="B713" t="s">
        <v>358</v>
      </c>
      <c r="C713" t="s">
        <v>359</v>
      </c>
      <c r="D713">
        <v>11</v>
      </c>
    </row>
    <row r="714" spans="1:4" x14ac:dyDescent="0.25">
      <c r="B714" t="s">
        <v>358</v>
      </c>
      <c r="C714" t="s">
        <v>359</v>
      </c>
      <c r="D714">
        <v>3</v>
      </c>
    </row>
    <row r="715" spans="1:4" x14ac:dyDescent="0.25">
      <c r="B715" t="s">
        <v>358</v>
      </c>
      <c r="C715" t="s">
        <v>359</v>
      </c>
      <c r="D715">
        <v>4</v>
      </c>
    </row>
    <row r="716" spans="1:4" x14ac:dyDescent="0.25">
      <c r="B716" t="s">
        <v>358</v>
      </c>
      <c r="C716" t="s">
        <v>359</v>
      </c>
      <c r="D716">
        <v>1</v>
      </c>
    </row>
    <row r="717" spans="1:4" x14ac:dyDescent="0.25">
      <c r="B717" t="s">
        <v>358</v>
      </c>
      <c r="C717" t="s">
        <v>359</v>
      </c>
      <c r="D717">
        <v>17</v>
      </c>
    </row>
    <row r="718" spans="1:4" x14ac:dyDescent="0.25">
      <c r="B718" t="s">
        <v>358</v>
      </c>
      <c r="C718" t="s">
        <v>359</v>
      </c>
      <c r="D718">
        <v>6</v>
      </c>
    </row>
    <row r="719" spans="1:4" x14ac:dyDescent="0.25">
      <c r="B719" t="s">
        <v>358</v>
      </c>
      <c r="C719" t="s">
        <v>359</v>
      </c>
      <c r="D719">
        <v>9</v>
      </c>
    </row>
    <row r="720" spans="1:4" x14ac:dyDescent="0.25">
      <c r="B720" t="s">
        <v>358</v>
      </c>
      <c r="C720" t="s">
        <v>359</v>
      </c>
      <c r="D720">
        <v>14</v>
      </c>
    </row>
    <row r="721" spans="1:4" x14ac:dyDescent="0.25">
      <c r="B721" t="s">
        <v>358</v>
      </c>
      <c r="C721" t="s">
        <v>359</v>
      </c>
      <c r="D721">
        <v>7</v>
      </c>
    </row>
    <row r="722" spans="1:4" x14ac:dyDescent="0.25">
      <c r="B722" t="s">
        <v>358</v>
      </c>
      <c r="C722" t="s">
        <v>359</v>
      </c>
      <c r="D722">
        <v>50</v>
      </c>
    </row>
    <row r="723" spans="1:4" x14ac:dyDescent="0.25">
      <c r="B723" t="s">
        <v>358</v>
      </c>
      <c r="C723" t="s">
        <v>359</v>
      </c>
      <c r="D723">
        <v>51</v>
      </c>
    </row>
    <row r="724" spans="1:4" x14ac:dyDescent="0.25">
      <c r="B724" t="s">
        <v>358</v>
      </c>
      <c r="C724" t="s">
        <v>359</v>
      </c>
      <c r="D724">
        <v>52</v>
      </c>
    </row>
    <row r="725" spans="1:4" x14ac:dyDescent="0.25">
      <c r="B725" t="s">
        <v>358</v>
      </c>
      <c r="C725" t="s">
        <v>359</v>
      </c>
      <c r="D725">
        <v>53</v>
      </c>
    </row>
    <row r="726" spans="1:4" x14ac:dyDescent="0.25">
      <c r="B726" t="s">
        <v>358</v>
      </c>
      <c r="C726" t="s">
        <v>359</v>
      </c>
      <c r="D726">
        <v>54</v>
      </c>
    </row>
    <row r="727" spans="1:4" x14ac:dyDescent="0.25">
      <c r="B727" t="s">
        <v>358</v>
      </c>
      <c r="C727" t="s">
        <v>359</v>
      </c>
      <c r="D727">
        <v>55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4</v>
      </c>
    </row>
    <row r="731" spans="1:4" x14ac:dyDescent="0.25">
      <c r="B731" t="s">
        <v>358</v>
      </c>
      <c r="C731" t="s">
        <v>359</v>
      </c>
      <c r="D731">
        <v>14</v>
      </c>
    </row>
    <row r="732" spans="1:4" x14ac:dyDescent="0.25">
      <c r="B732" t="s">
        <v>358</v>
      </c>
      <c r="C732" t="s">
        <v>359</v>
      </c>
      <c r="D732">
        <v>11</v>
      </c>
    </row>
    <row r="733" spans="1:4" x14ac:dyDescent="0.25">
      <c r="B733" t="s">
        <v>358</v>
      </c>
      <c r="C733" t="s">
        <v>359</v>
      </c>
      <c r="D733">
        <v>16</v>
      </c>
    </row>
    <row r="734" spans="1:4" x14ac:dyDescent="0.25">
      <c r="B734" t="s">
        <v>358</v>
      </c>
      <c r="C734" t="s">
        <v>359</v>
      </c>
      <c r="D734">
        <v>8</v>
      </c>
    </row>
    <row r="735" spans="1:4" x14ac:dyDescent="0.25">
      <c r="B735" t="s">
        <v>358</v>
      </c>
      <c r="C735" t="s">
        <v>359</v>
      </c>
      <c r="D735">
        <v>15</v>
      </c>
    </row>
    <row r="736" spans="1:4" x14ac:dyDescent="0.25">
      <c r="B736" t="s">
        <v>358</v>
      </c>
      <c r="C736" t="s">
        <v>359</v>
      </c>
      <c r="D736">
        <v>6</v>
      </c>
    </row>
    <row r="737" spans="1:4" x14ac:dyDescent="0.25">
      <c r="B737" t="s">
        <v>358</v>
      </c>
      <c r="C737" t="s">
        <v>359</v>
      </c>
      <c r="D737">
        <v>12</v>
      </c>
    </row>
    <row r="738" spans="1:4" x14ac:dyDescent="0.25">
      <c r="B738" t="s">
        <v>358</v>
      </c>
      <c r="C738" t="s">
        <v>359</v>
      </c>
      <c r="D738">
        <v>2</v>
      </c>
    </row>
    <row r="739" spans="1:4" x14ac:dyDescent="0.25">
      <c r="B739" t="s">
        <v>358</v>
      </c>
      <c r="C739" t="s">
        <v>359</v>
      </c>
      <c r="D739">
        <v>10</v>
      </c>
    </row>
    <row r="740" spans="1:4" x14ac:dyDescent="0.25">
      <c r="B740" t="s">
        <v>358</v>
      </c>
      <c r="C740" t="s">
        <v>359</v>
      </c>
      <c r="D740">
        <v>5</v>
      </c>
    </row>
    <row r="741" spans="1:4" x14ac:dyDescent="0.25">
      <c r="B741" t="s">
        <v>358</v>
      </c>
      <c r="C741" t="s">
        <v>359</v>
      </c>
      <c r="D741">
        <v>3</v>
      </c>
    </row>
    <row r="742" spans="1:4" x14ac:dyDescent="0.25">
      <c r="B742" t="s">
        <v>358</v>
      </c>
      <c r="C742" t="s">
        <v>359</v>
      </c>
      <c r="D742">
        <v>1</v>
      </c>
    </row>
    <row r="743" spans="1:4" x14ac:dyDescent="0.25">
      <c r="B743" t="s">
        <v>358</v>
      </c>
      <c r="C743" t="s">
        <v>359</v>
      </c>
      <c r="D743">
        <v>7</v>
      </c>
    </row>
    <row r="744" spans="1:4" x14ac:dyDescent="0.25">
      <c r="B744" t="s">
        <v>358</v>
      </c>
      <c r="C744" t="s">
        <v>359</v>
      </c>
      <c r="D744">
        <v>50</v>
      </c>
    </row>
    <row r="745" spans="1:4" x14ac:dyDescent="0.25">
      <c r="B745" t="s">
        <v>358</v>
      </c>
      <c r="C745" t="s">
        <v>359</v>
      </c>
      <c r="D745">
        <v>51</v>
      </c>
    </row>
    <row r="746" spans="1:4" x14ac:dyDescent="0.25">
      <c r="B746" t="s">
        <v>358</v>
      </c>
      <c r="C746" t="s">
        <v>359</v>
      </c>
      <c r="D746">
        <v>52</v>
      </c>
    </row>
    <row r="747" spans="1:4" x14ac:dyDescent="0.25">
      <c r="B747" t="s">
        <v>358</v>
      </c>
      <c r="C747" t="s">
        <v>359</v>
      </c>
      <c r="D747">
        <v>53</v>
      </c>
    </row>
    <row r="748" spans="1:4" x14ac:dyDescent="0.25">
      <c r="B748" t="s">
        <v>358</v>
      </c>
      <c r="C748" t="s">
        <v>359</v>
      </c>
      <c r="D748">
        <v>54</v>
      </c>
    </row>
    <row r="749" spans="1:4" x14ac:dyDescent="0.25">
      <c r="B749" t="s">
        <v>358</v>
      </c>
      <c r="C749" t="s">
        <v>359</v>
      </c>
      <c r="D749">
        <v>55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5</v>
      </c>
    </row>
    <row r="753" spans="2:4" x14ac:dyDescent="0.25">
      <c r="B753" t="s">
        <v>358</v>
      </c>
      <c r="C753" t="s">
        <v>359</v>
      </c>
      <c r="D753">
        <v>13</v>
      </c>
    </row>
    <row r="754" spans="2:4" x14ac:dyDescent="0.25">
      <c r="B754" t="s">
        <v>358</v>
      </c>
      <c r="C754" t="s">
        <v>359</v>
      </c>
      <c r="D754">
        <v>4</v>
      </c>
    </row>
    <row r="755" spans="2:4" x14ac:dyDescent="0.25">
      <c r="B755" t="s">
        <v>358</v>
      </c>
      <c r="C755" t="s">
        <v>359</v>
      </c>
      <c r="D755">
        <v>11</v>
      </c>
    </row>
    <row r="756" spans="2:4" x14ac:dyDescent="0.25">
      <c r="B756" t="s">
        <v>358</v>
      </c>
      <c r="C756" t="s">
        <v>359</v>
      </c>
      <c r="D756">
        <v>6</v>
      </c>
    </row>
    <row r="757" spans="2:4" x14ac:dyDescent="0.25">
      <c r="B757" t="s">
        <v>358</v>
      </c>
      <c r="C757" t="s">
        <v>359</v>
      </c>
      <c r="D757">
        <v>1</v>
      </c>
    </row>
    <row r="758" spans="2:4" x14ac:dyDescent="0.25">
      <c r="B758" t="s">
        <v>358</v>
      </c>
      <c r="C758" t="s">
        <v>359</v>
      </c>
      <c r="D758">
        <v>16</v>
      </c>
    </row>
    <row r="759" spans="2:4" x14ac:dyDescent="0.25">
      <c r="B759" t="s">
        <v>358</v>
      </c>
      <c r="C759" t="s">
        <v>359</v>
      </c>
      <c r="D759">
        <v>7</v>
      </c>
    </row>
    <row r="760" spans="2:4" x14ac:dyDescent="0.25">
      <c r="B760" t="s">
        <v>358</v>
      </c>
      <c r="C760" t="s">
        <v>359</v>
      </c>
      <c r="D760">
        <v>12</v>
      </c>
    </row>
    <row r="761" spans="2:4" x14ac:dyDescent="0.25">
      <c r="B761" t="s">
        <v>358</v>
      </c>
      <c r="C761" t="s">
        <v>359</v>
      </c>
      <c r="D761">
        <v>9</v>
      </c>
    </row>
    <row r="762" spans="2:4" x14ac:dyDescent="0.25">
      <c r="B762" t="s">
        <v>358</v>
      </c>
      <c r="C762" t="s">
        <v>359</v>
      </c>
      <c r="D762">
        <v>50</v>
      </c>
    </row>
    <row r="763" spans="2:4" x14ac:dyDescent="0.25">
      <c r="B763" t="s">
        <v>358</v>
      </c>
      <c r="C763" t="s">
        <v>359</v>
      </c>
      <c r="D763">
        <v>51</v>
      </c>
    </row>
    <row r="764" spans="2:4" x14ac:dyDescent="0.25">
      <c r="B764" t="s">
        <v>358</v>
      </c>
      <c r="C764" t="s">
        <v>359</v>
      </c>
      <c r="D764">
        <v>52</v>
      </c>
    </row>
    <row r="765" spans="2:4" x14ac:dyDescent="0.25">
      <c r="B765" t="s">
        <v>358</v>
      </c>
      <c r="C765" t="s">
        <v>359</v>
      </c>
      <c r="D765">
        <v>53</v>
      </c>
    </row>
    <row r="766" spans="2:4" x14ac:dyDescent="0.25">
      <c r="B766" t="s">
        <v>358</v>
      </c>
      <c r="C766" t="s">
        <v>359</v>
      </c>
      <c r="D766">
        <v>54</v>
      </c>
    </row>
    <row r="767" spans="2:4" x14ac:dyDescent="0.25">
      <c r="B767" t="s">
        <v>358</v>
      </c>
      <c r="C767" t="s">
        <v>359</v>
      </c>
      <c r="D767">
        <v>55</v>
      </c>
    </row>
    <row r="768" spans="2:4" x14ac:dyDescent="0.25">
      <c r="B768" t="s">
        <v>358</v>
      </c>
      <c r="C768" t="s">
        <v>359</v>
      </c>
      <c r="D768">
        <v>56</v>
      </c>
    </row>
    <row r="769" spans="1:4" x14ac:dyDescent="0.25">
      <c r="B769" t="s">
        <v>358</v>
      </c>
      <c r="C769" t="s">
        <v>359</v>
      </c>
      <c r="D769">
        <v>57</v>
      </c>
    </row>
    <row r="770" spans="1:4" x14ac:dyDescent="0.25">
      <c r="B770" t="s">
        <v>358</v>
      </c>
      <c r="C770" t="s">
        <v>359</v>
      </c>
      <c r="D770">
        <v>58</v>
      </c>
    </row>
    <row r="771" spans="1:4" x14ac:dyDescent="0.25">
      <c r="B771" t="s">
        <v>358</v>
      </c>
      <c r="C771" t="s">
        <v>359</v>
      </c>
      <c r="D771">
        <v>59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15</v>
      </c>
    </row>
    <row r="775" spans="1:4" x14ac:dyDescent="0.25">
      <c r="B775" t="s">
        <v>358</v>
      </c>
      <c r="C775" t="s">
        <v>359</v>
      </c>
      <c r="D775">
        <v>11</v>
      </c>
    </row>
    <row r="776" spans="1:4" x14ac:dyDescent="0.25">
      <c r="B776" t="s">
        <v>358</v>
      </c>
      <c r="C776" t="s">
        <v>359</v>
      </c>
      <c r="D776">
        <v>13</v>
      </c>
    </row>
    <row r="777" spans="1:4" x14ac:dyDescent="0.25">
      <c r="B777" t="s">
        <v>358</v>
      </c>
      <c r="C777" t="s">
        <v>359</v>
      </c>
      <c r="D777">
        <v>12</v>
      </c>
    </row>
    <row r="778" spans="1:4" x14ac:dyDescent="0.25">
      <c r="B778" t="s">
        <v>358</v>
      </c>
      <c r="C778" t="s">
        <v>359</v>
      </c>
      <c r="D778">
        <v>1</v>
      </c>
    </row>
    <row r="779" spans="1:4" x14ac:dyDescent="0.25">
      <c r="B779" t="s">
        <v>358</v>
      </c>
      <c r="C779" t="s">
        <v>359</v>
      </c>
      <c r="D779">
        <v>20</v>
      </c>
    </row>
    <row r="780" spans="1:4" x14ac:dyDescent="0.25">
      <c r="B780" t="s">
        <v>358</v>
      </c>
      <c r="C780" t="s">
        <v>359</v>
      </c>
      <c r="D780">
        <v>2</v>
      </c>
    </row>
    <row r="781" spans="1:4" x14ac:dyDescent="0.25">
      <c r="B781" t="s">
        <v>358</v>
      </c>
      <c r="C781" t="s">
        <v>359</v>
      </c>
      <c r="D781">
        <v>6</v>
      </c>
    </row>
    <row r="782" spans="1:4" x14ac:dyDescent="0.25">
      <c r="B782" t="s">
        <v>358</v>
      </c>
      <c r="C782" t="s">
        <v>359</v>
      </c>
      <c r="D782">
        <v>9</v>
      </c>
    </row>
    <row r="783" spans="1:4" x14ac:dyDescent="0.25">
      <c r="B783" t="s">
        <v>358</v>
      </c>
      <c r="C783" t="s">
        <v>359</v>
      </c>
      <c r="D783">
        <v>5</v>
      </c>
    </row>
    <row r="784" spans="1:4" x14ac:dyDescent="0.25">
      <c r="B784" t="s">
        <v>358</v>
      </c>
      <c r="C784" t="s">
        <v>359</v>
      </c>
      <c r="D784">
        <v>17</v>
      </c>
    </row>
    <row r="785" spans="1:4" x14ac:dyDescent="0.25">
      <c r="B785" t="s">
        <v>358</v>
      </c>
      <c r="C785" t="s">
        <v>359</v>
      </c>
      <c r="D785">
        <v>16</v>
      </c>
    </row>
    <row r="786" spans="1:4" x14ac:dyDescent="0.25">
      <c r="B786" t="s">
        <v>358</v>
      </c>
      <c r="C786" t="s">
        <v>359</v>
      </c>
      <c r="D786">
        <v>7</v>
      </c>
    </row>
    <row r="787" spans="1:4" x14ac:dyDescent="0.25">
      <c r="B787" t="s">
        <v>358</v>
      </c>
      <c r="C787" t="s">
        <v>359</v>
      </c>
      <c r="D787">
        <v>50</v>
      </c>
    </row>
    <row r="788" spans="1:4" x14ac:dyDescent="0.25">
      <c r="B788" t="s">
        <v>358</v>
      </c>
      <c r="C788" t="s">
        <v>359</v>
      </c>
      <c r="D788">
        <v>51</v>
      </c>
    </row>
    <row r="789" spans="1:4" x14ac:dyDescent="0.25">
      <c r="B789" t="s">
        <v>358</v>
      </c>
      <c r="C789" t="s">
        <v>359</v>
      </c>
      <c r="D789">
        <v>52</v>
      </c>
    </row>
    <row r="790" spans="1:4" x14ac:dyDescent="0.25">
      <c r="B790" t="s">
        <v>358</v>
      </c>
      <c r="C790" t="s">
        <v>359</v>
      </c>
      <c r="D790">
        <v>53</v>
      </c>
    </row>
    <row r="791" spans="1:4" x14ac:dyDescent="0.25">
      <c r="B791" t="s">
        <v>358</v>
      </c>
      <c r="C791" t="s">
        <v>359</v>
      </c>
      <c r="D791">
        <v>54</v>
      </c>
    </row>
    <row r="792" spans="1:4" x14ac:dyDescent="0.25">
      <c r="B792" t="s">
        <v>358</v>
      </c>
      <c r="C792" t="s">
        <v>359</v>
      </c>
      <c r="D792">
        <v>55</v>
      </c>
    </row>
    <row r="793" spans="1:4" x14ac:dyDescent="0.25">
      <c r="B793" t="s">
        <v>358</v>
      </c>
      <c r="C793" t="s">
        <v>359</v>
      </c>
      <c r="D793">
        <v>56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13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20</v>
      </c>
    </row>
    <row r="800" spans="1:4" x14ac:dyDescent="0.25">
      <c r="B800" t="s">
        <v>358</v>
      </c>
      <c r="C800" t="s">
        <v>359</v>
      </c>
      <c r="D800">
        <v>3</v>
      </c>
    </row>
    <row r="801" spans="2:4" x14ac:dyDescent="0.25">
      <c r="B801" t="s">
        <v>358</v>
      </c>
      <c r="C801" t="s">
        <v>359</v>
      </c>
      <c r="D801">
        <v>10</v>
      </c>
    </row>
    <row r="802" spans="2:4" x14ac:dyDescent="0.25">
      <c r="B802" t="s">
        <v>358</v>
      </c>
      <c r="C802" t="s">
        <v>359</v>
      </c>
      <c r="D802">
        <v>18</v>
      </c>
    </row>
    <row r="803" spans="2:4" x14ac:dyDescent="0.25">
      <c r="B803" t="s">
        <v>358</v>
      </c>
      <c r="C803" t="s">
        <v>359</v>
      </c>
      <c r="D803">
        <v>17</v>
      </c>
    </row>
    <row r="804" spans="2:4" x14ac:dyDescent="0.25">
      <c r="B804" t="s">
        <v>358</v>
      </c>
      <c r="C804" t="s">
        <v>359</v>
      </c>
      <c r="D804">
        <v>50</v>
      </c>
    </row>
    <row r="805" spans="2:4" x14ac:dyDescent="0.25">
      <c r="B805" t="s">
        <v>358</v>
      </c>
      <c r="C805" t="s">
        <v>359</v>
      </c>
      <c r="D805">
        <v>51</v>
      </c>
    </row>
    <row r="806" spans="2:4" x14ac:dyDescent="0.25">
      <c r="B806" t="s">
        <v>358</v>
      </c>
      <c r="C806" t="s">
        <v>359</v>
      </c>
      <c r="D806">
        <v>52</v>
      </c>
    </row>
    <row r="807" spans="2:4" x14ac:dyDescent="0.25">
      <c r="B807" t="s">
        <v>358</v>
      </c>
      <c r="C807" t="s">
        <v>359</v>
      </c>
      <c r="D807">
        <v>53</v>
      </c>
    </row>
    <row r="808" spans="2:4" x14ac:dyDescent="0.25">
      <c r="B808" t="s">
        <v>358</v>
      </c>
      <c r="C808" t="s">
        <v>359</v>
      </c>
      <c r="D808">
        <v>54</v>
      </c>
    </row>
    <row r="809" spans="2:4" x14ac:dyDescent="0.25">
      <c r="B809" t="s">
        <v>358</v>
      </c>
      <c r="C809" t="s">
        <v>359</v>
      </c>
      <c r="D809">
        <v>55</v>
      </c>
    </row>
    <row r="810" spans="2:4" x14ac:dyDescent="0.25">
      <c r="B810" t="s">
        <v>358</v>
      </c>
      <c r="C810" t="s">
        <v>359</v>
      </c>
      <c r="D810">
        <v>56</v>
      </c>
    </row>
    <row r="811" spans="2:4" x14ac:dyDescent="0.25">
      <c r="B811" t="s">
        <v>358</v>
      </c>
      <c r="C811" t="s">
        <v>359</v>
      </c>
      <c r="D811">
        <v>57</v>
      </c>
    </row>
    <row r="812" spans="2:4" x14ac:dyDescent="0.25">
      <c r="B812" t="s">
        <v>358</v>
      </c>
      <c r="C812" t="s">
        <v>359</v>
      </c>
      <c r="D812">
        <v>58</v>
      </c>
    </row>
    <row r="813" spans="2:4" x14ac:dyDescent="0.25">
      <c r="B813" t="s">
        <v>358</v>
      </c>
      <c r="C813" t="s">
        <v>359</v>
      </c>
      <c r="D813">
        <v>59</v>
      </c>
    </row>
    <row r="814" spans="2:4" x14ac:dyDescent="0.25">
      <c r="B814" t="s">
        <v>358</v>
      </c>
      <c r="C814" t="s">
        <v>359</v>
      </c>
      <c r="D814">
        <v>60</v>
      </c>
    </row>
    <row r="815" spans="2:4" x14ac:dyDescent="0.25">
      <c r="B815" t="s">
        <v>358</v>
      </c>
      <c r="C815" t="s">
        <v>359</v>
      </c>
      <c r="D815">
        <v>61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19</v>
      </c>
    </row>
    <row r="821" spans="1:4" x14ac:dyDescent="0.25">
      <c r="B821" t="s">
        <v>358</v>
      </c>
      <c r="C821" t="s">
        <v>359</v>
      </c>
      <c r="D821">
        <v>9</v>
      </c>
    </row>
    <row r="822" spans="1:4" x14ac:dyDescent="0.25">
      <c r="B822" t="s">
        <v>358</v>
      </c>
      <c r="C822" t="s">
        <v>359</v>
      </c>
      <c r="D822">
        <v>13</v>
      </c>
    </row>
    <row r="823" spans="1:4" x14ac:dyDescent="0.25">
      <c r="B823" t="s">
        <v>358</v>
      </c>
      <c r="C823" t="s">
        <v>359</v>
      </c>
      <c r="D823">
        <v>50</v>
      </c>
    </row>
    <row r="824" spans="1:4" x14ac:dyDescent="0.25">
      <c r="B824" t="s">
        <v>358</v>
      </c>
      <c r="C824" t="s">
        <v>359</v>
      </c>
      <c r="D824">
        <v>51</v>
      </c>
    </row>
    <row r="825" spans="1:4" x14ac:dyDescent="0.25">
      <c r="B825" t="s">
        <v>358</v>
      </c>
      <c r="C825" t="s">
        <v>359</v>
      </c>
      <c r="D825">
        <v>52</v>
      </c>
    </row>
    <row r="826" spans="1:4" x14ac:dyDescent="0.25">
      <c r="B826" t="s">
        <v>358</v>
      </c>
      <c r="C826" t="s">
        <v>359</v>
      </c>
      <c r="D826">
        <v>53</v>
      </c>
    </row>
    <row r="827" spans="1:4" x14ac:dyDescent="0.25">
      <c r="B827" t="s">
        <v>358</v>
      </c>
      <c r="C827" t="s">
        <v>359</v>
      </c>
      <c r="D827">
        <v>54</v>
      </c>
    </row>
    <row r="828" spans="1:4" x14ac:dyDescent="0.25">
      <c r="B828" t="s">
        <v>358</v>
      </c>
      <c r="C828" t="s">
        <v>359</v>
      </c>
      <c r="D828">
        <v>55</v>
      </c>
    </row>
    <row r="829" spans="1:4" x14ac:dyDescent="0.25">
      <c r="B829" t="s">
        <v>358</v>
      </c>
      <c r="C829" t="s">
        <v>359</v>
      </c>
      <c r="D829">
        <v>56</v>
      </c>
    </row>
    <row r="830" spans="1:4" x14ac:dyDescent="0.25">
      <c r="B830" t="s">
        <v>358</v>
      </c>
      <c r="C830" t="s">
        <v>359</v>
      </c>
      <c r="D830">
        <v>57</v>
      </c>
    </row>
    <row r="831" spans="1:4" x14ac:dyDescent="0.25">
      <c r="B831" t="s">
        <v>358</v>
      </c>
      <c r="C831" t="s">
        <v>359</v>
      </c>
      <c r="D831">
        <v>58</v>
      </c>
    </row>
    <row r="832" spans="1:4" x14ac:dyDescent="0.25">
      <c r="B832" t="s">
        <v>358</v>
      </c>
      <c r="C832" t="s">
        <v>359</v>
      </c>
      <c r="D832">
        <v>59</v>
      </c>
    </row>
    <row r="833" spans="1:4" x14ac:dyDescent="0.25">
      <c r="B833" t="s">
        <v>358</v>
      </c>
      <c r="C833" t="s">
        <v>359</v>
      </c>
      <c r="D833">
        <v>60</v>
      </c>
    </row>
    <row r="834" spans="1:4" x14ac:dyDescent="0.25">
      <c r="B834" t="s">
        <v>358</v>
      </c>
      <c r="C834" t="s">
        <v>359</v>
      </c>
      <c r="D834">
        <v>61</v>
      </c>
    </row>
    <row r="835" spans="1:4" x14ac:dyDescent="0.25">
      <c r="B835" t="s">
        <v>358</v>
      </c>
      <c r="C835" t="s">
        <v>359</v>
      </c>
      <c r="D835">
        <v>62</v>
      </c>
    </row>
    <row r="836" spans="1:4" x14ac:dyDescent="0.25">
      <c r="B836" t="s">
        <v>358</v>
      </c>
      <c r="C836" t="s">
        <v>359</v>
      </c>
      <c r="D836">
        <v>63</v>
      </c>
    </row>
    <row r="837" spans="1:4" x14ac:dyDescent="0.25">
      <c r="B837" t="s">
        <v>358</v>
      </c>
      <c r="C837" t="s">
        <v>359</v>
      </c>
      <c r="D837">
        <v>64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6</v>
      </c>
    </row>
    <row r="841" spans="1:4" x14ac:dyDescent="0.25">
      <c r="B841" t="s">
        <v>358</v>
      </c>
      <c r="C841" t="s">
        <v>359</v>
      </c>
      <c r="D841">
        <v>12</v>
      </c>
    </row>
    <row r="842" spans="1:4" x14ac:dyDescent="0.25">
      <c r="B842" t="s">
        <v>358</v>
      </c>
      <c r="C842" t="s">
        <v>359</v>
      </c>
      <c r="D842">
        <v>1</v>
      </c>
    </row>
    <row r="843" spans="1:4" x14ac:dyDescent="0.25">
      <c r="B843" t="s">
        <v>358</v>
      </c>
      <c r="C843" t="s">
        <v>359</v>
      </c>
      <c r="D843">
        <v>8</v>
      </c>
    </row>
    <row r="844" spans="1:4" x14ac:dyDescent="0.25">
      <c r="B844" t="s">
        <v>358</v>
      </c>
      <c r="C844" t="s">
        <v>359</v>
      </c>
      <c r="D844">
        <v>13</v>
      </c>
    </row>
    <row r="845" spans="1:4" x14ac:dyDescent="0.25">
      <c r="B845" t="s">
        <v>358</v>
      </c>
      <c r="C845" t="s">
        <v>359</v>
      </c>
      <c r="D845">
        <v>11</v>
      </c>
    </row>
    <row r="846" spans="1:4" x14ac:dyDescent="0.25">
      <c r="B846" t="s">
        <v>358</v>
      </c>
      <c r="C846" t="s">
        <v>359</v>
      </c>
      <c r="D846">
        <v>3</v>
      </c>
    </row>
    <row r="847" spans="1:4" x14ac:dyDescent="0.25">
      <c r="B847" t="s">
        <v>358</v>
      </c>
      <c r="C847" t="s">
        <v>359</v>
      </c>
      <c r="D847">
        <v>7</v>
      </c>
    </row>
    <row r="848" spans="1:4" x14ac:dyDescent="0.25">
      <c r="B848" t="s">
        <v>358</v>
      </c>
      <c r="C848" t="s">
        <v>359</v>
      </c>
      <c r="D848">
        <v>9</v>
      </c>
    </row>
    <row r="849" spans="1:4" x14ac:dyDescent="0.25">
      <c r="B849" t="s">
        <v>358</v>
      </c>
      <c r="C849" t="s">
        <v>359</v>
      </c>
      <c r="D849">
        <v>10</v>
      </c>
    </row>
    <row r="850" spans="1:4" x14ac:dyDescent="0.25">
      <c r="B850" t="s">
        <v>358</v>
      </c>
      <c r="C850" t="s">
        <v>359</v>
      </c>
      <c r="D850">
        <v>14</v>
      </c>
    </row>
    <row r="851" spans="1:4" x14ac:dyDescent="0.25">
      <c r="B851" t="s">
        <v>358</v>
      </c>
      <c r="C851" t="s">
        <v>359</v>
      </c>
      <c r="D851">
        <v>2</v>
      </c>
    </row>
    <row r="852" spans="1:4" x14ac:dyDescent="0.25">
      <c r="B852" t="s">
        <v>358</v>
      </c>
      <c r="C852" t="s">
        <v>359</v>
      </c>
      <c r="D852">
        <v>4</v>
      </c>
    </row>
    <row r="853" spans="1:4" x14ac:dyDescent="0.25">
      <c r="B853" t="s">
        <v>358</v>
      </c>
      <c r="C853" t="s">
        <v>359</v>
      </c>
      <c r="D853" t="s">
        <v>420</v>
      </c>
    </row>
    <row r="854" spans="1:4" x14ac:dyDescent="0.25">
      <c r="B854" t="s">
        <v>358</v>
      </c>
      <c r="C854" t="s">
        <v>359</v>
      </c>
      <c r="D854">
        <v>5</v>
      </c>
    </row>
    <row r="855" spans="1:4" x14ac:dyDescent="0.25">
      <c r="B855" t="s">
        <v>358</v>
      </c>
      <c r="C855" t="s">
        <v>359</v>
      </c>
      <c r="D855">
        <v>15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3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5</v>
      </c>
    </row>
    <row r="865" spans="2:4" x14ac:dyDescent="0.25">
      <c r="B865" t="s">
        <v>358</v>
      </c>
      <c r="C865" t="s">
        <v>359</v>
      </c>
      <c r="D865">
        <v>7</v>
      </c>
    </row>
    <row r="866" spans="2:4" x14ac:dyDescent="0.25">
      <c r="B866" t="s">
        <v>358</v>
      </c>
      <c r="C866" t="s">
        <v>359</v>
      </c>
      <c r="D866">
        <v>6</v>
      </c>
    </row>
    <row r="867" spans="2:4" x14ac:dyDescent="0.25">
      <c r="B867" t="s">
        <v>358</v>
      </c>
      <c r="C867" t="s">
        <v>359</v>
      </c>
      <c r="D867">
        <v>2</v>
      </c>
    </row>
    <row r="868" spans="2:4" x14ac:dyDescent="0.25">
      <c r="B868" t="s">
        <v>358</v>
      </c>
      <c r="C868" t="s">
        <v>359</v>
      </c>
      <c r="D868">
        <v>10</v>
      </c>
    </row>
    <row r="869" spans="2:4" x14ac:dyDescent="0.25">
      <c r="B869" t="s">
        <v>358</v>
      </c>
      <c r="C869" t="s">
        <v>359</v>
      </c>
      <c r="D869">
        <v>1</v>
      </c>
    </row>
    <row r="870" spans="2:4" x14ac:dyDescent="0.25">
      <c r="B870" t="s">
        <v>358</v>
      </c>
      <c r="C870" t="s">
        <v>359</v>
      </c>
      <c r="D870">
        <v>11</v>
      </c>
    </row>
    <row r="871" spans="2:4" x14ac:dyDescent="0.25">
      <c r="B871" t="s">
        <v>358</v>
      </c>
      <c r="C871" t="s">
        <v>359</v>
      </c>
      <c r="D871">
        <v>8</v>
      </c>
    </row>
    <row r="872" spans="2:4" x14ac:dyDescent="0.25">
      <c r="B872" t="s">
        <v>358</v>
      </c>
      <c r="C872" t="s">
        <v>359</v>
      </c>
      <c r="D872">
        <v>9</v>
      </c>
    </row>
    <row r="873" spans="2:4" x14ac:dyDescent="0.25">
      <c r="B873" t="s">
        <v>358</v>
      </c>
      <c r="C873" t="s">
        <v>359</v>
      </c>
      <c r="D873">
        <v>12</v>
      </c>
    </row>
    <row r="874" spans="2:4" x14ac:dyDescent="0.25">
      <c r="B874" t="s">
        <v>358</v>
      </c>
      <c r="C874" t="s">
        <v>359</v>
      </c>
      <c r="D874">
        <v>14</v>
      </c>
    </row>
    <row r="875" spans="2:4" x14ac:dyDescent="0.25">
      <c r="B875" t="s">
        <v>358</v>
      </c>
      <c r="C875" t="s">
        <v>359</v>
      </c>
      <c r="D875" t="s">
        <v>420</v>
      </c>
    </row>
    <row r="876" spans="2:4" x14ac:dyDescent="0.25">
      <c r="B876" t="s">
        <v>358</v>
      </c>
      <c r="C876" t="s">
        <v>359</v>
      </c>
      <c r="D876">
        <v>13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6</v>
      </c>
    </row>
    <row r="885" spans="1:4" x14ac:dyDescent="0.25">
      <c r="B885" t="s">
        <v>358</v>
      </c>
      <c r="C885" t="s">
        <v>359</v>
      </c>
      <c r="D885">
        <v>7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1</v>
      </c>
    </row>
    <row r="888" spans="1:4" x14ac:dyDescent="0.25">
      <c r="B888" t="s">
        <v>358</v>
      </c>
      <c r="C888" t="s">
        <v>359</v>
      </c>
      <c r="D888">
        <v>3</v>
      </c>
    </row>
    <row r="889" spans="1:4" x14ac:dyDescent="0.25">
      <c r="B889" t="s">
        <v>358</v>
      </c>
      <c r="C889" t="s">
        <v>359</v>
      </c>
      <c r="D889">
        <v>10</v>
      </c>
    </row>
    <row r="890" spans="1:4" x14ac:dyDescent="0.25">
      <c r="B890" t="s">
        <v>358</v>
      </c>
      <c r="C890" t="s">
        <v>359</v>
      </c>
      <c r="D890">
        <v>14</v>
      </c>
    </row>
    <row r="891" spans="1:4" x14ac:dyDescent="0.25">
      <c r="B891" t="s">
        <v>358</v>
      </c>
      <c r="C891" t="s">
        <v>359</v>
      </c>
      <c r="D891">
        <v>4</v>
      </c>
    </row>
    <row r="892" spans="1:4" x14ac:dyDescent="0.25">
      <c r="B892" t="s">
        <v>358</v>
      </c>
      <c r="C892" t="s">
        <v>359</v>
      </c>
      <c r="D892">
        <v>2</v>
      </c>
    </row>
    <row r="893" spans="1:4" x14ac:dyDescent="0.25">
      <c r="B893" t="s">
        <v>358</v>
      </c>
      <c r="C893" t="s">
        <v>359</v>
      </c>
      <c r="D893">
        <v>8</v>
      </c>
    </row>
    <row r="894" spans="1:4" x14ac:dyDescent="0.25">
      <c r="B894" t="s">
        <v>358</v>
      </c>
      <c r="C894" t="s">
        <v>359</v>
      </c>
      <c r="D894">
        <v>9</v>
      </c>
    </row>
    <row r="895" spans="1:4" x14ac:dyDescent="0.25">
      <c r="B895" t="s">
        <v>358</v>
      </c>
      <c r="C895" t="s">
        <v>359</v>
      </c>
      <c r="D895">
        <v>12</v>
      </c>
    </row>
    <row r="896" spans="1:4" x14ac:dyDescent="0.25">
      <c r="B896" t="s">
        <v>358</v>
      </c>
      <c r="C896" t="s">
        <v>359</v>
      </c>
      <c r="D896">
        <v>11</v>
      </c>
    </row>
    <row r="897" spans="1:4" x14ac:dyDescent="0.25">
      <c r="B897" t="s">
        <v>358</v>
      </c>
      <c r="C897" t="s">
        <v>359</v>
      </c>
      <c r="D897" t="s">
        <v>420</v>
      </c>
    </row>
    <row r="898" spans="1:4" x14ac:dyDescent="0.25">
      <c r="B898" t="s">
        <v>358</v>
      </c>
      <c r="C898" t="s">
        <v>359</v>
      </c>
      <c r="D898">
        <v>13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17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6</v>
      </c>
    </row>
    <row r="907" spans="1:4" x14ac:dyDescent="0.25">
      <c r="B907" t="s">
        <v>358</v>
      </c>
      <c r="C907" t="s">
        <v>359</v>
      </c>
      <c r="D907">
        <v>14</v>
      </c>
    </row>
    <row r="908" spans="1:4" x14ac:dyDescent="0.25">
      <c r="B908" t="s">
        <v>358</v>
      </c>
      <c r="C908" t="s">
        <v>359</v>
      </c>
      <c r="D908">
        <v>10</v>
      </c>
    </row>
    <row r="909" spans="1:4" x14ac:dyDescent="0.25">
      <c r="B909" t="s">
        <v>358</v>
      </c>
      <c r="C909" t="s">
        <v>359</v>
      </c>
      <c r="D909">
        <v>12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7</v>
      </c>
    </row>
    <row r="912" spans="1:4" x14ac:dyDescent="0.25">
      <c r="B912" t="s">
        <v>358</v>
      </c>
      <c r="C912" t="s">
        <v>359</v>
      </c>
      <c r="D912">
        <v>8</v>
      </c>
    </row>
    <row r="913" spans="1:4" x14ac:dyDescent="0.25">
      <c r="B913" t="s">
        <v>358</v>
      </c>
      <c r="C913" t="s">
        <v>359</v>
      </c>
      <c r="D913">
        <v>9</v>
      </c>
    </row>
    <row r="914" spans="1:4" x14ac:dyDescent="0.25">
      <c r="B914" t="s">
        <v>358</v>
      </c>
      <c r="C914" t="s">
        <v>359</v>
      </c>
      <c r="D914">
        <v>15</v>
      </c>
    </row>
    <row r="915" spans="1:4" x14ac:dyDescent="0.25">
      <c r="B915" t="s">
        <v>358</v>
      </c>
      <c r="C915" t="s">
        <v>359</v>
      </c>
      <c r="D915">
        <v>1</v>
      </c>
    </row>
    <row r="916" spans="1:4" x14ac:dyDescent="0.25">
      <c r="B916" t="s">
        <v>358</v>
      </c>
      <c r="C916" t="s">
        <v>359</v>
      </c>
      <c r="D916">
        <v>2</v>
      </c>
    </row>
    <row r="917" spans="1:4" x14ac:dyDescent="0.25">
      <c r="B917" t="s">
        <v>358</v>
      </c>
      <c r="C917" t="s">
        <v>359</v>
      </c>
      <c r="D917">
        <v>5</v>
      </c>
    </row>
    <row r="918" spans="1:4" x14ac:dyDescent="0.25">
      <c r="B918" t="s">
        <v>358</v>
      </c>
      <c r="C918" t="s">
        <v>359</v>
      </c>
      <c r="D918">
        <v>16</v>
      </c>
    </row>
    <row r="919" spans="1:4" x14ac:dyDescent="0.25">
      <c r="B919" t="s">
        <v>358</v>
      </c>
      <c r="C919" t="s">
        <v>359</v>
      </c>
      <c r="D919" t="s">
        <v>420</v>
      </c>
    </row>
    <row r="920" spans="1:4" x14ac:dyDescent="0.25">
      <c r="B920" t="s">
        <v>358</v>
      </c>
      <c r="C920" t="s">
        <v>359</v>
      </c>
      <c r="D920">
        <v>4</v>
      </c>
    </row>
    <row r="921" spans="1:4" x14ac:dyDescent="0.25">
      <c r="B921" t="s">
        <v>358</v>
      </c>
      <c r="C921" t="s">
        <v>359</v>
      </c>
      <c r="D921">
        <v>11</v>
      </c>
    </row>
    <row r="922" spans="1:4" x14ac:dyDescent="0.25">
      <c r="B922" t="s">
        <v>358</v>
      </c>
      <c r="C922" t="s">
        <v>359</v>
      </c>
      <c r="D922">
        <v>13</v>
      </c>
    </row>
    <row r="923" spans="1:4" x14ac:dyDescent="0.25">
      <c r="B923" t="s">
        <v>358</v>
      </c>
      <c r="C923" t="s">
        <v>359</v>
      </c>
      <c r="D923">
        <v>17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7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10</v>
      </c>
    </row>
    <row r="931" spans="2:4" x14ac:dyDescent="0.25">
      <c r="B931" t="s">
        <v>358</v>
      </c>
      <c r="C931" t="s">
        <v>359</v>
      </c>
      <c r="D931">
        <v>4</v>
      </c>
    </row>
    <row r="932" spans="2:4" x14ac:dyDescent="0.25">
      <c r="B932" t="s">
        <v>358</v>
      </c>
      <c r="C932" t="s">
        <v>359</v>
      </c>
      <c r="D932">
        <v>6</v>
      </c>
    </row>
    <row r="933" spans="2:4" x14ac:dyDescent="0.25">
      <c r="B933" t="s">
        <v>358</v>
      </c>
      <c r="C933" t="s">
        <v>359</v>
      </c>
      <c r="D933">
        <v>2</v>
      </c>
    </row>
    <row r="934" spans="2:4" x14ac:dyDescent="0.25">
      <c r="B934" t="s">
        <v>358</v>
      </c>
      <c r="C934" t="s">
        <v>359</v>
      </c>
      <c r="D934">
        <v>15</v>
      </c>
    </row>
    <row r="935" spans="2:4" x14ac:dyDescent="0.25">
      <c r="B935" t="s">
        <v>358</v>
      </c>
      <c r="C935" t="s">
        <v>359</v>
      </c>
      <c r="D935">
        <v>5</v>
      </c>
    </row>
    <row r="936" spans="2:4" x14ac:dyDescent="0.25">
      <c r="B936" t="s">
        <v>358</v>
      </c>
      <c r="C936" t="s">
        <v>359</v>
      </c>
      <c r="D936">
        <v>14</v>
      </c>
    </row>
    <row r="937" spans="2:4" x14ac:dyDescent="0.25">
      <c r="B937" t="s">
        <v>358</v>
      </c>
      <c r="C937" t="s">
        <v>359</v>
      </c>
      <c r="D937">
        <v>1</v>
      </c>
    </row>
    <row r="938" spans="2:4" x14ac:dyDescent="0.25">
      <c r="B938" t="s">
        <v>358</v>
      </c>
      <c r="C938" t="s">
        <v>359</v>
      </c>
      <c r="D938">
        <v>9</v>
      </c>
    </row>
    <row r="939" spans="2:4" x14ac:dyDescent="0.25">
      <c r="B939" t="s">
        <v>358</v>
      </c>
      <c r="C939" t="s">
        <v>359</v>
      </c>
      <c r="D939">
        <v>12</v>
      </c>
    </row>
    <row r="940" spans="2:4" x14ac:dyDescent="0.25">
      <c r="B940" t="s">
        <v>358</v>
      </c>
      <c r="C940" t="s">
        <v>359</v>
      </c>
      <c r="D940">
        <v>8</v>
      </c>
    </row>
    <row r="941" spans="2:4" x14ac:dyDescent="0.25">
      <c r="B941" t="s">
        <v>358</v>
      </c>
      <c r="C941" t="s">
        <v>359</v>
      </c>
      <c r="D941" t="s">
        <v>420</v>
      </c>
    </row>
    <row r="942" spans="2:4" x14ac:dyDescent="0.25">
      <c r="B942" t="s">
        <v>358</v>
      </c>
      <c r="C942" t="s">
        <v>359</v>
      </c>
      <c r="D942">
        <v>13</v>
      </c>
    </row>
    <row r="943" spans="2:4" x14ac:dyDescent="0.25">
      <c r="B943" t="s">
        <v>358</v>
      </c>
      <c r="C943" t="s">
        <v>359</v>
      </c>
      <c r="D943">
        <v>11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17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5</v>
      </c>
    </row>
    <row r="951" spans="1:4" x14ac:dyDescent="0.25">
      <c r="B951" t="s">
        <v>358</v>
      </c>
      <c r="C951" t="s">
        <v>359</v>
      </c>
      <c r="D951">
        <v>2</v>
      </c>
    </row>
    <row r="952" spans="1:4" x14ac:dyDescent="0.25">
      <c r="B952" t="s">
        <v>358</v>
      </c>
      <c r="C952" t="s">
        <v>359</v>
      </c>
      <c r="D952">
        <v>4</v>
      </c>
    </row>
    <row r="953" spans="1:4" x14ac:dyDescent="0.25">
      <c r="B953" t="s">
        <v>358</v>
      </c>
      <c r="C953" t="s">
        <v>359</v>
      </c>
      <c r="D953">
        <v>7</v>
      </c>
    </row>
    <row r="954" spans="1:4" x14ac:dyDescent="0.25">
      <c r="B954" t="s">
        <v>358</v>
      </c>
      <c r="C954" t="s">
        <v>359</v>
      </c>
      <c r="D954">
        <v>6</v>
      </c>
    </row>
    <row r="955" spans="1:4" x14ac:dyDescent="0.25">
      <c r="B955" t="s">
        <v>358</v>
      </c>
      <c r="C955" t="s">
        <v>359</v>
      </c>
      <c r="D955">
        <v>3</v>
      </c>
    </row>
    <row r="956" spans="1:4" x14ac:dyDescent="0.25">
      <c r="B956" t="s">
        <v>358</v>
      </c>
      <c r="C956" t="s">
        <v>359</v>
      </c>
      <c r="D956">
        <v>8</v>
      </c>
    </row>
    <row r="957" spans="1:4" x14ac:dyDescent="0.25">
      <c r="B957" t="s">
        <v>358</v>
      </c>
      <c r="C957" t="s">
        <v>359</v>
      </c>
      <c r="D957">
        <v>14</v>
      </c>
    </row>
    <row r="958" spans="1:4" x14ac:dyDescent="0.25">
      <c r="B958" t="s">
        <v>358</v>
      </c>
      <c r="C958" t="s">
        <v>359</v>
      </c>
      <c r="D958">
        <v>9</v>
      </c>
    </row>
    <row r="959" spans="1:4" x14ac:dyDescent="0.25">
      <c r="B959" t="s">
        <v>358</v>
      </c>
      <c r="C959" t="s">
        <v>359</v>
      </c>
      <c r="D959">
        <v>12</v>
      </c>
    </row>
    <row r="960" spans="1:4" x14ac:dyDescent="0.25">
      <c r="B960" t="s">
        <v>358</v>
      </c>
      <c r="C960" t="s">
        <v>359</v>
      </c>
      <c r="D960">
        <v>1</v>
      </c>
    </row>
    <row r="961" spans="2:4" x14ac:dyDescent="0.25">
      <c r="B961" t="s">
        <v>358</v>
      </c>
      <c r="C961" t="s">
        <v>359</v>
      </c>
      <c r="D961">
        <v>10</v>
      </c>
    </row>
    <row r="962" spans="2:4" x14ac:dyDescent="0.25">
      <c r="B962" t="s">
        <v>358</v>
      </c>
      <c r="C962" t="s">
        <v>359</v>
      </c>
      <c r="D962">
        <v>15</v>
      </c>
    </row>
    <row r="963" spans="2:4" x14ac:dyDescent="0.25">
      <c r="B963" t="s">
        <v>358</v>
      </c>
      <c r="C963" t="s">
        <v>359</v>
      </c>
      <c r="D963" t="s">
        <v>420</v>
      </c>
    </row>
    <row r="964" spans="2:4" x14ac:dyDescent="0.25">
      <c r="B964" t="s">
        <v>358</v>
      </c>
      <c r="C964" t="s">
        <v>359</v>
      </c>
      <c r="D964">
        <v>11</v>
      </c>
    </row>
    <row r="965" spans="2:4" x14ac:dyDescent="0.25">
      <c r="B965" t="s">
        <v>358</v>
      </c>
      <c r="C965" t="s">
        <v>359</v>
      </c>
      <c r="D965">
        <v>13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J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base0!M112</f>
        <v>2</v>
      </c>
      <c r="E2" s="93">
        <f>base0!N112</f>
        <v>13</v>
      </c>
      <c r="F2" s="93">
        <f>base0!O112</f>
        <v>1</v>
      </c>
      <c r="G2" s="93">
        <f>base0!P103</f>
        <v>8</v>
      </c>
      <c r="H2" s="93">
        <f>base0!Q103</f>
        <v>6</v>
      </c>
      <c r="I2" s="93">
        <f>base0!R103</f>
        <v>7</v>
      </c>
      <c r="J2" s="93">
        <f>base0!S78</f>
        <v>17</v>
      </c>
      <c r="K2" s="93">
        <f>base0!K82</f>
        <v>2</v>
      </c>
      <c r="L2" s="93">
        <f>base0!L82</f>
        <v>7</v>
      </c>
      <c r="M2" s="93">
        <f>base0!M82</f>
        <v>13</v>
      </c>
      <c r="N2" s="93">
        <f>base0!N82</f>
        <v>1</v>
      </c>
      <c r="O2" s="93">
        <f>base0!O82</f>
        <v>12</v>
      </c>
      <c r="P2" s="93">
        <f>base0!P82</f>
        <v>15</v>
      </c>
      <c r="Q2" s="93">
        <f>base0!Q103</f>
        <v>6</v>
      </c>
      <c r="R2" s="93">
        <f>base0!R112</f>
        <v>14</v>
      </c>
      <c r="S2" s="93">
        <f>base0!N124</f>
        <v>9</v>
      </c>
      <c r="T2" s="93">
        <f>base0!O124</f>
        <v>1</v>
      </c>
      <c r="U2" s="93">
        <f>base0!P124</f>
        <v>16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base0!M113</f>
        <v>13</v>
      </c>
      <c r="E3" s="93">
        <f>base0!N113</f>
        <v>1</v>
      </c>
      <c r="F3" s="93">
        <f>base0!O113</f>
        <v>6</v>
      </c>
      <c r="G3" s="93">
        <f>base0!P104</f>
        <v>14</v>
      </c>
      <c r="H3" s="93">
        <f>base0!Q104</f>
        <v>6</v>
      </c>
      <c r="I3" s="93">
        <f>base0!R104</f>
        <v>7</v>
      </c>
      <c r="J3" s="93">
        <f>base0!S79</f>
        <v>17</v>
      </c>
      <c r="K3" s="93">
        <f>base0!K83</f>
        <v>12</v>
      </c>
      <c r="L3" s="93">
        <f>base0!L83</f>
        <v>1</v>
      </c>
      <c r="M3" s="93">
        <f>base0!M83</f>
        <v>9</v>
      </c>
      <c r="N3" s="93">
        <f>base0!N83</f>
        <v>11</v>
      </c>
      <c r="O3" s="93">
        <f>base0!O83</f>
        <v>7</v>
      </c>
      <c r="P3" s="93">
        <f>base0!P83</f>
        <v>14</v>
      </c>
      <c r="Q3" s="93">
        <f>base0!Q104</f>
        <v>6</v>
      </c>
      <c r="R3" s="93">
        <f>base0!R113</f>
        <v>7</v>
      </c>
      <c r="S3" s="93">
        <f>base0!N125</f>
        <v>7</v>
      </c>
      <c r="T3" s="93">
        <f>base0!O125</f>
        <v>9</v>
      </c>
      <c r="U3" s="93">
        <f>base0!P125</f>
        <v>1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base0!M114</f>
        <v>2</v>
      </c>
      <c r="E4" s="93">
        <f>base0!N114</f>
        <v>13</v>
      </c>
      <c r="F4" s="93">
        <f>base0!O114</f>
        <v>1</v>
      </c>
      <c r="G4" s="93">
        <f>base0!P105</f>
        <v>14</v>
      </c>
      <c r="H4" s="93">
        <f>base0!Q105</f>
        <v>6</v>
      </c>
      <c r="I4" s="93">
        <f>base0!R105</f>
        <v>7</v>
      </c>
      <c r="J4" s="93">
        <f>base0!S80</f>
        <v>17</v>
      </c>
      <c r="K4" s="93">
        <f>base0!K84</f>
        <v>6</v>
      </c>
      <c r="L4" s="93">
        <f>base0!L84</f>
        <v>7</v>
      </c>
      <c r="M4" s="93">
        <f>base0!M84</f>
        <v>11</v>
      </c>
      <c r="N4" s="93">
        <f>base0!N84</f>
        <v>16</v>
      </c>
      <c r="O4" s="93">
        <f>base0!O84</f>
        <v>9</v>
      </c>
      <c r="P4" s="93">
        <f>base0!P84</f>
        <v>14</v>
      </c>
      <c r="Q4" s="93">
        <f>base0!Q105</f>
        <v>6</v>
      </c>
      <c r="R4" s="93">
        <f>base0!R114</f>
        <v>7</v>
      </c>
      <c r="S4" s="93">
        <f>base0!N126</f>
        <v>2</v>
      </c>
      <c r="T4" s="93">
        <f>base0!O126</f>
        <v>5</v>
      </c>
      <c r="U4" s="93">
        <f>base0!P126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base0!M115</f>
        <v>13</v>
      </c>
      <c r="E5" s="93">
        <f>base0!N115</f>
        <v>7</v>
      </c>
      <c r="F5" s="93">
        <f>base0!O115</f>
        <v>9</v>
      </c>
      <c r="G5" s="93">
        <f>base0!P106</f>
        <v>9</v>
      </c>
      <c r="H5" s="93">
        <f>base0!Q106</f>
        <v>1</v>
      </c>
      <c r="I5" s="93">
        <f>base0!R106</f>
        <v>13</v>
      </c>
      <c r="J5" s="93">
        <f>base0!S81</f>
        <v>17</v>
      </c>
      <c r="K5" s="93">
        <f>base0!K85</f>
        <v>7</v>
      </c>
      <c r="L5" s="93">
        <f>base0!L85</f>
        <v>16</v>
      </c>
      <c r="M5" s="93">
        <f>base0!M85</f>
        <v>6</v>
      </c>
      <c r="N5" s="93">
        <f>base0!N85</f>
        <v>11</v>
      </c>
      <c r="O5" s="93">
        <f>base0!O85</f>
        <v>14</v>
      </c>
      <c r="P5" s="93">
        <f>base0!P85</f>
        <v>9</v>
      </c>
      <c r="Q5" s="93">
        <f>base0!Q106</f>
        <v>1</v>
      </c>
      <c r="R5" s="93">
        <f>base0!R115</f>
        <v>16</v>
      </c>
      <c r="S5" s="93">
        <f>base0!N77</f>
        <v>2</v>
      </c>
      <c r="T5" s="93">
        <f>base0!O77</f>
        <v>4</v>
      </c>
      <c r="U5" s="93">
        <f>base0!P77</f>
        <v>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base0!M116</f>
        <v>8</v>
      </c>
      <c r="E6" s="93">
        <f>base0!N116</f>
        <v>13</v>
      </c>
      <c r="F6" s="93">
        <f>base0!O116</f>
        <v>7</v>
      </c>
      <c r="G6" s="93">
        <f>base0!P107</f>
        <v>9</v>
      </c>
      <c r="H6" s="93">
        <f>base0!Q107</f>
        <v>1</v>
      </c>
      <c r="I6" s="93">
        <f>base0!R107</f>
        <v>13</v>
      </c>
      <c r="J6" s="93">
        <f>base0!S82</f>
        <v>17</v>
      </c>
      <c r="K6" s="93">
        <f>base0!K86</f>
        <v>8</v>
      </c>
      <c r="L6" s="93">
        <f>base0!L86</f>
        <v>6</v>
      </c>
      <c r="M6" s="93">
        <f>base0!M86</f>
        <v>12</v>
      </c>
      <c r="N6" s="93">
        <f>base0!N86</f>
        <v>2</v>
      </c>
      <c r="O6" s="93">
        <f>base0!O86</f>
        <v>10</v>
      </c>
      <c r="P6" s="93">
        <f>base0!P86</f>
        <v>15</v>
      </c>
      <c r="Q6" s="93">
        <f>base0!Q107</f>
        <v>1</v>
      </c>
      <c r="R6" s="93">
        <f>base0!R116</f>
        <v>16</v>
      </c>
      <c r="S6" s="93">
        <f>base0!N78</f>
        <v>12</v>
      </c>
      <c r="T6" s="93">
        <f>base0!O78</f>
        <v>14</v>
      </c>
      <c r="U6" s="93">
        <f>base0!P78</f>
        <v>13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base0!M117</f>
        <v>11</v>
      </c>
      <c r="E7" s="93">
        <f>base0!N117</f>
        <v>7</v>
      </c>
      <c r="F7" s="93">
        <f>base0!O117</f>
        <v>9</v>
      </c>
      <c r="G7" s="93">
        <f>base0!P108</f>
        <v>9</v>
      </c>
      <c r="H7" s="93">
        <f>base0!Q108</f>
        <v>1</v>
      </c>
      <c r="I7" s="93">
        <f>base0!R108</f>
        <v>13</v>
      </c>
      <c r="J7" s="93">
        <f>base0!S83</f>
        <v>17</v>
      </c>
      <c r="K7" s="93">
        <f>base0!K87</f>
        <v>2</v>
      </c>
      <c r="L7" s="93">
        <f>base0!L87</f>
        <v>6</v>
      </c>
      <c r="M7" s="93">
        <f>base0!M87</f>
        <v>11</v>
      </c>
      <c r="N7" s="93">
        <f>base0!N87</f>
        <v>5</v>
      </c>
      <c r="O7" s="93">
        <f>base0!O87</f>
        <v>16</v>
      </c>
      <c r="P7" s="93">
        <f>base0!P87</f>
        <v>12</v>
      </c>
      <c r="Q7" s="93">
        <f>base0!Q108</f>
        <v>1</v>
      </c>
      <c r="R7" s="93">
        <f>base0!R117</f>
        <v>16</v>
      </c>
      <c r="S7" s="93">
        <f>base0!N79</f>
        <v>12</v>
      </c>
      <c r="T7" s="93">
        <f>base0!O79</f>
        <v>11</v>
      </c>
      <c r="U7" s="93">
        <f>base0!P79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base0!M118</f>
        <v>2</v>
      </c>
      <c r="E8" s="93">
        <f>base0!N118</f>
        <v>1</v>
      </c>
      <c r="F8" s="93">
        <f>base0!O118</f>
        <v>11</v>
      </c>
      <c r="G8" s="93">
        <f>base0!P109</f>
        <v>7</v>
      </c>
      <c r="H8" s="93">
        <f>base0!Q109</f>
        <v>13</v>
      </c>
      <c r="I8" s="93">
        <f>base0!R109</f>
        <v>1</v>
      </c>
      <c r="J8" s="93">
        <f>base0!S84</f>
        <v>17</v>
      </c>
      <c r="K8" s="93">
        <f>base0!K88</f>
        <v>13</v>
      </c>
      <c r="L8" s="93">
        <f>base0!L88</f>
        <v>3</v>
      </c>
      <c r="M8" s="93">
        <f>base0!M88</f>
        <v>6</v>
      </c>
      <c r="N8" s="93">
        <f>base0!N88</f>
        <v>7</v>
      </c>
      <c r="O8" s="93">
        <f>base0!O88</f>
        <v>9</v>
      </c>
      <c r="P8" s="93">
        <f>base0!P88</f>
        <v>12</v>
      </c>
      <c r="Q8" s="93">
        <f>base0!Q109</f>
        <v>13</v>
      </c>
      <c r="R8" s="93">
        <f>base0!R118</f>
        <v>13</v>
      </c>
      <c r="S8" s="93">
        <f>base0!N80</f>
        <v>5</v>
      </c>
      <c r="T8" s="93">
        <f>base0!O80</f>
        <v>16</v>
      </c>
      <c r="U8" s="93">
        <f>base0!P80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base0!M119</f>
        <v>11</v>
      </c>
      <c r="E9" s="93">
        <f>base0!N119</f>
        <v>8</v>
      </c>
      <c r="F9" s="93">
        <f>base0!O119</f>
        <v>9</v>
      </c>
      <c r="G9" s="93">
        <f>base0!P110</f>
        <v>7</v>
      </c>
      <c r="H9" s="93">
        <f>base0!Q110</f>
        <v>13</v>
      </c>
      <c r="I9" s="93">
        <f>base0!R110</f>
        <v>1</v>
      </c>
      <c r="J9" s="93">
        <f>base0!S85</f>
        <v>17</v>
      </c>
      <c r="K9" s="93">
        <f>base0!K89</f>
        <v>5</v>
      </c>
      <c r="L9" s="93">
        <f>base0!L89</f>
        <v>11</v>
      </c>
      <c r="M9" s="93">
        <f>base0!M89</f>
        <v>2</v>
      </c>
      <c r="N9" s="93">
        <f>base0!N89</f>
        <v>7</v>
      </c>
      <c r="O9" s="93">
        <f>base0!O89</f>
        <v>13</v>
      </c>
      <c r="P9" s="93">
        <f>base0!P89</f>
        <v>6</v>
      </c>
      <c r="Q9" s="93">
        <f>base0!Q110</f>
        <v>13</v>
      </c>
      <c r="R9" s="93">
        <f>base0!R119</f>
        <v>17</v>
      </c>
      <c r="S9" s="93">
        <f>base0!N81</f>
        <v>12</v>
      </c>
      <c r="T9" s="93">
        <f>base0!O81</f>
        <v>8</v>
      </c>
      <c r="U9" s="93">
        <f>base0!P81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base0!M120</f>
        <v>6</v>
      </c>
      <c r="E10" s="93">
        <f>base0!N120</f>
        <v>1</v>
      </c>
      <c r="F10" s="93">
        <f>base0!O120</f>
        <v>11</v>
      </c>
      <c r="G10" s="93">
        <f>base0!P111</f>
        <v>14</v>
      </c>
      <c r="H10" s="93">
        <f>base0!Q111</f>
        <v>16</v>
      </c>
      <c r="I10" s="93">
        <f>base0!R111</f>
        <v>1</v>
      </c>
      <c r="J10" s="93">
        <f>base0!S86</f>
        <v>17</v>
      </c>
      <c r="K10" s="93">
        <f>base0!K90</f>
        <v>3</v>
      </c>
      <c r="L10" s="93">
        <f>base0!L90</f>
        <v>2</v>
      </c>
      <c r="M10" s="93">
        <f>base0!M90</f>
        <v>7</v>
      </c>
      <c r="N10" s="93">
        <f>base0!N90</f>
        <v>13</v>
      </c>
      <c r="O10" s="93">
        <f>base0!O90</f>
        <v>6</v>
      </c>
      <c r="P10" s="93">
        <f>base0!P90</f>
        <v>9</v>
      </c>
      <c r="Q10" s="93">
        <f>base0!Q111</f>
        <v>16</v>
      </c>
      <c r="R10" s="93">
        <f>base0!R120</f>
        <v>13</v>
      </c>
      <c r="S10" s="93">
        <f>base0!N82</f>
        <v>1</v>
      </c>
      <c r="T10" s="93">
        <f>base0!O82</f>
        <v>12</v>
      </c>
      <c r="U10" s="93">
        <f>base0!P82</f>
        <v>15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base0!M121</f>
        <v>1</v>
      </c>
      <c r="E11" s="93">
        <f>base0!N121</f>
        <v>14</v>
      </c>
      <c r="F11" s="93">
        <f>base0!O121</f>
        <v>9</v>
      </c>
      <c r="G11" s="93">
        <f>base0!P112</f>
        <v>6</v>
      </c>
      <c r="H11" s="93">
        <f>base0!Q112</f>
        <v>10</v>
      </c>
      <c r="I11" s="93">
        <f>base0!R112</f>
        <v>14</v>
      </c>
      <c r="J11" s="93">
        <f>base0!S87</f>
        <v>17</v>
      </c>
      <c r="K11" s="93">
        <f>base0!K91</f>
        <v>7</v>
      </c>
      <c r="L11" s="93">
        <f>base0!L91</f>
        <v>5</v>
      </c>
      <c r="M11" s="93">
        <f>base0!M91</f>
        <v>13</v>
      </c>
      <c r="N11" s="93">
        <f>base0!N91</f>
        <v>1</v>
      </c>
      <c r="O11" s="93">
        <f>base0!O91</f>
        <v>9</v>
      </c>
      <c r="P11" s="93">
        <f>base0!P91</f>
        <v>10</v>
      </c>
      <c r="Q11" s="93">
        <f>base0!Q112</f>
        <v>10</v>
      </c>
      <c r="R11" s="93">
        <f>base0!R121</f>
        <v>16</v>
      </c>
      <c r="S11" s="93">
        <f>base0!N83</f>
        <v>11</v>
      </c>
      <c r="T11" s="93">
        <f>base0!O83</f>
        <v>7</v>
      </c>
      <c r="U11" s="93">
        <f>base0!P83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base0!M122</f>
        <v>1</v>
      </c>
      <c r="E12" s="93">
        <f>base0!N122</f>
        <v>14</v>
      </c>
      <c r="F12" s="93">
        <f>base0!O122</f>
        <v>9</v>
      </c>
      <c r="G12" s="93">
        <f>base0!P113</f>
        <v>5</v>
      </c>
      <c r="H12" s="93">
        <f>base0!Q113</f>
        <v>14</v>
      </c>
      <c r="I12" s="93">
        <f>base0!R113</f>
        <v>7</v>
      </c>
      <c r="J12" s="93">
        <f>base0!S88</f>
        <v>19</v>
      </c>
      <c r="K12" s="93">
        <f>base0!K92</f>
        <v>2</v>
      </c>
      <c r="L12" s="93">
        <f>base0!L92</f>
        <v>10</v>
      </c>
      <c r="M12" s="93">
        <f>base0!M92</f>
        <v>16</v>
      </c>
      <c r="N12" s="93">
        <f>base0!N92</f>
        <v>9</v>
      </c>
      <c r="O12" s="93">
        <f>base0!O92</f>
        <v>13</v>
      </c>
      <c r="P12" s="93">
        <f>base0!P92</f>
        <v>6</v>
      </c>
      <c r="Q12" s="93">
        <f>base0!Q113</f>
        <v>14</v>
      </c>
      <c r="R12" s="93">
        <f>base0!R122</f>
        <v>16</v>
      </c>
      <c r="S12" s="93">
        <f>base0!N84</f>
        <v>16</v>
      </c>
      <c r="T12" s="93">
        <f>base0!O84</f>
        <v>9</v>
      </c>
      <c r="U12" s="93">
        <f>base0!P84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base0!M123</f>
        <v>1</v>
      </c>
      <c r="E13" s="93">
        <f>base0!N123</f>
        <v>14</v>
      </c>
      <c r="F13" s="93">
        <f>base0!O123</f>
        <v>9</v>
      </c>
      <c r="G13" s="93">
        <f>base0!P114</f>
        <v>6</v>
      </c>
      <c r="H13" s="93">
        <f>base0!Q114</f>
        <v>14</v>
      </c>
      <c r="I13" s="93">
        <f>base0!R114</f>
        <v>7</v>
      </c>
      <c r="J13" s="93">
        <f>base0!S89</f>
        <v>20</v>
      </c>
      <c r="K13" s="93">
        <f>base0!K93</f>
        <v>15</v>
      </c>
      <c r="L13" s="93">
        <f>base0!L93</f>
        <v>7</v>
      </c>
      <c r="M13" s="93">
        <f>base0!M93</f>
        <v>13</v>
      </c>
      <c r="N13" s="93">
        <f>base0!N93</f>
        <v>4</v>
      </c>
      <c r="O13" s="93">
        <f>base0!O93</f>
        <v>14</v>
      </c>
      <c r="P13" s="93">
        <f>base0!P93</f>
        <v>3</v>
      </c>
      <c r="Q13" s="93">
        <f>base0!Q114</f>
        <v>14</v>
      </c>
      <c r="R13" s="93">
        <f>base0!R123</f>
        <v>16</v>
      </c>
      <c r="S13" s="93">
        <f>base0!N85</f>
        <v>11</v>
      </c>
      <c r="T13" s="93">
        <f>base0!O85</f>
        <v>14</v>
      </c>
      <c r="U13" s="93">
        <f>base0!P85</f>
        <v>9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base0!M124</f>
        <v>7</v>
      </c>
      <c r="E14" s="93">
        <f>base0!N124</f>
        <v>9</v>
      </c>
      <c r="F14" s="93">
        <f>base0!O124</f>
        <v>1</v>
      </c>
      <c r="G14" s="93">
        <f>base0!P115</f>
        <v>2</v>
      </c>
      <c r="H14" s="93">
        <f>base0!Q115</f>
        <v>4</v>
      </c>
      <c r="I14" s="93">
        <f>base0!R115</f>
        <v>16</v>
      </c>
      <c r="J14" s="93">
        <f>base0!S90</f>
        <v>20</v>
      </c>
      <c r="K14" s="93">
        <f>base0!K94</f>
        <v>9</v>
      </c>
      <c r="L14" s="93">
        <f>base0!L94</f>
        <v>6</v>
      </c>
      <c r="M14" s="93">
        <f>base0!M94</f>
        <v>1</v>
      </c>
      <c r="N14" s="93">
        <f>base0!N94</f>
        <v>4</v>
      </c>
      <c r="O14" s="93">
        <f>base0!O94</f>
        <v>7</v>
      </c>
      <c r="P14" s="93">
        <f>base0!P94</f>
        <v>8</v>
      </c>
      <c r="Q14" s="93">
        <f>base0!Q115</f>
        <v>4</v>
      </c>
      <c r="R14" s="93">
        <f>base0!R124</f>
        <v>13</v>
      </c>
      <c r="S14" s="93">
        <f>base0!N86</f>
        <v>2</v>
      </c>
      <c r="T14" s="93">
        <f>base0!O86</f>
        <v>10</v>
      </c>
      <c r="U14" s="93">
        <f>base0!P86</f>
        <v>15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base0!M125</f>
        <v>12</v>
      </c>
      <c r="E15" s="93">
        <f>base0!N125</f>
        <v>7</v>
      </c>
      <c r="F15" s="93">
        <f>base0!O125</f>
        <v>9</v>
      </c>
      <c r="G15" s="93">
        <f>base0!P116</f>
        <v>10</v>
      </c>
      <c r="H15" s="93">
        <f>base0!Q116</f>
        <v>14</v>
      </c>
      <c r="I15" s="93">
        <f>base0!R116</f>
        <v>16</v>
      </c>
      <c r="J15" s="93">
        <f>base0!S91</f>
        <v>17</v>
      </c>
      <c r="K15" s="93">
        <f>base0!K95</f>
        <v>7</v>
      </c>
      <c r="L15" s="93">
        <f>base0!L95</f>
        <v>10</v>
      </c>
      <c r="M15" s="93">
        <f>base0!M95</f>
        <v>12</v>
      </c>
      <c r="N15" s="93">
        <f>base0!N95</f>
        <v>5</v>
      </c>
      <c r="O15" s="93">
        <f>base0!O95</f>
        <v>11</v>
      </c>
      <c r="P15" s="93">
        <f>base0!P95</f>
        <v>6</v>
      </c>
      <c r="Q15" s="93">
        <f>base0!Q116</f>
        <v>14</v>
      </c>
      <c r="R15" s="93">
        <f>base0!R125</f>
        <v>13</v>
      </c>
      <c r="S15" s="93">
        <f>base0!N87</f>
        <v>5</v>
      </c>
      <c r="T15" s="93">
        <f>base0!O87</f>
        <v>16</v>
      </c>
      <c r="U15" s="93">
        <f>base0!P87</f>
        <v>12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base0!M126</f>
        <v>1</v>
      </c>
      <c r="E16" s="93">
        <f>base0!N126</f>
        <v>2</v>
      </c>
      <c r="F16" s="93">
        <f>base0!O126</f>
        <v>5</v>
      </c>
      <c r="G16" s="93">
        <f>base0!P117</f>
        <v>10</v>
      </c>
      <c r="H16" s="93">
        <f>base0!Q117</f>
        <v>14</v>
      </c>
      <c r="I16" s="93">
        <f>base0!R117</f>
        <v>16</v>
      </c>
      <c r="J16" s="93">
        <f>base0!S92</f>
        <v>17</v>
      </c>
      <c r="K16" s="93">
        <f>base0!K96</f>
        <v>3</v>
      </c>
      <c r="L16" s="93">
        <f>base0!L96</f>
        <v>13</v>
      </c>
      <c r="M16" s="93">
        <f>base0!M96</f>
        <v>1</v>
      </c>
      <c r="N16" s="93">
        <f>base0!N96</f>
        <v>7</v>
      </c>
      <c r="O16" s="93">
        <f>base0!O96</f>
        <v>9</v>
      </c>
      <c r="P16" s="93">
        <f>base0!P96</f>
        <v>16</v>
      </c>
      <c r="Q16" s="93">
        <f>base0!Q117</f>
        <v>14</v>
      </c>
      <c r="R16" s="93">
        <f>base0!R126</f>
        <v>13</v>
      </c>
      <c r="S16" s="93">
        <f>base0!N88</f>
        <v>7</v>
      </c>
      <c r="T16" s="93">
        <f>base0!O88</f>
        <v>9</v>
      </c>
      <c r="U16" s="93">
        <f>base0!P88</f>
        <v>12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base0!M77</f>
        <v>14</v>
      </c>
      <c r="E17" s="93">
        <f>base0!N77</f>
        <v>2</v>
      </c>
      <c r="F17" s="93">
        <f>base0!O77</f>
        <v>4</v>
      </c>
      <c r="G17" s="93">
        <f>base0!P118</f>
        <v>9</v>
      </c>
      <c r="H17" s="93">
        <f>base0!Q118</f>
        <v>14</v>
      </c>
      <c r="I17" s="93">
        <f>base0!R118</f>
        <v>13</v>
      </c>
      <c r="J17" s="93">
        <f>base0!S93</f>
        <v>17</v>
      </c>
      <c r="K17" s="93">
        <f>base0!K97</f>
        <v>4</v>
      </c>
      <c r="L17" s="93">
        <f>base0!L97</f>
        <v>12</v>
      </c>
      <c r="M17" s="93">
        <f>base0!M97</f>
        <v>2</v>
      </c>
      <c r="N17" s="93">
        <f>base0!N97</f>
        <v>5</v>
      </c>
      <c r="O17" s="93">
        <f>base0!O97</f>
        <v>9</v>
      </c>
      <c r="P17" s="93">
        <f>base0!P97</f>
        <v>14</v>
      </c>
      <c r="Q17" s="93">
        <f>base0!Q118</f>
        <v>14</v>
      </c>
      <c r="R17" s="93">
        <f>base0!R77</f>
        <v>16</v>
      </c>
      <c r="S17" s="93">
        <f>base0!N89</f>
        <v>7</v>
      </c>
      <c r="T17" s="93">
        <f>base0!O89</f>
        <v>13</v>
      </c>
      <c r="U17" s="93">
        <f>base0!P89</f>
        <v>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base0!M78</f>
        <v>9</v>
      </c>
      <c r="E18" s="93">
        <f>base0!N78</f>
        <v>12</v>
      </c>
      <c r="F18" s="93">
        <f>base0!O78</f>
        <v>14</v>
      </c>
      <c r="G18" s="93">
        <f>base0!P119</f>
        <v>13</v>
      </c>
      <c r="H18" s="93">
        <f>base0!Q119</f>
        <v>16</v>
      </c>
      <c r="I18" s="93">
        <f>base0!R119</f>
        <v>17</v>
      </c>
      <c r="J18" s="93">
        <f>base0!S94</f>
        <v>17</v>
      </c>
      <c r="K18" s="93">
        <f>base0!K98</f>
        <v>4</v>
      </c>
      <c r="L18" s="93">
        <f>base0!L98</f>
        <v>11</v>
      </c>
      <c r="M18" s="93">
        <f>base0!M98</f>
        <v>6</v>
      </c>
      <c r="N18" s="93">
        <f>base0!N98</f>
        <v>9</v>
      </c>
      <c r="O18" s="93">
        <f>base0!O98</f>
        <v>14</v>
      </c>
      <c r="P18" s="93">
        <f>base0!P98</f>
        <v>7</v>
      </c>
      <c r="Q18" s="93">
        <f>base0!Q119</f>
        <v>16</v>
      </c>
      <c r="R18" s="93">
        <f>base0!R78</f>
        <v>16</v>
      </c>
      <c r="S18" s="93">
        <f>base0!N90</f>
        <v>13</v>
      </c>
      <c r="T18" s="93">
        <f>base0!O90</f>
        <v>6</v>
      </c>
      <c r="U18" s="93">
        <f>base0!P90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base0!M79</f>
        <v>9</v>
      </c>
      <c r="E19" s="93">
        <f>base0!N79</f>
        <v>12</v>
      </c>
      <c r="F19" s="93">
        <f>base0!O79</f>
        <v>11</v>
      </c>
      <c r="G19" s="93">
        <f>base0!P120</f>
        <v>9</v>
      </c>
      <c r="H19" s="93">
        <f>base0!Q120</f>
        <v>14</v>
      </c>
      <c r="I19" s="93">
        <f>base0!R120</f>
        <v>13</v>
      </c>
      <c r="J19" s="93">
        <f>base0!S95</f>
        <v>17</v>
      </c>
      <c r="K19" s="93">
        <f>base0!K99</f>
        <v>5</v>
      </c>
      <c r="L19" s="93">
        <f>base0!L99</f>
        <v>6</v>
      </c>
      <c r="M19" s="93">
        <f>base0!M99</f>
        <v>9</v>
      </c>
      <c r="N19" s="93">
        <f>base0!N99</f>
        <v>14</v>
      </c>
      <c r="O19" s="93">
        <f>base0!O99</f>
        <v>16</v>
      </c>
      <c r="P19" s="93">
        <f>base0!P99</f>
        <v>7</v>
      </c>
      <c r="Q19" s="93">
        <f>base0!Q120</f>
        <v>14</v>
      </c>
      <c r="R19" s="93">
        <f>base0!R79</f>
        <v>16</v>
      </c>
      <c r="S19" s="93">
        <f>base0!N91</f>
        <v>1</v>
      </c>
      <c r="T19" s="93">
        <f>base0!O91</f>
        <v>9</v>
      </c>
      <c r="U19" s="93">
        <f>base0!P91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base0!M80</f>
        <v>2</v>
      </c>
      <c r="E20" s="93">
        <f>base0!N80</f>
        <v>5</v>
      </c>
      <c r="F20" s="93">
        <f>base0!O80</f>
        <v>16</v>
      </c>
      <c r="G20" s="93">
        <f>base0!P121</f>
        <v>11</v>
      </c>
      <c r="H20" s="93">
        <f>base0!Q121</f>
        <v>13</v>
      </c>
      <c r="I20" s="93">
        <f>base0!R121</f>
        <v>16</v>
      </c>
      <c r="J20" s="93">
        <f>base0!S96</f>
        <v>17</v>
      </c>
      <c r="K20" s="93">
        <f>base0!K100</f>
        <v>16</v>
      </c>
      <c r="L20" s="93">
        <f>base0!L100</f>
        <v>9</v>
      </c>
      <c r="M20" s="93">
        <f>base0!M100</f>
        <v>1</v>
      </c>
      <c r="N20" s="93">
        <f>base0!N100</f>
        <v>13</v>
      </c>
      <c r="O20" s="93">
        <f>base0!O100</f>
        <v>11</v>
      </c>
      <c r="P20" s="93">
        <f>base0!P100</f>
        <v>14</v>
      </c>
      <c r="Q20" s="93">
        <f>base0!Q121</f>
        <v>13</v>
      </c>
      <c r="R20" s="93">
        <f>base0!R80</f>
        <v>13</v>
      </c>
      <c r="S20" s="93">
        <f>base0!N92</f>
        <v>9</v>
      </c>
      <c r="T20" s="93">
        <f>base0!O92</f>
        <v>13</v>
      </c>
      <c r="U20" s="93">
        <f>base0!P92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base0!M81</f>
        <v>9</v>
      </c>
      <c r="E21" s="93">
        <f>base0!N81</f>
        <v>12</v>
      </c>
      <c r="F21" s="93">
        <f>base0!O81</f>
        <v>8</v>
      </c>
      <c r="G21" s="93">
        <f>base0!P122</f>
        <v>11</v>
      </c>
      <c r="H21" s="93">
        <f>base0!Q122</f>
        <v>13</v>
      </c>
      <c r="I21" s="93">
        <f>base0!R122</f>
        <v>16</v>
      </c>
      <c r="J21" s="93">
        <f>base0!S97</f>
        <v>17</v>
      </c>
      <c r="K21" s="93">
        <f>base0!K101</f>
        <v>16</v>
      </c>
      <c r="L21" s="93">
        <f>base0!L101</f>
        <v>9</v>
      </c>
      <c r="M21" s="93">
        <f>base0!M101</f>
        <v>5</v>
      </c>
      <c r="N21" s="93">
        <f>base0!N101</f>
        <v>1</v>
      </c>
      <c r="O21" s="93">
        <f>base0!O101</f>
        <v>13</v>
      </c>
      <c r="P21" s="93">
        <f>base0!P101</f>
        <v>14</v>
      </c>
      <c r="Q21" s="93">
        <f>base0!Q122</f>
        <v>13</v>
      </c>
      <c r="R21" s="93">
        <f>base0!R81</f>
        <v>16</v>
      </c>
      <c r="S21" s="93">
        <f>base0!N93</f>
        <v>4</v>
      </c>
      <c r="T21" s="93">
        <f>base0!O93</f>
        <v>14</v>
      </c>
      <c r="U21" s="93">
        <f>base0!P93</f>
        <v>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base0!M82</f>
        <v>13</v>
      </c>
      <c r="E22" s="93">
        <f>base0!N82</f>
        <v>1</v>
      </c>
      <c r="F22" s="93">
        <f>base0!O82</f>
        <v>12</v>
      </c>
      <c r="G22" s="93">
        <f>base0!P123</f>
        <v>11</v>
      </c>
      <c r="H22" s="93">
        <f>base0!Q123</f>
        <v>13</v>
      </c>
      <c r="I22" s="93">
        <f>base0!R123</f>
        <v>16</v>
      </c>
      <c r="J22" s="93">
        <f>base0!S98</f>
        <v>17</v>
      </c>
      <c r="K22" s="93">
        <f>base0!K102</f>
        <v>16</v>
      </c>
      <c r="L22" s="93">
        <f>base0!L102</f>
        <v>2</v>
      </c>
      <c r="M22" s="93">
        <f>base0!M102</f>
        <v>5</v>
      </c>
      <c r="N22" s="93">
        <f>base0!N102</f>
        <v>1</v>
      </c>
      <c r="O22" s="93">
        <f>base0!O102</f>
        <v>13</v>
      </c>
      <c r="P22" s="93">
        <f>base0!P102</f>
        <v>11</v>
      </c>
      <c r="Q22" s="93">
        <f>base0!Q123</f>
        <v>13</v>
      </c>
      <c r="R22" s="93">
        <f>base0!R82</f>
        <v>16</v>
      </c>
      <c r="S22" s="93">
        <f>base0!N94</f>
        <v>4</v>
      </c>
      <c r="T22" s="93">
        <f>base0!O94</f>
        <v>7</v>
      </c>
      <c r="U22" s="93">
        <f>base0!P94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base0!M83</f>
        <v>9</v>
      </c>
      <c r="E23" s="93">
        <f>base0!N83</f>
        <v>11</v>
      </c>
      <c r="F23" s="93">
        <f>base0!O83</f>
        <v>7</v>
      </c>
      <c r="G23" s="93">
        <f>base0!P124</f>
        <v>16</v>
      </c>
      <c r="H23" s="93">
        <f>base0!Q124</f>
        <v>11</v>
      </c>
      <c r="I23" s="93">
        <f>base0!R124</f>
        <v>13</v>
      </c>
      <c r="J23" s="93">
        <f>base0!S99</f>
        <v>17</v>
      </c>
      <c r="K23" s="93">
        <f>base0!K103</f>
        <v>1</v>
      </c>
      <c r="L23" s="93">
        <f>base0!L103</f>
        <v>5</v>
      </c>
      <c r="M23" s="93">
        <f>base0!M103</f>
        <v>16</v>
      </c>
      <c r="N23" s="93">
        <f>base0!N103</f>
        <v>13</v>
      </c>
      <c r="O23" s="93">
        <f>base0!O103</f>
        <v>14</v>
      </c>
      <c r="P23" s="93">
        <f>base0!P103</f>
        <v>8</v>
      </c>
      <c r="Q23" s="93">
        <f>base0!Q124</f>
        <v>11</v>
      </c>
      <c r="R23" s="93">
        <f>base0!R83</f>
        <v>16</v>
      </c>
      <c r="S23" s="93">
        <f>base0!N95</f>
        <v>5</v>
      </c>
      <c r="T23" s="93">
        <f>base0!O95</f>
        <v>11</v>
      </c>
      <c r="U23" s="93">
        <f>base0!P95</f>
        <v>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base0!M84</f>
        <v>11</v>
      </c>
      <c r="E24" s="93">
        <f>base0!N84</f>
        <v>16</v>
      </c>
      <c r="F24" s="93">
        <f>base0!O84</f>
        <v>9</v>
      </c>
      <c r="G24" s="93">
        <f>base0!P125</f>
        <v>1</v>
      </c>
      <c r="H24" s="93">
        <f>base0!Q125</f>
        <v>2</v>
      </c>
      <c r="I24" s="93">
        <f>base0!R125</f>
        <v>13</v>
      </c>
      <c r="J24" s="93">
        <f>base0!S100</f>
        <v>18</v>
      </c>
      <c r="K24" s="93">
        <f>base0!K104</f>
        <v>9</v>
      </c>
      <c r="L24" s="93">
        <f>base0!L104</f>
        <v>1</v>
      </c>
      <c r="M24" s="93">
        <f>base0!M104</f>
        <v>16</v>
      </c>
      <c r="N24" s="93">
        <f>base0!N104</f>
        <v>13</v>
      </c>
      <c r="O24" s="93">
        <f>base0!O104</f>
        <v>11</v>
      </c>
      <c r="P24" s="93">
        <f>base0!P104</f>
        <v>14</v>
      </c>
      <c r="Q24" s="93">
        <f>base0!Q125</f>
        <v>2</v>
      </c>
      <c r="R24" s="93">
        <f>base0!R84</f>
        <v>13</v>
      </c>
      <c r="S24" s="93">
        <f>base0!N96</f>
        <v>7</v>
      </c>
      <c r="T24" s="93">
        <f>base0!O96</f>
        <v>9</v>
      </c>
      <c r="U24" s="93">
        <f>base0!P96</f>
        <v>16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base0!M85</f>
        <v>6</v>
      </c>
      <c r="E25" s="93">
        <f>base0!N85</f>
        <v>11</v>
      </c>
      <c r="F25" s="93">
        <f>base0!O85</f>
        <v>14</v>
      </c>
      <c r="G25" s="93">
        <f>base0!P126</f>
        <v>16</v>
      </c>
      <c r="H25" s="93">
        <f>base0!Q126</f>
        <v>11</v>
      </c>
      <c r="I25" s="93">
        <f>base0!R126</f>
        <v>13</v>
      </c>
      <c r="J25" s="93">
        <f>base0!S101</f>
        <v>18</v>
      </c>
      <c r="K25" s="93">
        <f>base0!K105</f>
        <v>2</v>
      </c>
      <c r="L25" s="93">
        <f>base0!L105</f>
        <v>1</v>
      </c>
      <c r="M25" s="93">
        <f>base0!M105</f>
        <v>5</v>
      </c>
      <c r="N25" s="93">
        <f>base0!N105</f>
        <v>16</v>
      </c>
      <c r="O25" s="93">
        <f>base0!O105</f>
        <v>13</v>
      </c>
      <c r="P25" s="93">
        <f>base0!P105</f>
        <v>14</v>
      </c>
      <c r="Q25" s="93">
        <f>base0!Q126</f>
        <v>11</v>
      </c>
      <c r="R25" s="93">
        <f>base0!R85</f>
        <v>13</v>
      </c>
      <c r="S25" s="93">
        <f>base0!N97</f>
        <v>5</v>
      </c>
      <c r="T25" s="93">
        <f>base0!O97</f>
        <v>9</v>
      </c>
      <c r="U25" s="93">
        <f>base0!P97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base0!M86</f>
        <v>12</v>
      </c>
      <c r="E26" s="93">
        <f>base0!N86</f>
        <v>2</v>
      </c>
      <c r="F26" s="93">
        <f>base0!O86</f>
        <v>10</v>
      </c>
      <c r="G26" s="93">
        <f>base0!P77</f>
        <v>5</v>
      </c>
      <c r="H26" s="93">
        <f>base0!Q77</f>
        <v>15</v>
      </c>
      <c r="I26" s="93">
        <f>base0!R77</f>
        <v>16</v>
      </c>
      <c r="J26" s="93">
        <f>base0!S102</f>
        <v>18</v>
      </c>
      <c r="K26" s="93">
        <f>base0!K106</f>
        <v>10</v>
      </c>
      <c r="L26" s="93">
        <f>base0!L106</f>
        <v>7</v>
      </c>
      <c r="M26" s="93">
        <f>base0!M106</f>
        <v>16</v>
      </c>
      <c r="N26" s="93">
        <f>base0!N106</f>
        <v>11</v>
      </c>
      <c r="O26" s="93">
        <f>base0!O106</f>
        <v>14</v>
      </c>
      <c r="P26" s="93">
        <f>base0!P106</f>
        <v>9</v>
      </c>
      <c r="Q26" s="93">
        <f>base0!Q77</f>
        <v>15</v>
      </c>
      <c r="R26" s="93">
        <f>base0!R86</f>
        <v>16</v>
      </c>
      <c r="S26" s="93">
        <f>base0!N98</f>
        <v>9</v>
      </c>
      <c r="T26" s="93">
        <f>base0!O98</f>
        <v>14</v>
      </c>
      <c r="U26" s="93">
        <f>base0!P98</f>
        <v>7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base0!M87</f>
        <v>11</v>
      </c>
      <c r="E27" s="93">
        <f>base0!N87</f>
        <v>5</v>
      </c>
      <c r="F27" s="93">
        <f>base0!O87</f>
        <v>16</v>
      </c>
      <c r="G27" s="93">
        <f>base0!P78</f>
        <v>13</v>
      </c>
      <c r="H27" s="93">
        <f>base0!Q78</f>
        <v>15</v>
      </c>
      <c r="I27" s="93">
        <f>base0!R78</f>
        <v>16</v>
      </c>
      <c r="J27" s="93">
        <f>base0!S103</f>
        <v>17</v>
      </c>
      <c r="K27" s="93">
        <f>base0!K107</f>
        <v>3</v>
      </c>
      <c r="L27" s="93">
        <f>base0!L107</f>
        <v>12</v>
      </c>
      <c r="M27" s="93">
        <f>base0!M107</f>
        <v>7</v>
      </c>
      <c r="N27" s="93">
        <f>base0!N107</f>
        <v>16</v>
      </c>
      <c r="O27" s="93">
        <f>base0!O107</f>
        <v>6</v>
      </c>
      <c r="P27" s="93">
        <f>base0!P107</f>
        <v>9</v>
      </c>
      <c r="Q27" s="93">
        <f>base0!Q78</f>
        <v>15</v>
      </c>
      <c r="R27" s="93">
        <f>base0!R87</f>
        <v>3</v>
      </c>
      <c r="S27" s="93">
        <f>base0!N99</f>
        <v>14</v>
      </c>
      <c r="T27" s="93">
        <f>base0!O99</f>
        <v>16</v>
      </c>
      <c r="U27" s="93">
        <f>base0!P99</f>
        <v>7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base0!M88</f>
        <v>6</v>
      </c>
      <c r="E28" s="93">
        <f>base0!N88</f>
        <v>7</v>
      </c>
      <c r="F28" s="93">
        <f>base0!O88</f>
        <v>9</v>
      </c>
      <c r="G28" s="93">
        <f>base0!P79</f>
        <v>13</v>
      </c>
      <c r="H28" s="93">
        <f>base0!Q79</f>
        <v>15</v>
      </c>
      <c r="I28" s="93">
        <f>base0!R79</f>
        <v>16</v>
      </c>
      <c r="J28" s="93">
        <f>base0!S104</f>
        <v>17</v>
      </c>
      <c r="K28" s="93">
        <f>base0!K108</f>
        <v>10</v>
      </c>
      <c r="L28" s="93">
        <f>base0!L108</f>
        <v>7</v>
      </c>
      <c r="M28" s="93">
        <f>base0!M108</f>
        <v>16</v>
      </c>
      <c r="N28" s="93">
        <f>base0!N108</f>
        <v>11</v>
      </c>
      <c r="O28" s="93">
        <f>base0!O108</f>
        <v>14</v>
      </c>
      <c r="P28" s="93">
        <f>base0!P108</f>
        <v>9</v>
      </c>
      <c r="Q28" s="93">
        <f>base0!Q79</f>
        <v>15</v>
      </c>
      <c r="R28" s="93">
        <f>base0!R88</f>
        <v>20</v>
      </c>
      <c r="S28" s="93">
        <f>base0!N100</f>
        <v>13</v>
      </c>
      <c r="T28" s="93">
        <f>base0!O100</f>
        <v>11</v>
      </c>
      <c r="U28" s="93">
        <f>base0!P100</f>
        <v>14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base0!M89</f>
        <v>2</v>
      </c>
      <c r="E29" s="93">
        <f>base0!N89</f>
        <v>7</v>
      </c>
      <c r="F29" s="93">
        <f>base0!O89</f>
        <v>13</v>
      </c>
      <c r="G29" s="93">
        <f>base0!P80</f>
        <v>4</v>
      </c>
      <c r="H29" s="93">
        <f>base0!Q80</f>
        <v>11</v>
      </c>
      <c r="I29" s="93">
        <f>base0!R80</f>
        <v>13</v>
      </c>
      <c r="J29" s="93">
        <f>base0!S105</f>
        <v>17</v>
      </c>
      <c r="K29" s="93">
        <f>base0!K109</f>
        <v>3</v>
      </c>
      <c r="L29" s="93">
        <f>base0!L109</f>
        <v>11</v>
      </c>
      <c r="M29" s="93">
        <f>base0!M109</f>
        <v>9</v>
      </c>
      <c r="N29" s="93">
        <f>base0!N109</f>
        <v>14</v>
      </c>
      <c r="O29" s="93">
        <f>base0!O109</f>
        <v>16</v>
      </c>
      <c r="P29" s="93">
        <f>base0!P109</f>
        <v>7</v>
      </c>
      <c r="Q29" s="93">
        <f>base0!Q80</f>
        <v>11</v>
      </c>
      <c r="R29" s="93">
        <f>base0!R89</f>
        <v>1</v>
      </c>
      <c r="S29" s="93">
        <f>base0!N101</f>
        <v>1</v>
      </c>
      <c r="T29" s="93">
        <f>base0!O101</f>
        <v>13</v>
      </c>
      <c r="U29" s="93">
        <f>base0!P101</f>
        <v>14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base0!M90</f>
        <v>7</v>
      </c>
      <c r="E30" s="93">
        <f>base0!N90</f>
        <v>13</v>
      </c>
      <c r="F30" s="93">
        <f>base0!O90</f>
        <v>6</v>
      </c>
      <c r="G30" s="93">
        <f>base0!P81</f>
        <v>13</v>
      </c>
      <c r="H30" s="93">
        <f>base0!Q81</f>
        <v>11</v>
      </c>
      <c r="I30" s="93">
        <f>base0!R81</f>
        <v>16</v>
      </c>
      <c r="J30" s="93">
        <f>base0!S106</f>
        <v>17</v>
      </c>
      <c r="K30" s="93">
        <f>base0!K110</f>
        <v>4</v>
      </c>
      <c r="L30" s="93">
        <f>base0!L110</f>
        <v>3</v>
      </c>
      <c r="M30" s="93">
        <f>base0!M110</f>
        <v>6</v>
      </c>
      <c r="N30" s="93">
        <f>base0!N110</f>
        <v>14</v>
      </c>
      <c r="O30" s="93">
        <f>base0!O110</f>
        <v>16</v>
      </c>
      <c r="P30" s="93">
        <f>base0!P110</f>
        <v>7</v>
      </c>
      <c r="Q30" s="93">
        <f>base0!Q81</f>
        <v>11</v>
      </c>
      <c r="R30" s="93">
        <f>base0!R90</f>
        <v>16</v>
      </c>
      <c r="S30" s="93">
        <f>base0!N102</f>
        <v>1</v>
      </c>
      <c r="T30" s="93">
        <f>base0!O102</f>
        <v>13</v>
      </c>
      <c r="U30" s="93">
        <f>base0!P102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base0!M91</f>
        <v>13</v>
      </c>
      <c r="E31" s="93">
        <f>base0!N91</f>
        <v>1</v>
      </c>
      <c r="F31" s="93">
        <f>base0!O91</f>
        <v>9</v>
      </c>
      <c r="G31" s="93">
        <f>base0!P82</f>
        <v>15</v>
      </c>
      <c r="H31" s="93">
        <f>base0!Q82</f>
        <v>11</v>
      </c>
      <c r="I31" s="93">
        <f>base0!R82</f>
        <v>16</v>
      </c>
      <c r="J31" s="93">
        <f>base0!S107</f>
        <v>17</v>
      </c>
      <c r="K31" s="93">
        <f>base0!K111</f>
        <v>8</v>
      </c>
      <c r="L31" s="93">
        <f>base0!L111</f>
        <v>2</v>
      </c>
      <c r="M31" s="93">
        <f>base0!M111</f>
        <v>5</v>
      </c>
      <c r="N31" s="93">
        <f>base0!N111</f>
        <v>11</v>
      </c>
      <c r="O31" s="93">
        <f>base0!O111</f>
        <v>9</v>
      </c>
      <c r="P31" s="93">
        <f>base0!P111</f>
        <v>14</v>
      </c>
      <c r="Q31" s="93">
        <f>base0!Q82</f>
        <v>11</v>
      </c>
      <c r="R31" s="93">
        <f>base0!R91</f>
        <v>4</v>
      </c>
      <c r="S31" s="93">
        <f>base0!N103</f>
        <v>13</v>
      </c>
      <c r="T31" s="93">
        <f>base0!O103</f>
        <v>14</v>
      </c>
      <c r="U31" s="93">
        <f>base0!P103</f>
        <v>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base0!M92</f>
        <v>16</v>
      </c>
      <c r="E32" s="93">
        <f>base0!N92</f>
        <v>9</v>
      </c>
      <c r="F32" s="93">
        <f>base0!O92</f>
        <v>13</v>
      </c>
      <c r="G32" s="93">
        <f>base0!P83</f>
        <v>14</v>
      </c>
      <c r="H32" s="93">
        <f>base0!Q83</f>
        <v>13</v>
      </c>
      <c r="I32" s="93">
        <f>base0!R83</f>
        <v>16</v>
      </c>
      <c r="J32" s="93">
        <f>base0!S108</f>
        <v>17</v>
      </c>
      <c r="K32" s="93">
        <f>base0!K112</f>
        <v>16</v>
      </c>
      <c r="L32" s="93">
        <f>base0!L112</f>
        <v>9</v>
      </c>
      <c r="M32" s="93">
        <f>base0!M112</f>
        <v>2</v>
      </c>
      <c r="N32" s="93">
        <f>base0!N112</f>
        <v>13</v>
      </c>
      <c r="O32" s="93">
        <f>base0!O112</f>
        <v>1</v>
      </c>
      <c r="P32" s="93">
        <f>base0!P112</f>
        <v>6</v>
      </c>
      <c r="Q32" s="93">
        <f>base0!Q83</f>
        <v>13</v>
      </c>
      <c r="R32" s="93">
        <f>base0!R92</f>
        <v>4</v>
      </c>
      <c r="S32" s="93">
        <f>base0!N104</f>
        <v>13</v>
      </c>
      <c r="T32" s="93">
        <f>base0!O104</f>
        <v>11</v>
      </c>
      <c r="U32" s="93">
        <f>base0!P104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base0!M93</f>
        <v>13</v>
      </c>
      <c r="E33" s="93">
        <f>base0!N93</f>
        <v>4</v>
      </c>
      <c r="F33" s="93">
        <f>base0!O93</f>
        <v>14</v>
      </c>
      <c r="G33" s="93">
        <f>base0!P84</f>
        <v>14</v>
      </c>
      <c r="H33" s="93">
        <f>base0!Q84</f>
        <v>1</v>
      </c>
      <c r="I33" s="93">
        <f>base0!R84</f>
        <v>13</v>
      </c>
      <c r="J33" s="93">
        <f>base0!S109</f>
        <v>17</v>
      </c>
      <c r="K33" s="93">
        <f>base0!K113</f>
        <v>16</v>
      </c>
      <c r="L33" s="93">
        <f>base0!L113</f>
        <v>2</v>
      </c>
      <c r="M33" s="93">
        <f>base0!M113</f>
        <v>13</v>
      </c>
      <c r="N33" s="93">
        <f>base0!N113</f>
        <v>1</v>
      </c>
      <c r="O33" s="93">
        <f>base0!O113</f>
        <v>6</v>
      </c>
      <c r="P33" s="93">
        <f>base0!P113</f>
        <v>5</v>
      </c>
      <c r="Q33" s="93">
        <f>base0!Q84</f>
        <v>1</v>
      </c>
      <c r="R33" s="93">
        <f>base0!R93</f>
        <v>16</v>
      </c>
      <c r="S33" s="93">
        <f>base0!N105</f>
        <v>16</v>
      </c>
      <c r="T33" s="93">
        <f>base0!O105</f>
        <v>13</v>
      </c>
      <c r="U33" s="93">
        <f>base0!P105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base0!M94</f>
        <v>1</v>
      </c>
      <c r="E34" s="93">
        <f>base0!N94</f>
        <v>4</v>
      </c>
      <c r="F34" s="93">
        <f>base0!O94</f>
        <v>7</v>
      </c>
      <c r="G34" s="93">
        <f>base0!P85</f>
        <v>9</v>
      </c>
      <c r="H34" s="93">
        <f>base0!Q85</f>
        <v>1</v>
      </c>
      <c r="I34" s="93">
        <f>base0!R85</f>
        <v>13</v>
      </c>
      <c r="J34" s="93">
        <f>base0!S110</f>
        <v>17</v>
      </c>
      <c r="K34" s="93">
        <f>base0!K114</f>
        <v>16</v>
      </c>
      <c r="L34" s="93">
        <f>base0!L114</f>
        <v>9</v>
      </c>
      <c r="M34" s="93">
        <f>base0!M114</f>
        <v>2</v>
      </c>
      <c r="N34" s="93">
        <f>base0!N114</f>
        <v>13</v>
      </c>
      <c r="O34" s="93">
        <f>base0!O114</f>
        <v>1</v>
      </c>
      <c r="P34" s="93">
        <f>base0!P114</f>
        <v>6</v>
      </c>
      <c r="Q34" s="93">
        <f>base0!Q85</f>
        <v>1</v>
      </c>
      <c r="R34" s="93">
        <f>base0!R94</f>
        <v>3</v>
      </c>
      <c r="S34" s="93">
        <f>base0!N106</f>
        <v>11</v>
      </c>
      <c r="T34" s="93">
        <f>base0!O106</f>
        <v>14</v>
      </c>
      <c r="U34" s="93">
        <f>base0!P106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base0!M95</f>
        <v>12</v>
      </c>
      <c r="E35" s="93">
        <f>base0!N95</f>
        <v>5</v>
      </c>
      <c r="F35" s="93">
        <f>base0!O95</f>
        <v>11</v>
      </c>
      <c r="G35" s="93">
        <f>base0!P86</f>
        <v>15</v>
      </c>
      <c r="H35" s="93">
        <f>base0!Q86</f>
        <v>9</v>
      </c>
      <c r="I35" s="93">
        <f>base0!R86</f>
        <v>16</v>
      </c>
      <c r="J35" s="93">
        <f>base0!S111</f>
        <v>17</v>
      </c>
      <c r="K35" s="93">
        <f>base0!K115</f>
        <v>6</v>
      </c>
      <c r="L35" s="93">
        <f>base0!L115</f>
        <v>1</v>
      </c>
      <c r="M35" s="93">
        <f>base0!M115</f>
        <v>13</v>
      </c>
      <c r="N35" s="93">
        <f>base0!N115</f>
        <v>7</v>
      </c>
      <c r="O35" s="93">
        <f>base0!O115</f>
        <v>9</v>
      </c>
      <c r="P35" s="93">
        <f>base0!P115</f>
        <v>2</v>
      </c>
      <c r="Q35" s="93">
        <f>base0!Q86</f>
        <v>9</v>
      </c>
      <c r="R35" s="93">
        <f>base0!R95</f>
        <v>4</v>
      </c>
      <c r="S35" s="93">
        <f>base0!N107</f>
        <v>16</v>
      </c>
      <c r="T35" s="93">
        <f>base0!O107</f>
        <v>6</v>
      </c>
      <c r="U35" s="93">
        <f>base0!P107</f>
        <v>9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base0!M96</f>
        <v>1</v>
      </c>
      <c r="E36" s="93">
        <f>base0!N96</f>
        <v>7</v>
      </c>
      <c r="F36" s="93">
        <f>base0!O96</f>
        <v>9</v>
      </c>
      <c r="G36" s="93">
        <f>base0!P87</f>
        <v>12</v>
      </c>
      <c r="H36" s="93">
        <f>base0!Q87</f>
        <v>13</v>
      </c>
      <c r="I36" s="93">
        <f>base0!R87</f>
        <v>3</v>
      </c>
      <c r="J36" s="93">
        <f>base0!S112</f>
        <v>17</v>
      </c>
      <c r="K36" s="93">
        <f>base0!K116</f>
        <v>6</v>
      </c>
      <c r="L36" s="93">
        <f>base0!L116</f>
        <v>1</v>
      </c>
      <c r="M36" s="93">
        <f>base0!M116</f>
        <v>8</v>
      </c>
      <c r="N36" s="93">
        <f>base0!N116</f>
        <v>13</v>
      </c>
      <c r="O36" s="93">
        <f>base0!O116</f>
        <v>7</v>
      </c>
      <c r="P36" s="93">
        <f>base0!P116</f>
        <v>10</v>
      </c>
      <c r="Q36" s="93">
        <f>base0!Q87</f>
        <v>13</v>
      </c>
      <c r="R36" s="93">
        <f>base0!R96</f>
        <v>14</v>
      </c>
      <c r="S36" s="93">
        <f>base0!N108</f>
        <v>11</v>
      </c>
      <c r="T36" s="93">
        <f>base0!O108</f>
        <v>14</v>
      </c>
      <c r="U36" s="93">
        <f>base0!P108</f>
        <v>9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base0!M97</f>
        <v>2</v>
      </c>
      <c r="E37" s="93">
        <f>base0!N97</f>
        <v>5</v>
      </c>
      <c r="F37" s="93">
        <f>base0!O97</f>
        <v>9</v>
      </c>
      <c r="G37" s="93">
        <f>base0!P88</f>
        <v>12</v>
      </c>
      <c r="H37" s="93">
        <f>base0!Q88</f>
        <v>1</v>
      </c>
      <c r="I37" s="93">
        <f>base0!R88</f>
        <v>20</v>
      </c>
      <c r="J37" s="93">
        <f>base0!S113</f>
        <v>17</v>
      </c>
      <c r="K37" s="93">
        <f>base0!K117</f>
        <v>1</v>
      </c>
      <c r="L37" s="93">
        <f>base0!L117</f>
        <v>13</v>
      </c>
      <c r="M37" s="93">
        <f>base0!M117</f>
        <v>11</v>
      </c>
      <c r="N37" s="93">
        <f>base0!N117</f>
        <v>7</v>
      </c>
      <c r="O37" s="93">
        <f>base0!O117</f>
        <v>9</v>
      </c>
      <c r="P37" s="93">
        <f>base0!P117</f>
        <v>10</v>
      </c>
      <c r="Q37" s="93">
        <f>base0!Q88</f>
        <v>1</v>
      </c>
      <c r="R37" s="93">
        <f>base0!R97</f>
        <v>1</v>
      </c>
      <c r="S37" s="93">
        <f>base0!N109</f>
        <v>14</v>
      </c>
      <c r="T37" s="93">
        <f>base0!O109</f>
        <v>16</v>
      </c>
      <c r="U37" s="93">
        <f>base0!P109</f>
        <v>7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base0!M98</f>
        <v>6</v>
      </c>
      <c r="E38" s="93">
        <f>base0!N98</f>
        <v>9</v>
      </c>
      <c r="F38" s="93">
        <f>base0!O98</f>
        <v>14</v>
      </c>
      <c r="G38" s="93">
        <f>base0!P89</f>
        <v>6</v>
      </c>
      <c r="H38" s="93">
        <f>base0!Q89</f>
        <v>9</v>
      </c>
      <c r="I38" s="93">
        <f>base0!R89</f>
        <v>1</v>
      </c>
      <c r="J38" s="93">
        <f>base0!S114</f>
        <v>17</v>
      </c>
      <c r="K38" s="93">
        <f>base0!K118</f>
        <v>7</v>
      </c>
      <c r="L38" s="93">
        <f>base0!L118</f>
        <v>6</v>
      </c>
      <c r="M38" s="93">
        <f>base0!M118</f>
        <v>2</v>
      </c>
      <c r="N38" s="93">
        <f>base0!N118</f>
        <v>1</v>
      </c>
      <c r="O38" s="93">
        <f>base0!O118</f>
        <v>11</v>
      </c>
      <c r="P38" s="93">
        <f>base0!P118</f>
        <v>9</v>
      </c>
      <c r="Q38" s="93">
        <f>base0!Q89</f>
        <v>9</v>
      </c>
      <c r="R38" s="93">
        <f>base0!R98</f>
        <v>1</v>
      </c>
      <c r="S38" s="93">
        <f>base0!N110</f>
        <v>14</v>
      </c>
      <c r="T38" s="93">
        <f>base0!O110</f>
        <v>16</v>
      </c>
      <c r="U38" s="93">
        <f>base0!P110</f>
        <v>7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base0!M99</f>
        <v>9</v>
      </c>
      <c r="E39" s="93">
        <f>base0!N99</f>
        <v>14</v>
      </c>
      <c r="F39" s="93">
        <f>base0!O99</f>
        <v>16</v>
      </c>
      <c r="G39" s="93">
        <f>base0!P90</f>
        <v>9</v>
      </c>
      <c r="H39" s="93">
        <f>base0!Q90</f>
        <v>1</v>
      </c>
      <c r="I39" s="93">
        <f>base0!R90</f>
        <v>16</v>
      </c>
      <c r="J39" s="93">
        <f>base0!S115</f>
        <v>17</v>
      </c>
      <c r="K39" s="93">
        <f>base0!K119</f>
        <v>10</v>
      </c>
      <c r="L39" s="93">
        <f>base0!L119</f>
        <v>1</v>
      </c>
      <c r="M39" s="93">
        <f>base0!M119</f>
        <v>11</v>
      </c>
      <c r="N39" s="93">
        <f>base0!N119</f>
        <v>8</v>
      </c>
      <c r="O39" s="93">
        <f>base0!O119</f>
        <v>9</v>
      </c>
      <c r="P39" s="93">
        <f>base0!P119</f>
        <v>13</v>
      </c>
      <c r="Q39" s="93">
        <f>base0!Q90</f>
        <v>1</v>
      </c>
      <c r="R39" s="93">
        <f>base0!R99</f>
        <v>1</v>
      </c>
      <c r="S39" s="93">
        <f>base0!N111</f>
        <v>11</v>
      </c>
      <c r="T39" s="93">
        <f>base0!O111</f>
        <v>9</v>
      </c>
      <c r="U39" s="93">
        <f>base0!P111</f>
        <v>14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base0!M100</f>
        <v>1</v>
      </c>
      <c r="E40" s="93">
        <f>base0!N100</f>
        <v>13</v>
      </c>
      <c r="F40" s="93">
        <f>base0!O100</f>
        <v>11</v>
      </c>
      <c r="G40" s="93">
        <f>base0!P91</f>
        <v>10</v>
      </c>
      <c r="H40" s="93">
        <f>base0!Q91</f>
        <v>16</v>
      </c>
      <c r="I40" s="93">
        <f>base0!R91</f>
        <v>4</v>
      </c>
      <c r="J40" s="93">
        <f>base0!S116</f>
        <v>17</v>
      </c>
      <c r="K40" s="93">
        <f>base0!K120</f>
        <v>3</v>
      </c>
      <c r="L40" s="93">
        <f>base0!L120</f>
        <v>7</v>
      </c>
      <c r="M40" s="93">
        <f>base0!M120</f>
        <v>6</v>
      </c>
      <c r="N40" s="93">
        <f>base0!N120</f>
        <v>1</v>
      </c>
      <c r="O40" s="93">
        <f>base0!O120</f>
        <v>11</v>
      </c>
      <c r="P40" s="93">
        <f>base0!P120</f>
        <v>9</v>
      </c>
      <c r="Q40" s="93">
        <f>base0!Q91</f>
        <v>16</v>
      </c>
      <c r="R40" s="93">
        <f>base0!R100</f>
        <v>16</v>
      </c>
      <c r="S40" s="93">
        <f>base0!N112</f>
        <v>13</v>
      </c>
      <c r="T40" s="93">
        <f>base0!O112</f>
        <v>1</v>
      </c>
      <c r="U40" s="93">
        <f>base0!P112</f>
        <v>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base0!M101</f>
        <v>5</v>
      </c>
      <c r="E41" s="93">
        <f>base0!N101</f>
        <v>1</v>
      </c>
      <c r="F41" s="93">
        <f>base0!O101</f>
        <v>13</v>
      </c>
      <c r="G41" s="93">
        <f>base0!P92</f>
        <v>6</v>
      </c>
      <c r="H41" s="93">
        <f>base0!Q92</f>
        <v>1</v>
      </c>
      <c r="I41" s="93">
        <f>base0!R92</f>
        <v>4</v>
      </c>
      <c r="J41" s="93">
        <f>base0!S117</f>
        <v>17</v>
      </c>
      <c r="K41" s="93">
        <f>base0!K121</f>
        <v>6</v>
      </c>
      <c r="L41" s="93">
        <f>base0!L121</f>
        <v>7</v>
      </c>
      <c r="M41" s="93">
        <f>base0!M121</f>
        <v>1</v>
      </c>
      <c r="N41" s="93">
        <f>base0!N121</f>
        <v>14</v>
      </c>
      <c r="O41" s="93">
        <f>base0!O121</f>
        <v>9</v>
      </c>
      <c r="P41" s="93">
        <f>base0!P121</f>
        <v>11</v>
      </c>
      <c r="Q41" s="93">
        <f>base0!Q92</f>
        <v>1</v>
      </c>
      <c r="R41" s="93">
        <f>base0!R101</f>
        <v>16</v>
      </c>
      <c r="S41" s="93">
        <f>base0!N113</f>
        <v>1</v>
      </c>
      <c r="T41" s="93">
        <f>base0!O113</f>
        <v>6</v>
      </c>
      <c r="U41" s="93">
        <f>base0!P113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base0!M102</f>
        <v>5</v>
      </c>
      <c r="E42" s="93">
        <f>base0!N102</f>
        <v>1</v>
      </c>
      <c r="F42" s="93">
        <f>base0!O102</f>
        <v>13</v>
      </c>
      <c r="G42" s="93">
        <f>base0!P93</f>
        <v>3</v>
      </c>
      <c r="H42" s="93">
        <f>base0!Q93</f>
        <v>10</v>
      </c>
      <c r="I42" s="93">
        <f>base0!R93</f>
        <v>16</v>
      </c>
      <c r="J42" s="93">
        <f>base0!S118</f>
        <v>17</v>
      </c>
      <c r="K42" s="93">
        <f>base0!K122</f>
        <v>6</v>
      </c>
      <c r="L42" s="93">
        <f>base0!L122</f>
        <v>7</v>
      </c>
      <c r="M42" s="93">
        <f>base0!M122</f>
        <v>1</v>
      </c>
      <c r="N42" s="93">
        <f>base0!N122</f>
        <v>14</v>
      </c>
      <c r="O42" s="93">
        <f>base0!O122</f>
        <v>9</v>
      </c>
      <c r="P42" s="93">
        <f>base0!P122</f>
        <v>11</v>
      </c>
      <c r="Q42" s="93">
        <f>base0!Q93</f>
        <v>10</v>
      </c>
      <c r="R42" s="93">
        <f>base0!R102</f>
        <v>16</v>
      </c>
      <c r="S42" s="93">
        <f>base0!N114</f>
        <v>13</v>
      </c>
      <c r="T42" s="93">
        <f>base0!O114</f>
        <v>1</v>
      </c>
      <c r="U42" s="93">
        <f>base0!P114</f>
        <v>6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base0!M103</f>
        <v>16</v>
      </c>
      <c r="E43" s="93">
        <f>base0!N103</f>
        <v>13</v>
      </c>
      <c r="F43" s="93">
        <f>base0!O103</f>
        <v>14</v>
      </c>
      <c r="G43" s="93">
        <f>base0!P94</f>
        <v>8</v>
      </c>
      <c r="H43" s="93">
        <f>base0!Q94</f>
        <v>2</v>
      </c>
      <c r="I43" s="93">
        <f>base0!R94</f>
        <v>3</v>
      </c>
      <c r="J43" s="93">
        <f>base0!S119</f>
        <v>18</v>
      </c>
      <c r="K43" s="93">
        <f>base0!K123</f>
        <v>6</v>
      </c>
      <c r="L43" s="93">
        <f>base0!L123</f>
        <v>7</v>
      </c>
      <c r="M43" s="93">
        <f>base0!M123</f>
        <v>1</v>
      </c>
      <c r="N43" s="93">
        <f>base0!N123</f>
        <v>14</v>
      </c>
      <c r="O43" s="93">
        <f>base0!O123</f>
        <v>9</v>
      </c>
      <c r="P43" s="93">
        <f>base0!P123</f>
        <v>11</v>
      </c>
      <c r="Q43" s="93">
        <f>base0!Q94</f>
        <v>2</v>
      </c>
      <c r="R43" s="93">
        <f>base0!R103</f>
        <v>7</v>
      </c>
      <c r="S43" s="93">
        <f>base0!N115</f>
        <v>7</v>
      </c>
      <c r="T43" s="93">
        <f>base0!O115</f>
        <v>9</v>
      </c>
      <c r="U43" s="93">
        <f>base0!P115</f>
        <v>2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base0!M104</f>
        <v>16</v>
      </c>
      <c r="E44" s="93">
        <f>base0!N104</f>
        <v>13</v>
      </c>
      <c r="F44" s="93">
        <f>base0!O104</f>
        <v>11</v>
      </c>
      <c r="G44" s="93">
        <f>base0!P95</f>
        <v>6</v>
      </c>
      <c r="H44" s="93">
        <f>base0!Q95</f>
        <v>9</v>
      </c>
      <c r="I44" s="93">
        <f>base0!R95</f>
        <v>4</v>
      </c>
      <c r="J44" s="93">
        <f>base0!S120</f>
        <v>17</v>
      </c>
      <c r="K44" s="93">
        <f>base0!K124</f>
        <v>6</v>
      </c>
      <c r="L44" s="93">
        <f>base0!L124</f>
        <v>14</v>
      </c>
      <c r="M44" s="93">
        <f>base0!M124</f>
        <v>7</v>
      </c>
      <c r="N44" s="93">
        <f>base0!N124</f>
        <v>9</v>
      </c>
      <c r="O44" s="93">
        <f>base0!O124</f>
        <v>1</v>
      </c>
      <c r="P44" s="93">
        <f>base0!P124</f>
        <v>16</v>
      </c>
      <c r="Q44" s="93">
        <f>base0!Q95</f>
        <v>9</v>
      </c>
      <c r="R44" s="93">
        <f>base0!R104</f>
        <v>7</v>
      </c>
      <c r="S44" s="93">
        <f>base0!N116</f>
        <v>13</v>
      </c>
      <c r="T44" s="93">
        <f>base0!O116</f>
        <v>7</v>
      </c>
      <c r="U44" s="93">
        <f>base0!P116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base0!M105</f>
        <v>5</v>
      </c>
      <c r="E45" s="93">
        <f>base0!N105</f>
        <v>16</v>
      </c>
      <c r="F45" s="93">
        <f>base0!O105</f>
        <v>13</v>
      </c>
      <c r="G45" s="93">
        <f>base0!P96</f>
        <v>16</v>
      </c>
      <c r="H45" s="93">
        <f>base0!Q96</f>
        <v>10</v>
      </c>
      <c r="I45" s="93">
        <f>base0!R96</f>
        <v>14</v>
      </c>
      <c r="J45" s="93">
        <f>base0!S121</f>
        <v>17</v>
      </c>
      <c r="K45" s="93">
        <f>base0!K125</f>
        <v>14</v>
      </c>
      <c r="L45" s="93">
        <f>base0!L125</f>
        <v>10</v>
      </c>
      <c r="M45" s="93">
        <f>base0!M125</f>
        <v>12</v>
      </c>
      <c r="N45" s="93">
        <f>base0!N125</f>
        <v>7</v>
      </c>
      <c r="O45" s="93">
        <f>base0!O125</f>
        <v>9</v>
      </c>
      <c r="P45" s="93">
        <f>base0!P125</f>
        <v>1</v>
      </c>
      <c r="Q45" s="93">
        <f>base0!Q96</f>
        <v>10</v>
      </c>
      <c r="R45" s="93">
        <f>base0!R105</f>
        <v>7</v>
      </c>
      <c r="S45" s="93">
        <f>base0!N117</f>
        <v>7</v>
      </c>
      <c r="T45" s="93">
        <f>base0!O117</f>
        <v>9</v>
      </c>
      <c r="U45" s="93">
        <f>base0!P117</f>
        <v>10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base0!M106</f>
        <v>16</v>
      </c>
      <c r="E46" s="93">
        <f>base0!N106</f>
        <v>11</v>
      </c>
      <c r="F46" s="93">
        <f>base0!O106</f>
        <v>14</v>
      </c>
      <c r="G46" s="93">
        <f>base0!P97</f>
        <v>14</v>
      </c>
      <c r="H46" s="93">
        <f>base0!Q97</f>
        <v>13</v>
      </c>
      <c r="I46" s="93">
        <f>base0!R97</f>
        <v>1</v>
      </c>
      <c r="J46" s="93">
        <f>base0!S122</f>
        <v>17</v>
      </c>
      <c r="K46" s="93">
        <f>base0!K126</f>
        <v>14</v>
      </c>
      <c r="L46" s="93">
        <f>base0!L126</f>
        <v>10</v>
      </c>
      <c r="M46" s="93">
        <f>base0!M126</f>
        <v>1</v>
      </c>
      <c r="N46" s="93">
        <f>base0!N126</f>
        <v>2</v>
      </c>
      <c r="O46" s="93">
        <f>base0!O126</f>
        <v>5</v>
      </c>
      <c r="P46" s="93">
        <f>base0!P126</f>
        <v>16</v>
      </c>
      <c r="Q46" s="93">
        <f>base0!Q97</f>
        <v>13</v>
      </c>
      <c r="R46" s="93">
        <f>base0!R106</f>
        <v>13</v>
      </c>
      <c r="S46" s="93">
        <f>base0!N118</f>
        <v>1</v>
      </c>
      <c r="T46" s="93">
        <f>base0!O118</f>
        <v>11</v>
      </c>
      <c r="U46" s="93">
        <f>base0!P118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base0!M107</f>
        <v>7</v>
      </c>
      <c r="E47" s="93">
        <f>base0!N107</f>
        <v>16</v>
      </c>
      <c r="F47" s="93">
        <f>base0!O107</f>
        <v>6</v>
      </c>
      <c r="G47" s="93">
        <f>base0!P98</f>
        <v>7</v>
      </c>
      <c r="H47" s="93">
        <f>base0!Q98</f>
        <v>13</v>
      </c>
      <c r="I47" s="93">
        <f>base0!R98</f>
        <v>1</v>
      </c>
      <c r="J47" s="93">
        <f>base0!S123</f>
        <v>17</v>
      </c>
      <c r="K47" s="93">
        <f>base0!K77</f>
        <v>9</v>
      </c>
      <c r="L47" s="93">
        <f>base0!L77</f>
        <v>10</v>
      </c>
      <c r="M47" s="93">
        <f>base0!M77</f>
        <v>14</v>
      </c>
      <c r="N47" s="93">
        <f>base0!N77</f>
        <v>2</v>
      </c>
      <c r="O47" s="93">
        <f>base0!O77</f>
        <v>4</v>
      </c>
      <c r="P47" s="93">
        <f>base0!P77</f>
        <v>5</v>
      </c>
      <c r="Q47" s="93">
        <f>base0!Q98</f>
        <v>13</v>
      </c>
      <c r="R47" s="93">
        <f>base0!R107</f>
        <v>13</v>
      </c>
      <c r="S47" s="93">
        <f>base0!N119</f>
        <v>8</v>
      </c>
      <c r="T47" s="93">
        <f>base0!O119</f>
        <v>9</v>
      </c>
      <c r="U47" s="93">
        <f>base0!P119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base0!M108</f>
        <v>16</v>
      </c>
      <c r="E48" s="93">
        <f>base0!N108</f>
        <v>11</v>
      </c>
      <c r="F48" s="93">
        <f>base0!O108</f>
        <v>14</v>
      </c>
      <c r="G48" s="93">
        <f>base0!P99</f>
        <v>7</v>
      </c>
      <c r="H48" s="93">
        <f>base0!Q99</f>
        <v>13</v>
      </c>
      <c r="I48" s="93">
        <f>base0!R99</f>
        <v>1</v>
      </c>
      <c r="J48" s="93">
        <f>base0!S124</f>
        <v>17</v>
      </c>
      <c r="K48" s="93">
        <f>base0!K78</f>
        <v>11</v>
      </c>
      <c r="L48" s="93">
        <f>base0!L78</f>
        <v>8</v>
      </c>
      <c r="M48" s="93">
        <f>base0!M78</f>
        <v>9</v>
      </c>
      <c r="N48" s="93">
        <f>base0!N78</f>
        <v>12</v>
      </c>
      <c r="O48" s="93">
        <f>base0!O78</f>
        <v>14</v>
      </c>
      <c r="P48" s="93">
        <f>base0!P78</f>
        <v>13</v>
      </c>
      <c r="Q48" s="93">
        <f>base0!Q99</f>
        <v>13</v>
      </c>
      <c r="R48" s="93">
        <f>base0!R108</f>
        <v>13</v>
      </c>
      <c r="S48" s="93">
        <f>base0!N120</f>
        <v>1</v>
      </c>
      <c r="T48" s="93">
        <f>base0!O120</f>
        <v>11</v>
      </c>
      <c r="U48" s="93">
        <f>base0!P120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base0!M109</f>
        <v>9</v>
      </c>
      <c r="E49" s="93">
        <f>base0!N109</f>
        <v>14</v>
      </c>
      <c r="F49" s="93">
        <f>base0!O109</f>
        <v>16</v>
      </c>
      <c r="G49" s="93">
        <f>base0!P100</f>
        <v>14</v>
      </c>
      <c r="H49" s="93">
        <f>base0!Q100</f>
        <v>6</v>
      </c>
      <c r="I49" s="93">
        <f>base0!R100</f>
        <v>16</v>
      </c>
      <c r="J49" s="93">
        <f>base0!S125</f>
        <v>17</v>
      </c>
      <c r="K49" s="93">
        <f>base0!K79</f>
        <v>2</v>
      </c>
      <c r="L49" s="93">
        <f>base0!L79</f>
        <v>8</v>
      </c>
      <c r="M49" s="93">
        <f>base0!M79</f>
        <v>9</v>
      </c>
      <c r="N49" s="93">
        <f>base0!N79</f>
        <v>12</v>
      </c>
      <c r="O49" s="93">
        <f>base0!O79</f>
        <v>11</v>
      </c>
      <c r="P49" s="93">
        <f>base0!P79</f>
        <v>13</v>
      </c>
      <c r="Q49" s="93">
        <f>base0!Q100</f>
        <v>6</v>
      </c>
      <c r="R49" s="93">
        <f>base0!R109</f>
        <v>1</v>
      </c>
      <c r="S49" s="93">
        <f>base0!N121</f>
        <v>14</v>
      </c>
      <c r="T49" s="93">
        <f>base0!O121</f>
        <v>9</v>
      </c>
      <c r="U49" s="93">
        <f>base0!P121</f>
        <v>11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base0!M110</f>
        <v>6</v>
      </c>
      <c r="E50" s="93">
        <f>base0!N110</f>
        <v>14</v>
      </c>
      <c r="F50" s="93">
        <f>base0!O110</f>
        <v>16</v>
      </c>
      <c r="G50" s="93">
        <f>base0!P101</f>
        <v>14</v>
      </c>
      <c r="H50" s="93">
        <f>base0!Q101</f>
        <v>6</v>
      </c>
      <c r="I50" s="93">
        <f>base0!R101</f>
        <v>16</v>
      </c>
      <c r="J50" s="93">
        <f>base0!S126</f>
        <v>17</v>
      </c>
      <c r="K50" s="93">
        <f>base0!K80</f>
        <v>15</v>
      </c>
      <c r="L50" s="93">
        <f>base0!L80</f>
        <v>1</v>
      </c>
      <c r="M50" s="93">
        <f>base0!M80</f>
        <v>2</v>
      </c>
      <c r="N50" s="93">
        <f>base0!N80</f>
        <v>5</v>
      </c>
      <c r="O50" s="93">
        <f>base0!O80</f>
        <v>16</v>
      </c>
      <c r="P50" s="93">
        <f>base0!P80</f>
        <v>4</v>
      </c>
      <c r="Q50" s="93">
        <f>base0!Q101</f>
        <v>6</v>
      </c>
      <c r="R50" s="93">
        <f>base0!R110</f>
        <v>1</v>
      </c>
      <c r="S50" s="93">
        <f>base0!N122</f>
        <v>14</v>
      </c>
      <c r="T50" s="93">
        <f>base0!O122</f>
        <v>9</v>
      </c>
      <c r="U50" s="93">
        <f>base0!P122</f>
        <v>11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base0!M111</f>
        <v>5</v>
      </c>
      <c r="E51" s="93">
        <f>base0!N111</f>
        <v>11</v>
      </c>
      <c r="F51" s="93">
        <f>base0!O111</f>
        <v>9</v>
      </c>
      <c r="G51" s="93">
        <f>base0!P102</f>
        <v>11</v>
      </c>
      <c r="H51" s="93">
        <f>base0!Q102</f>
        <v>14</v>
      </c>
      <c r="I51" s="93">
        <f>base0!R102</f>
        <v>16</v>
      </c>
      <c r="J51" s="93">
        <f>base0!S77</f>
        <v>17</v>
      </c>
      <c r="K51" s="93">
        <f>base0!K81</f>
        <v>14</v>
      </c>
      <c r="L51" s="93">
        <f>base0!L81</f>
        <v>1</v>
      </c>
      <c r="M51" s="93">
        <f>base0!M81</f>
        <v>9</v>
      </c>
      <c r="N51" s="93">
        <f>base0!N81</f>
        <v>12</v>
      </c>
      <c r="O51" s="93">
        <f>base0!O81</f>
        <v>8</v>
      </c>
      <c r="P51" s="93">
        <f>base0!P81</f>
        <v>13</v>
      </c>
      <c r="Q51" s="93">
        <f>base0!Q102</f>
        <v>14</v>
      </c>
      <c r="R51" s="93">
        <f>base0!R111</f>
        <v>1</v>
      </c>
      <c r="S51" s="93">
        <f>base0!N123</f>
        <v>14</v>
      </c>
      <c r="T51" s="93">
        <f>base0!O123</f>
        <v>9</v>
      </c>
      <c r="U51" s="93">
        <f>base0!P123</f>
        <v>11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804" priority="6" operator="equal">
      <formula>#REF!</formula>
    </cfRule>
    <cfRule type="cellIs" dxfId="803" priority="7" operator="equal">
      <formula>#REF!</formula>
    </cfRule>
    <cfRule type="cellIs" dxfId="802" priority="8" operator="equal">
      <formula>#REF!</formula>
    </cfRule>
    <cfRule type="cellIs" dxfId="801" priority="9" operator="equal">
      <formula>#REF!</formula>
    </cfRule>
    <cfRule type="cellIs" dxfId="800" priority="10" operator="equal">
      <formula>#REF!</formula>
    </cfRule>
  </conditionalFormatting>
  <conditionalFormatting sqref="B1:P1">
    <cfRule type="cellIs" dxfId="799" priority="11" operator="equal">
      <formula>#REF!</formula>
    </cfRule>
    <cfRule type="cellIs" dxfId="798" priority="12" operator="equal">
      <formula>#REF!</formula>
    </cfRule>
    <cfRule type="cellIs" dxfId="797" priority="13" operator="equal">
      <formula>#REF!</formula>
    </cfRule>
    <cfRule type="cellIs" dxfId="796" priority="14" operator="equal">
      <formula>#REF!</formula>
    </cfRule>
    <cfRule type="cellIs" dxfId="7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B7E274-0551-409A-801D-CC8D1B76145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CF6B814-5E36-4DB3-97D1-198BA4962C5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F9DEA5-24C3-4C18-8204-973F06DBDA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4C433-11B0-45FD-8391-74B99477F7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075606-6842-4285-9620-E45D80FF56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85" zoomScaleNormal="85" workbookViewId="0">
      <selection activeCell="Q23" sqref="Q2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base0!Q109</f>
        <v>13</v>
      </c>
      <c r="I2" s="93">
        <f>base0!R109</f>
        <v>1</v>
      </c>
      <c r="J2" s="93">
        <f>base0!S89</f>
        <v>20</v>
      </c>
      <c r="K2" s="93">
        <f>base0!K78</f>
        <v>11</v>
      </c>
      <c r="L2" s="93">
        <f>base0!L78</f>
        <v>8</v>
      </c>
      <c r="M2" s="93">
        <f>base0!M78</f>
        <v>9</v>
      </c>
      <c r="N2" s="93">
        <f>base0!N78</f>
        <v>12</v>
      </c>
      <c r="O2" s="93">
        <f>base0!O110</f>
        <v>16</v>
      </c>
      <c r="P2" s="93">
        <f>base0!P110</f>
        <v>7</v>
      </c>
      <c r="Q2" s="93">
        <f>base0!Q78</f>
        <v>15</v>
      </c>
      <c r="R2" s="93">
        <f>base0!R78</f>
        <v>16</v>
      </c>
      <c r="S2" s="93">
        <f>base0!N85</f>
        <v>11</v>
      </c>
      <c r="T2" s="93">
        <f>base0!O85</f>
        <v>14</v>
      </c>
      <c r="U2" s="93">
        <f>base0!P103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base0!Q110</f>
        <v>13</v>
      </c>
      <c r="I3" s="93">
        <f>base0!R110</f>
        <v>1</v>
      </c>
      <c r="J3" s="93">
        <f>base0!S90</f>
        <v>20</v>
      </c>
      <c r="K3" s="93">
        <f>base0!K79</f>
        <v>2</v>
      </c>
      <c r="L3" s="93">
        <f>base0!L79</f>
        <v>8</v>
      </c>
      <c r="M3" s="93">
        <f>base0!M79</f>
        <v>9</v>
      </c>
      <c r="N3" s="93">
        <f>base0!N79</f>
        <v>12</v>
      </c>
      <c r="O3" s="93">
        <f>base0!O111</f>
        <v>9</v>
      </c>
      <c r="P3" s="93">
        <f>base0!P111</f>
        <v>14</v>
      </c>
      <c r="Q3" s="93">
        <f>base0!Q79</f>
        <v>15</v>
      </c>
      <c r="R3" s="93">
        <f>base0!R79</f>
        <v>16</v>
      </c>
      <c r="S3" s="93">
        <f>base0!N86</f>
        <v>2</v>
      </c>
      <c r="T3" s="93">
        <f>base0!O86</f>
        <v>10</v>
      </c>
      <c r="U3" s="93">
        <f>base0!P104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base0!Q111</f>
        <v>16</v>
      </c>
      <c r="I4" s="93">
        <f>base0!R111</f>
        <v>1</v>
      </c>
      <c r="J4" s="93">
        <f>base0!S91</f>
        <v>17</v>
      </c>
      <c r="K4" s="93">
        <f>base0!K80</f>
        <v>15</v>
      </c>
      <c r="L4" s="93">
        <f>base0!L80</f>
        <v>1</v>
      </c>
      <c r="M4" s="93">
        <f>base0!M80</f>
        <v>2</v>
      </c>
      <c r="N4" s="93">
        <f>base0!N80</f>
        <v>5</v>
      </c>
      <c r="O4" s="93">
        <f>base0!O112</f>
        <v>1</v>
      </c>
      <c r="P4" s="93">
        <f>base0!P112</f>
        <v>6</v>
      </c>
      <c r="Q4" s="93">
        <f>base0!Q80</f>
        <v>11</v>
      </c>
      <c r="R4" s="93">
        <f>base0!R80</f>
        <v>13</v>
      </c>
      <c r="S4" s="93">
        <f>base0!N87</f>
        <v>5</v>
      </c>
      <c r="T4" s="93">
        <f>base0!O87</f>
        <v>16</v>
      </c>
      <c r="U4" s="93">
        <f>base0!P105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base0!Q112</f>
        <v>10</v>
      </c>
      <c r="I5" s="93">
        <f>base0!R112</f>
        <v>14</v>
      </c>
      <c r="J5" s="93">
        <f>base0!S92</f>
        <v>17</v>
      </c>
      <c r="K5" s="93">
        <f>base0!K81</f>
        <v>14</v>
      </c>
      <c r="L5" s="93">
        <f>base0!L81</f>
        <v>1</v>
      </c>
      <c r="M5" s="93">
        <f>base0!M81</f>
        <v>9</v>
      </c>
      <c r="N5" s="93">
        <f>base0!N81</f>
        <v>12</v>
      </c>
      <c r="O5" s="93">
        <f>base0!O113</f>
        <v>6</v>
      </c>
      <c r="P5" s="93">
        <f>base0!P113</f>
        <v>5</v>
      </c>
      <c r="Q5" s="93">
        <f>base0!Q81</f>
        <v>11</v>
      </c>
      <c r="R5" s="93">
        <f>base0!R81</f>
        <v>16</v>
      </c>
      <c r="S5" s="93">
        <f>base0!N88</f>
        <v>7</v>
      </c>
      <c r="T5" s="93">
        <f>base0!O88</f>
        <v>9</v>
      </c>
      <c r="U5" s="93">
        <f>base0!P106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base0!Q113</f>
        <v>14</v>
      </c>
      <c r="I6" s="93">
        <f>base0!R113</f>
        <v>7</v>
      </c>
      <c r="J6" s="93">
        <f>base0!S93</f>
        <v>17</v>
      </c>
      <c r="K6" s="93">
        <f>base0!K82</f>
        <v>2</v>
      </c>
      <c r="L6" s="93">
        <f>base0!L82</f>
        <v>7</v>
      </c>
      <c r="M6" s="93">
        <f>base0!M82</f>
        <v>13</v>
      </c>
      <c r="N6" s="93">
        <f>base0!N82</f>
        <v>1</v>
      </c>
      <c r="O6" s="93">
        <f>base0!O114</f>
        <v>1</v>
      </c>
      <c r="P6" s="93">
        <f>base0!P114</f>
        <v>6</v>
      </c>
      <c r="Q6" s="93">
        <f>base0!Q82</f>
        <v>11</v>
      </c>
      <c r="R6" s="93">
        <f>base0!R82</f>
        <v>16</v>
      </c>
      <c r="S6" s="93">
        <f>base0!N89</f>
        <v>7</v>
      </c>
      <c r="T6" s="93">
        <f>base0!O89</f>
        <v>13</v>
      </c>
      <c r="U6" s="93">
        <f>base0!P107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base0!Q114</f>
        <v>14</v>
      </c>
      <c r="I7" s="93">
        <f>base0!R114</f>
        <v>7</v>
      </c>
      <c r="J7" s="93">
        <f>base0!S94</f>
        <v>17</v>
      </c>
      <c r="K7" s="93">
        <f>base0!K83</f>
        <v>12</v>
      </c>
      <c r="L7" s="93">
        <f>base0!L83</f>
        <v>1</v>
      </c>
      <c r="M7" s="93">
        <f>base0!M83</f>
        <v>9</v>
      </c>
      <c r="N7" s="93">
        <f>base0!N83</f>
        <v>11</v>
      </c>
      <c r="O7" s="93">
        <f>base0!O115</f>
        <v>9</v>
      </c>
      <c r="P7" s="93">
        <f>base0!P115</f>
        <v>2</v>
      </c>
      <c r="Q7" s="93">
        <f>base0!Q83</f>
        <v>13</v>
      </c>
      <c r="R7" s="93">
        <f>base0!R83</f>
        <v>16</v>
      </c>
      <c r="S7" s="93">
        <f>base0!N90</f>
        <v>13</v>
      </c>
      <c r="T7" s="93">
        <f>base0!O90</f>
        <v>6</v>
      </c>
      <c r="U7" s="93">
        <f>base0!P108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base0!P83</f>
        <v>14</v>
      </c>
      <c r="H8" s="93">
        <f>base0!Q115</f>
        <v>4</v>
      </c>
      <c r="I8" s="93">
        <f>base0!R115</f>
        <v>16</v>
      </c>
      <c r="J8" s="93">
        <f>base0!S95</f>
        <v>17</v>
      </c>
      <c r="K8" s="93">
        <f>base0!K84</f>
        <v>6</v>
      </c>
      <c r="L8" s="93">
        <f>base0!L84</f>
        <v>7</v>
      </c>
      <c r="M8" s="93">
        <f>base0!M84</f>
        <v>11</v>
      </c>
      <c r="N8" s="93">
        <f>base0!N84</f>
        <v>16</v>
      </c>
      <c r="O8" s="93">
        <f>base0!O116</f>
        <v>7</v>
      </c>
      <c r="P8" s="93">
        <f>base0!P116</f>
        <v>10</v>
      </c>
      <c r="Q8" s="93">
        <f>base0!Q84</f>
        <v>1</v>
      </c>
      <c r="R8" s="93">
        <f>base0!R84</f>
        <v>13</v>
      </c>
      <c r="S8" s="93">
        <f>base0!N91</f>
        <v>1</v>
      </c>
      <c r="T8" s="93">
        <f>base0!O91</f>
        <v>9</v>
      </c>
      <c r="U8" s="93">
        <f>base0!P109</f>
        <v>7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base0!P84</f>
        <v>14</v>
      </c>
      <c r="H9" s="93">
        <f>base0!Q116</f>
        <v>14</v>
      </c>
      <c r="I9" s="93">
        <f>base0!R116</f>
        <v>16</v>
      </c>
      <c r="J9" s="93">
        <f>base0!S96</f>
        <v>17</v>
      </c>
      <c r="K9" s="93">
        <f>base0!K85</f>
        <v>7</v>
      </c>
      <c r="L9" s="93">
        <f>base0!L85</f>
        <v>16</v>
      </c>
      <c r="M9" s="93">
        <f>base0!M85</f>
        <v>6</v>
      </c>
      <c r="N9" s="93">
        <f>base0!N85</f>
        <v>11</v>
      </c>
      <c r="O9" s="93">
        <f>base0!O117</f>
        <v>9</v>
      </c>
      <c r="P9" s="93">
        <f>base0!P117</f>
        <v>10</v>
      </c>
      <c r="Q9" s="93">
        <f>base0!Q85</f>
        <v>1</v>
      </c>
      <c r="R9" s="93">
        <f>base0!R85</f>
        <v>13</v>
      </c>
      <c r="S9" s="93">
        <f>base0!N92</f>
        <v>9</v>
      </c>
      <c r="T9" s="93">
        <f>base0!O92</f>
        <v>13</v>
      </c>
      <c r="U9" s="93">
        <f>base0!P110</f>
        <v>7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base0!P85</f>
        <v>9</v>
      </c>
      <c r="H10" s="93">
        <f>base0!Q117</f>
        <v>14</v>
      </c>
      <c r="I10" s="93">
        <f>base0!R117</f>
        <v>16</v>
      </c>
      <c r="J10" s="93">
        <f>base0!S97</f>
        <v>17</v>
      </c>
      <c r="K10" s="93">
        <f>base0!K86</f>
        <v>8</v>
      </c>
      <c r="L10" s="93">
        <f>base0!L86</f>
        <v>6</v>
      </c>
      <c r="M10" s="93">
        <f>base0!M86</f>
        <v>12</v>
      </c>
      <c r="N10" s="93">
        <f>base0!N86</f>
        <v>2</v>
      </c>
      <c r="O10" s="93">
        <f>base0!O118</f>
        <v>11</v>
      </c>
      <c r="P10" s="93">
        <f>base0!P118</f>
        <v>9</v>
      </c>
      <c r="Q10" s="93">
        <f>base0!Q86</f>
        <v>9</v>
      </c>
      <c r="R10" s="93">
        <f>base0!R86</f>
        <v>16</v>
      </c>
      <c r="S10" s="93">
        <f>base0!N93</f>
        <v>4</v>
      </c>
      <c r="T10" s="93">
        <f>base0!O93</f>
        <v>14</v>
      </c>
      <c r="U10" s="93">
        <f>base0!P111</f>
        <v>14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base0!P86</f>
        <v>15</v>
      </c>
      <c r="H11" s="93">
        <f>base0!Q118</f>
        <v>14</v>
      </c>
      <c r="I11" s="93">
        <f>base0!R118</f>
        <v>13</v>
      </c>
      <c r="J11" s="93">
        <f>base0!S98</f>
        <v>17</v>
      </c>
      <c r="K11" s="93">
        <f>base0!K87</f>
        <v>2</v>
      </c>
      <c r="L11" s="93">
        <f>base0!L87</f>
        <v>6</v>
      </c>
      <c r="M11" s="93">
        <f>base0!M87</f>
        <v>11</v>
      </c>
      <c r="N11" s="93">
        <f>base0!N87</f>
        <v>5</v>
      </c>
      <c r="O11" s="93">
        <f>base0!O119</f>
        <v>9</v>
      </c>
      <c r="P11" s="93">
        <f>base0!P119</f>
        <v>13</v>
      </c>
      <c r="Q11" s="93">
        <f>base0!Q87</f>
        <v>13</v>
      </c>
      <c r="R11" s="93">
        <f>base0!R87</f>
        <v>3</v>
      </c>
      <c r="S11" s="93">
        <f>base0!N94</f>
        <v>4</v>
      </c>
      <c r="T11" s="93">
        <f>base0!O94</f>
        <v>7</v>
      </c>
      <c r="U11" s="93">
        <f>base0!P112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base0!Q119</f>
        <v>16</v>
      </c>
      <c r="I12" s="93">
        <f>base0!R119</f>
        <v>17</v>
      </c>
      <c r="J12" s="93">
        <f>base0!S99</f>
        <v>17</v>
      </c>
      <c r="K12" s="93">
        <f>base0!K88</f>
        <v>13</v>
      </c>
      <c r="L12" s="93">
        <f>base0!L88</f>
        <v>3</v>
      </c>
      <c r="M12" s="93">
        <f>base0!M88</f>
        <v>6</v>
      </c>
      <c r="N12" s="93">
        <f>base0!N88</f>
        <v>7</v>
      </c>
      <c r="O12" s="93">
        <f>base0!O120</f>
        <v>11</v>
      </c>
      <c r="P12" s="93">
        <f>base0!P120</f>
        <v>9</v>
      </c>
      <c r="Q12" s="93">
        <f>base0!Q88</f>
        <v>1</v>
      </c>
      <c r="R12" s="93">
        <f>base0!R88</f>
        <v>20</v>
      </c>
      <c r="S12" s="93">
        <f>base0!N95</f>
        <v>5</v>
      </c>
      <c r="T12" s="93">
        <f>base0!O95</f>
        <v>11</v>
      </c>
      <c r="U12" s="93">
        <f>base0!P113</f>
        <v>5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base0!P88</f>
        <v>12</v>
      </c>
      <c r="H13" s="93">
        <f>base0!Q120</f>
        <v>14</v>
      </c>
      <c r="I13" s="93">
        <f>base0!R120</f>
        <v>13</v>
      </c>
      <c r="J13" s="93">
        <f>base0!S100</f>
        <v>18</v>
      </c>
      <c r="K13" s="93">
        <f>base0!K89</f>
        <v>5</v>
      </c>
      <c r="L13" s="93">
        <f>base0!L89</f>
        <v>11</v>
      </c>
      <c r="M13" s="93">
        <f>base0!M89</f>
        <v>2</v>
      </c>
      <c r="N13" s="93">
        <f>base0!N89</f>
        <v>7</v>
      </c>
      <c r="O13" s="93">
        <f>base0!O121</f>
        <v>9</v>
      </c>
      <c r="P13" s="93">
        <f>base0!P121</f>
        <v>11</v>
      </c>
      <c r="Q13" s="93">
        <f>base0!Q89</f>
        <v>9</v>
      </c>
      <c r="R13" s="93">
        <f>base0!R89</f>
        <v>1</v>
      </c>
      <c r="S13" s="93">
        <f>base0!N96</f>
        <v>7</v>
      </c>
      <c r="T13" s="93">
        <f>base0!O96</f>
        <v>9</v>
      </c>
      <c r="U13" s="93">
        <f>base0!P114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base0!P89</f>
        <v>6</v>
      </c>
      <c r="H14" s="93">
        <f>base0!Q121</f>
        <v>13</v>
      </c>
      <c r="I14" s="93">
        <f>base0!R121</f>
        <v>16</v>
      </c>
      <c r="J14" s="93">
        <f>base0!S101</f>
        <v>18</v>
      </c>
      <c r="K14" s="93">
        <f>base0!K90</f>
        <v>3</v>
      </c>
      <c r="L14" s="93">
        <f>base0!L90</f>
        <v>2</v>
      </c>
      <c r="M14" s="93">
        <f>base0!M90</f>
        <v>7</v>
      </c>
      <c r="N14" s="93">
        <f>base0!N90</f>
        <v>13</v>
      </c>
      <c r="O14" s="93">
        <f>base0!O122</f>
        <v>9</v>
      </c>
      <c r="P14" s="93">
        <f>base0!P122</f>
        <v>11</v>
      </c>
      <c r="Q14" s="93">
        <f>base0!Q90</f>
        <v>1</v>
      </c>
      <c r="R14" s="93">
        <f>base0!R90</f>
        <v>16</v>
      </c>
      <c r="S14" s="93">
        <f>base0!N97</f>
        <v>5</v>
      </c>
      <c r="T14" s="93">
        <f>base0!O97</f>
        <v>9</v>
      </c>
      <c r="U14" s="93">
        <f>base0!P115</f>
        <v>2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base0!P90</f>
        <v>9</v>
      </c>
      <c r="H15" s="93">
        <f>base0!Q122</f>
        <v>13</v>
      </c>
      <c r="I15" s="93">
        <f>base0!R122</f>
        <v>16</v>
      </c>
      <c r="J15" s="93">
        <f>base0!S102</f>
        <v>18</v>
      </c>
      <c r="K15" s="93">
        <f>base0!K91</f>
        <v>7</v>
      </c>
      <c r="L15" s="93">
        <f>base0!L91</f>
        <v>5</v>
      </c>
      <c r="M15" s="93">
        <f>base0!M91</f>
        <v>13</v>
      </c>
      <c r="N15" s="93">
        <f>base0!N91</f>
        <v>1</v>
      </c>
      <c r="O15" s="93">
        <f>base0!O123</f>
        <v>9</v>
      </c>
      <c r="P15" s="93">
        <f>base0!P123</f>
        <v>11</v>
      </c>
      <c r="Q15" s="93">
        <f>base0!Q91</f>
        <v>16</v>
      </c>
      <c r="R15" s="93">
        <f>base0!R91</f>
        <v>4</v>
      </c>
      <c r="S15" s="93">
        <f>base0!N98</f>
        <v>9</v>
      </c>
      <c r="T15" s="93">
        <f>base0!O98</f>
        <v>14</v>
      </c>
      <c r="U15" s="93">
        <f>base0!P116</f>
        <v>10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base0!Q123</f>
        <v>13</v>
      </c>
      <c r="I16" s="93">
        <f>base0!R123</f>
        <v>16</v>
      </c>
      <c r="J16" s="93">
        <f>base0!S103</f>
        <v>17</v>
      </c>
      <c r="K16" s="93">
        <f>base0!K92</f>
        <v>2</v>
      </c>
      <c r="L16" s="93">
        <f>base0!L92</f>
        <v>10</v>
      </c>
      <c r="M16" s="93">
        <f>base0!M92</f>
        <v>16</v>
      </c>
      <c r="N16" s="93">
        <f>base0!N92</f>
        <v>9</v>
      </c>
      <c r="O16" s="93">
        <f>base0!O124</f>
        <v>1</v>
      </c>
      <c r="P16" s="93">
        <f>base0!P124</f>
        <v>16</v>
      </c>
      <c r="Q16" s="93">
        <f>base0!Q92</f>
        <v>1</v>
      </c>
      <c r="R16" s="93">
        <f>base0!R92</f>
        <v>4</v>
      </c>
      <c r="S16" s="93">
        <f>base0!N99</f>
        <v>14</v>
      </c>
      <c r="T16" s="93">
        <f>base0!O99</f>
        <v>16</v>
      </c>
      <c r="U16" s="93">
        <f>base0!P117</f>
        <v>10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base0!Q124</f>
        <v>11</v>
      </c>
      <c r="I17" s="93">
        <f>base0!R124</f>
        <v>13</v>
      </c>
      <c r="J17" s="93">
        <f>base0!S104</f>
        <v>17</v>
      </c>
      <c r="K17" s="93">
        <f>base0!K93</f>
        <v>15</v>
      </c>
      <c r="L17" s="93">
        <f>base0!L93</f>
        <v>7</v>
      </c>
      <c r="M17" s="93">
        <f>base0!M93</f>
        <v>13</v>
      </c>
      <c r="N17" s="93">
        <f>base0!N93</f>
        <v>4</v>
      </c>
      <c r="O17" s="93">
        <f>base0!O125</f>
        <v>9</v>
      </c>
      <c r="P17" s="93">
        <f>base0!P125</f>
        <v>1</v>
      </c>
      <c r="Q17" s="93">
        <f>base0!Q93</f>
        <v>10</v>
      </c>
      <c r="R17" s="93">
        <f>base0!R93</f>
        <v>16</v>
      </c>
      <c r="S17" s="93">
        <f>base0!N100</f>
        <v>13</v>
      </c>
      <c r="T17" s="93">
        <f>base0!O100</f>
        <v>11</v>
      </c>
      <c r="U17" s="93">
        <f>base0!P118</f>
        <v>9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base0!Q125</f>
        <v>2</v>
      </c>
      <c r="I18" s="93">
        <f>base0!R125</f>
        <v>13</v>
      </c>
      <c r="J18" s="93">
        <f>base0!S105</f>
        <v>17</v>
      </c>
      <c r="K18" s="93">
        <f>base0!K94</f>
        <v>9</v>
      </c>
      <c r="L18" s="93">
        <f>base0!L94</f>
        <v>6</v>
      </c>
      <c r="M18" s="93">
        <f>base0!M94</f>
        <v>1</v>
      </c>
      <c r="N18" s="93">
        <f>base0!N94</f>
        <v>4</v>
      </c>
      <c r="O18" s="93">
        <f>base0!O126</f>
        <v>5</v>
      </c>
      <c r="P18" s="93">
        <f>base0!P126</f>
        <v>16</v>
      </c>
      <c r="Q18" s="93">
        <f>base0!Q94</f>
        <v>2</v>
      </c>
      <c r="R18" s="93">
        <f>base0!R94</f>
        <v>3</v>
      </c>
      <c r="S18" s="93">
        <f>base0!N101</f>
        <v>1</v>
      </c>
      <c r="T18" s="93">
        <f>base0!O101</f>
        <v>13</v>
      </c>
      <c r="U18" s="93">
        <f>base0!P119</f>
        <v>13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base0!Q126</f>
        <v>11</v>
      </c>
      <c r="I19" s="93">
        <f>base0!R126</f>
        <v>13</v>
      </c>
      <c r="J19" s="93">
        <f>base0!S106</f>
        <v>17</v>
      </c>
      <c r="K19" s="93">
        <f>base0!K95</f>
        <v>7</v>
      </c>
      <c r="L19" s="93">
        <f>base0!L95</f>
        <v>10</v>
      </c>
      <c r="M19" s="93">
        <f>base0!M95</f>
        <v>12</v>
      </c>
      <c r="N19" s="93">
        <f>base0!N95</f>
        <v>5</v>
      </c>
      <c r="O19" s="93">
        <f>base0!O77</f>
        <v>4</v>
      </c>
      <c r="P19" s="93">
        <f>base0!P77</f>
        <v>5</v>
      </c>
      <c r="Q19" s="93">
        <f>base0!Q95</f>
        <v>9</v>
      </c>
      <c r="R19" s="93">
        <f>base0!R95</f>
        <v>4</v>
      </c>
      <c r="S19" s="93">
        <f>base0!N102</f>
        <v>1</v>
      </c>
      <c r="T19" s="93">
        <f>base0!O102</f>
        <v>13</v>
      </c>
      <c r="U19" s="93">
        <f>base0!P120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base0!Q77</f>
        <v>15</v>
      </c>
      <c r="I20" s="93">
        <f>base0!R77</f>
        <v>16</v>
      </c>
      <c r="J20" s="93">
        <f>base0!S107</f>
        <v>17</v>
      </c>
      <c r="K20" s="93">
        <f>base0!K96</f>
        <v>3</v>
      </c>
      <c r="L20" s="93">
        <f>base0!L96</f>
        <v>13</v>
      </c>
      <c r="M20" s="93">
        <f>base0!M96</f>
        <v>1</v>
      </c>
      <c r="N20" s="93">
        <f>base0!N96</f>
        <v>7</v>
      </c>
      <c r="O20" s="93">
        <f>base0!O78</f>
        <v>14</v>
      </c>
      <c r="P20" s="93">
        <f>base0!P78</f>
        <v>13</v>
      </c>
      <c r="Q20" s="93">
        <f>base0!Q96</f>
        <v>10</v>
      </c>
      <c r="R20" s="93">
        <f>base0!R96</f>
        <v>14</v>
      </c>
      <c r="S20" s="93">
        <f>base0!N103</f>
        <v>13</v>
      </c>
      <c r="T20" s="93">
        <f>base0!O103</f>
        <v>14</v>
      </c>
      <c r="U20" s="93">
        <f>base0!P121</f>
        <v>11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base0!Q78</f>
        <v>15</v>
      </c>
      <c r="I21" s="93">
        <f>base0!R78</f>
        <v>16</v>
      </c>
      <c r="J21" s="93">
        <f>base0!S108</f>
        <v>17</v>
      </c>
      <c r="K21" s="93">
        <f>base0!K97</f>
        <v>4</v>
      </c>
      <c r="L21" s="93">
        <f>base0!L97</f>
        <v>12</v>
      </c>
      <c r="M21" s="93">
        <f>base0!M97</f>
        <v>2</v>
      </c>
      <c r="N21" s="93">
        <f>base0!N97</f>
        <v>5</v>
      </c>
      <c r="O21" s="93">
        <f>base0!O79</f>
        <v>11</v>
      </c>
      <c r="P21" s="93">
        <f>base0!P79</f>
        <v>13</v>
      </c>
      <c r="Q21" s="93">
        <f>base0!Q97</f>
        <v>13</v>
      </c>
      <c r="R21" s="93">
        <f>base0!R97</f>
        <v>1</v>
      </c>
      <c r="S21" s="93">
        <f>base0!N104</f>
        <v>13</v>
      </c>
      <c r="T21" s="93">
        <f>base0!O104</f>
        <v>11</v>
      </c>
      <c r="U21" s="93">
        <f>base0!P122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base0!P97</f>
        <v>14</v>
      </c>
      <c r="H22" s="93">
        <f>base0!Q79</f>
        <v>15</v>
      </c>
      <c r="I22" s="93">
        <f>base0!R79</f>
        <v>16</v>
      </c>
      <c r="J22" s="93">
        <f>base0!S109</f>
        <v>17</v>
      </c>
      <c r="K22" s="93">
        <f>base0!K98</f>
        <v>4</v>
      </c>
      <c r="L22" s="93">
        <f>base0!L98</f>
        <v>11</v>
      </c>
      <c r="M22" s="93">
        <f>base0!M98</f>
        <v>6</v>
      </c>
      <c r="N22" s="93">
        <f>base0!N98</f>
        <v>9</v>
      </c>
      <c r="O22" s="93">
        <f>base0!O80</f>
        <v>16</v>
      </c>
      <c r="P22" s="93">
        <f>base0!P80</f>
        <v>4</v>
      </c>
      <c r="Q22" s="93">
        <f>base0!Q98</f>
        <v>13</v>
      </c>
      <c r="R22" s="93">
        <f>base0!R98</f>
        <v>1</v>
      </c>
      <c r="S22" s="93">
        <f>base0!N105</f>
        <v>16</v>
      </c>
      <c r="T22" s="93">
        <f>base0!O105</f>
        <v>13</v>
      </c>
      <c r="U22" s="93">
        <f>base0!P123</f>
        <v>11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base0!P98</f>
        <v>7</v>
      </c>
      <c r="H23" s="93">
        <f>base0!Q80</f>
        <v>11</v>
      </c>
      <c r="I23" s="93">
        <f>base0!R80</f>
        <v>13</v>
      </c>
      <c r="J23" s="93">
        <f>base0!S110</f>
        <v>17</v>
      </c>
      <c r="K23" s="93">
        <f>base0!K99</f>
        <v>5</v>
      </c>
      <c r="L23" s="93">
        <f>base0!L99</f>
        <v>6</v>
      </c>
      <c r="M23" s="93">
        <f>base0!M99</f>
        <v>9</v>
      </c>
      <c r="N23" s="93">
        <f>base0!N99</f>
        <v>14</v>
      </c>
      <c r="O23" s="93">
        <f>base0!O81</f>
        <v>8</v>
      </c>
      <c r="P23" s="93">
        <f>base0!P81</f>
        <v>13</v>
      </c>
      <c r="Q23" s="93">
        <f>base0!Q99</f>
        <v>13</v>
      </c>
      <c r="R23" s="93">
        <f>base0!R99</f>
        <v>1</v>
      </c>
      <c r="S23" s="93">
        <f>base0!N106</f>
        <v>11</v>
      </c>
      <c r="T23" s="93">
        <f>base0!O106</f>
        <v>14</v>
      </c>
      <c r="U23" s="93">
        <f>base0!P124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base0!P99</f>
        <v>7</v>
      </c>
      <c r="H24" s="93">
        <f>base0!Q81</f>
        <v>11</v>
      </c>
      <c r="I24" s="93">
        <f>base0!R81</f>
        <v>16</v>
      </c>
      <c r="J24" s="93">
        <f>base0!S111</f>
        <v>17</v>
      </c>
      <c r="K24" s="93">
        <f>base0!K100</f>
        <v>16</v>
      </c>
      <c r="L24" s="93">
        <f>base0!L100</f>
        <v>9</v>
      </c>
      <c r="M24" s="93">
        <f>base0!M100</f>
        <v>1</v>
      </c>
      <c r="N24" s="93">
        <f>base0!N100</f>
        <v>13</v>
      </c>
      <c r="O24" s="93">
        <f>base0!O82</f>
        <v>12</v>
      </c>
      <c r="P24" s="93">
        <f>base0!P82</f>
        <v>15</v>
      </c>
      <c r="Q24" s="93">
        <f>base0!Q100</f>
        <v>6</v>
      </c>
      <c r="R24" s="93">
        <f>base0!R100</f>
        <v>16</v>
      </c>
      <c r="S24" s="93">
        <f>base0!N107</f>
        <v>16</v>
      </c>
      <c r="T24" s="93">
        <f>base0!O107</f>
        <v>6</v>
      </c>
      <c r="U24" s="93">
        <f>base0!P125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base0!P100</f>
        <v>14</v>
      </c>
      <c r="H25" s="93">
        <f>base0!Q82</f>
        <v>11</v>
      </c>
      <c r="I25" s="93">
        <f>base0!R82</f>
        <v>16</v>
      </c>
      <c r="J25" s="93">
        <f>base0!S112</f>
        <v>17</v>
      </c>
      <c r="K25" s="93">
        <f>base0!K101</f>
        <v>16</v>
      </c>
      <c r="L25" s="93">
        <f>base0!L101</f>
        <v>9</v>
      </c>
      <c r="M25" s="93">
        <f>base0!M101</f>
        <v>5</v>
      </c>
      <c r="N25" s="93">
        <f>base0!N101</f>
        <v>1</v>
      </c>
      <c r="O25" s="93">
        <f>base0!O83</f>
        <v>7</v>
      </c>
      <c r="P25" s="93">
        <f>base0!P83</f>
        <v>14</v>
      </c>
      <c r="Q25" s="93">
        <f>base0!Q101</f>
        <v>6</v>
      </c>
      <c r="R25" s="93">
        <f>base0!R101</f>
        <v>16</v>
      </c>
      <c r="S25" s="93">
        <f>base0!N108</f>
        <v>11</v>
      </c>
      <c r="T25" s="93">
        <f>base0!O108</f>
        <v>14</v>
      </c>
      <c r="U25" s="93">
        <f>base0!P126</f>
        <v>16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base0!P101</f>
        <v>14</v>
      </c>
      <c r="H26" s="93">
        <f>base0!Q83</f>
        <v>13</v>
      </c>
      <c r="I26" s="93">
        <f>base0!R83</f>
        <v>16</v>
      </c>
      <c r="J26" s="93">
        <f>base0!S113</f>
        <v>17</v>
      </c>
      <c r="K26" s="93">
        <f>base0!K102</f>
        <v>16</v>
      </c>
      <c r="L26" s="93">
        <f>base0!L102</f>
        <v>2</v>
      </c>
      <c r="M26" s="93">
        <f>base0!M102</f>
        <v>5</v>
      </c>
      <c r="N26" s="93">
        <f>base0!N102</f>
        <v>1</v>
      </c>
      <c r="O26" s="93">
        <f>base0!O84</f>
        <v>9</v>
      </c>
      <c r="P26" s="93">
        <f>base0!P84</f>
        <v>14</v>
      </c>
      <c r="Q26" s="93">
        <f>base0!Q102</f>
        <v>14</v>
      </c>
      <c r="R26" s="93">
        <f>base0!R102</f>
        <v>16</v>
      </c>
      <c r="S26" s="93">
        <f>base0!N109</f>
        <v>14</v>
      </c>
      <c r="T26" s="93">
        <f>base0!O109</f>
        <v>16</v>
      </c>
      <c r="U26" s="93">
        <f>base0!P77</f>
        <v>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base0!P102</f>
        <v>11</v>
      </c>
      <c r="H27" s="93">
        <f>base0!Q84</f>
        <v>1</v>
      </c>
      <c r="I27" s="93">
        <f>base0!R84</f>
        <v>13</v>
      </c>
      <c r="J27" s="93">
        <f>base0!S114</f>
        <v>17</v>
      </c>
      <c r="K27" s="93">
        <f>base0!K103</f>
        <v>1</v>
      </c>
      <c r="L27" s="93">
        <f>base0!L103</f>
        <v>5</v>
      </c>
      <c r="M27" s="93">
        <f>base0!M103</f>
        <v>16</v>
      </c>
      <c r="N27" s="93">
        <f>base0!N103</f>
        <v>13</v>
      </c>
      <c r="O27" s="93">
        <f>base0!O85</f>
        <v>14</v>
      </c>
      <c r="P27" s="93">
        <f>base0!P85</f>
        <v>9</v>
      </c>
      <c r="Q27" s="93">
        <f>base0!Q103</f>
        <v>6</v>
      </c>
      <c r="R27" s="93">
        <f>base0!R103</f>
        <v>7</v>
      </c>
      <c r="S27" s="93">
        <f>base0!N110</f>
        <v>14</v>
      </c>
      <c r="T27" s="93">
        <f>base0!O110</f>
        <v>16</v>
      </c>
      <c r="U27" s="93">
        <f>base0!P78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base0!P103</f>
        <v>8</v>
      </c>
      <c r="H28" s="93">
        <f>base0!Q85</f>
        <v>1</v>
      </c>
      <c r="I28" s="93">
        <f>base0!R85</f>
        <v>13</v>
      </c>
      <c r="J28" s="93">
        <f>base0!S115</f>
        <v>17</v>
      </c>
      <c r="K28" s="93">
        <f>base0!K104</f>
        <v>9</v>
      </c>
      <c r="L28" s="93">
        <f>base0!L104</f>
        <v>1</v>
      </c>
      <c r="M28" s="93">
        <f>base0!M104</f>
        <v>16</v>
      </c>
      <c r="N28" s="93">
        <f>base0!N104</f>
        <v>13</v>
      </c>
      <c r="O28" s="93">
        <f>base0!O86</f>
        <v>10</v>
      </c>
      <c r="P28" s="93">
        <f>base0!P86</f>
        <v>15</v>
      </c>
      <c r="Q28" s="93">
        <f>base0!Q104</f>
        <v>6</v>
      </c>
      <c r="R28" s="93">
        <f>base0!R104</f>
        <v>7</v>
      </c>
      <c r="S28" s="93">
        <f>base0!N111</f>
        <v>11</v>
      </c>
      <c r="T28" s="93">
        <f>base0!O111</f>
        <v>9</v>
      </c>
      <c r="U28" s="93">
        <f>base0!P79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base0!P104</f>
        <v>14</v>
      </c>
      <c r="H29" s="93">
        <f>base0!Q86</f>
        <v>9</v>
      </c>
      <c r="I29" s="93">
        <f>base0!R86</f>
        <v>16</v>
      </c>
      <c r="J29" s="93">
        <f>base0!S116</f>
        <v>17</v>
      </c>
      <c r="K29" s="93">
        <f>base0!K105</f>
        <v>2</v>
      </c>
      <c r="L29" s="93">
        <f>base0!L105</f>
        <v>1</v>
      </c>
      <c r="M29" s="93">
        <f>base0!M105</f>
        <v>5</v>
      </c>
      <c r="N29" s="93">
        <f>base0!N105</f>
        <v>16</v>
      </c>
      <c r="O29" s="93">
        <f>base0!O87</f>
        <v>16</v>
      </c>
      <c r="P29" s="93">
        <f>base0!P87</f>
        <v>12</v>
      </c>
      <c r="Q29" s="93">
        <f>base0!Q105</f>
        <v>6</v>
      </c>
      <c r="R29" s="93">
        <f>base0!R105</f>
        <v>7</v>
      </c>
      <c r="S29" s="93">
        <f>base0!N112</f>
        <v>13</v>
      </c>
      <c r="T29" s="93">
        <f>base0!O112</f>
        <v>1</v>
      </c>
      <c r="U29" s="93">
        <f>base0!P80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base0!P105</f>
        <v>14</v>
      </c>
      <c r="H30" s="93">
        <f>base0!Q87</f>
        <v>13</v>
      </c>
      <c r="I30" s="93">
        <f>base0!R87</f>
        <v>3</v>
      </c>
      <c r="J30" s="93">
        <f>base0!S117</f>
        <v>17</v>
      </c>
      <c r="K30" s="93">
        <f>base0!K106</f>
        <v>10</v>
      </c>
      <c r="L30" s="93">
        <f>base0!L106</f>
        <v>7</v>
      </c>
      <c r="M30" s="93">
        <f>base0!M106</f>
        <v>16</v>
      </c>
      <c r="N30" s="93">
        <f>base0!N106</f>
        <v>11</v>
      </c>
      <c r="O30" s="93">
        <f>base0!O88</f>
        <v>9</v>
      </c>
      <c r="P30" s="93">
        <f>base0!P88</f>
        <v>12</v>
      </c>
      <c r="Q30" s="93">
        <f>base0!Q106</f>
        <v>1</v>
      </c>
      <c r="R30" s="93">
        <f>base0!R106</f>
        <v>13</v>
      </c>
      <c r="S30" s="93">
        <f>base0!N113</f>
        <v>1</v>
      </c>
      <c r="T30" s="93">
        <f>base0!O113</f>
        <v>6</v>
      </c>
      <c r="U30" s="93">
        <f>base0!P81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base0!P106</f>
        <v>9</v>
      </c>
      <c r="H31" s="93">
        <f>base0!Q88</f>
        <v>1</v>
      </c>
      <c r="I31" s="93">
        <f>base0!R88</f>
        <v>20</v>
      </c>
      <c r="J31" s="93">
        <f>base0!S118</f>
        <v>17</v>
      </c>
      <c r="K31" s="93">
        <f>base0!K107</f>
        <v>3</v>
      </c>
      <c r="L31" s="93">
        <f>base0!L107</f>
        <v>12</v>
      </c>
      <c r="M31" s="93">
        <f>base0!M107</f>
        <v>7</v>
      </c>
      <c r="N31" s="93">
        <f>base0!N107</f>
        <v>16</v>
      </c>
      <c r="O31" s="93">
        <f>base0!O89</f>
        <v>13</v>
      </c>
      <c r="P31" s="93">
        <f>base0!P89</f>
        <v>6</v>
      </c>
      <c r="Q31" s="93">
        <f>base0!Q107</f>
        <v>1</v>
      </c>
      <c r="R31" s="93">
        <f>base0!R107</f>
        <v>13</v>
      </c>
      <c r="S31" s="93">
        <f>base0!N114</f>
        <v>13</v>
      </c>
      <c r="T31" s="93">
        <f>base0!O114</f>
        <v>1</v>
      </c>
      <c r="U31" s="93">
        <f>base0!P82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base0!P107</f>
        <v>9</v>
      </c>
      <c r="H32" s="93">
        <f>base0!Q89</f>
        <v>9</v>
      </c>
      <c r="I32" s="93">
        <f>base0!R89</f>
        <v>1</v>
      </c>
      <c r="J32" s="93">
        <f>base0!S119</f>
        <v>18</v>
      </c>
      <c r="K32" s="93">
        <f>base0!K108</f>
        <v>10</v>
      </c>
      <c r="L32" s="93">
        <f>base0!L108</f>
        <v>7</v>
      </c>
      <c r="M32" s="93">
        <f>base0!M108</f>
        <v>16</v>
      </c>
      <c r="N32" s="93">
        <f>base0!N108</f>
        <v>11</v>
      </c>
      <c r="O32" s="93">
        <f>base0!O90</f>
        <v>6</v>
      </c>
      <c r="P32" s="93">
        <f>base0!P90</f>
        <v>9</v>
      </c>
      <c r="Q32" s="93">
        <f>base0!Q108</f>
        <v>1</v>
      </c>
      <c r="R32" s="93">
        <f>base0!R108</f>
        <v>13</v>
      </c>
      <c r="S32" s="93">
        <f>base0!N115</f>
        <v>7</v>
      </c>
      <c r="T32" s="93">
        <f>base0!O115</f>
        <v>9</v>
      </c>
      <c r="U32" s="93">
        <f>base0!P83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base0!P108</f>
        <v>9</v>
      </c>
      <c r="H33" s="93">
        <f>base0!Q90</f>
        <v>1</v>
      </c>
      <c r="I33" s="93">
        <f>base0!R90</f>
        <v>16</v>
      </c>
      <c r="J33" s="93">
        <f>base0!S120</f>
        <v>17</v>
      </c>
      <c r="K33" s="93">
        <f>base0!K109</f>
        <v>3</v>
      </c>
      <c r="L33" s="93">
        <f>base0!L109</f>
        <v>11</v>
      </c>
      <c r="M33" s="93">
        <f>base0!M109</f>
        <v>9</v>
      </c>
      <c r="N33" s="93">
        <f>base0!N109</f>
        <v>14</v>
      </c>
      <c r="O33" s="93">
        <f>base0!O91</f>
        <v>9</v>
      </c>
      <c r="P33" s="93">
        <f>base0!P91</f>
        <v>10</v>
      </c>
      <c r="Q33" s="93">
        <f>base0!Q109</f>
        <v>13</v>
      </c>
      <c r="R33" s="93">
        <f>base0!R109</f>
        <v>1</v>
      </c>
      <c r="S33" s="93">
        <f>base0!N116</f>
        <v>13</v>
      </c>
      <c r="T33" s="93">
        <f>base0!O116</f>
        <v>7</v>
      </c>
      <c r="U33" s="93">
        <f>base0!P84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base0!P109</f>
        <v>7</v>
      </c>
      <c r="H34" s="93">
        <f>base0!Q91</f>
        <v>16</v>
      </c>
      <c r="I34" s="93">
        <f>base0!R91</f>
        <v>4</v>
      </c>
      <c r="J34" s="93">
        <f>base0!S121</f>
        <v>17</v>
      </c>
      <c r="K34" s="93">
        <f>base0!K110</f>
        <v>4</v>
      </c>
      <c r="L34" s="93">
        <f>base0!L110</f>
        <v>3</v>
      </c>
      <c r="M34" s="93">
        <f>base0!M110</f>
        <v>6</v>
      </c>
      <c r="N34" s="93">
        <f>base0!N110</f>
        <v>14</v>
      </c>
      <c r="O34" s="93">
        <f>base0!O92</f>
        <v>13</v>
      </c>
      <c r="P34" s="93">
        <f>base0!P92</f>
        <v>6</v>
      </c>
      <c r="Q34" s="93">
        <f>base0!Q110</f>
        <v>13</v>
      </c>
      <c r="R34" s="93">
        <f>base0!R110</f>
        <v>1</v>
      </c>
      <c r="S34" s="93">
        <f>base0!N117</f>
        <v>7</v>
      </c>
      <c r="T34" s="93">
        <f>base0!O117</f>
        <v>9</v>
      </c>
      <c r="U34" s="93">
        <f>base0!P85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base0!P110</f>
        <v>7</v>
      </c>
      <c r="H35" s="93">
        <f>base0!Q92</f>
        <v>1</v>
      </c>
      <c r="I35" s="93">
        <f>base0!R92</f>
        <v>4</v>
      </c>
      <c r="J35" s="93">
        <f>base0!S122</f>
        <v>17</v>
      </c>
      <c r="K35" s="93">
        <f>base0!K111</f>
        <v>8</v>
      </c>
      <c r="L35" s="93">
        <f>base0!L111</f>
        <v>2</v>
      </c>
      <c r="M35" s="93">
        <f>base0!M111</f>
        <v>5</v>
      </c>
      <c r="N35" s="93">
        <f>base0!N111</f>
        <v>11</v>
      </c>
      <c r="O35" s="93">
        <f>base0!O93</f>
        <v>14</v>
      </c>
      <c r="P35" s="93">
        <f>base0!P93</f>
        <v>3</v>
      </c>
      <c r="Q35" s="93">
        <f>base0!Q111</f>
        <v>16</v>
      </c>
      <c r="R35" s="93">
        <f>base0!R111</f>
        <v>1</v>
      </c>
      <c r="S35" s="93">
        <f>base0!N118</f>
        <v>1</v>
      </c>
      <c r="T35" s="93">
        <f>base0!O118</f>
        <v>11</v>
      </c>
      <c r="U35" s="93">
        <f>base0!P86</f>
        <v>15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base0!P111</f>
        <v>14</v>
      </c>
      <c r="H36" s="93">
        <f>base0!Q93</f>
        <v>10</v>
      </c>
      <c r="I36" s="93">
        <f>base0!R93</f>
        <v>16</v>
      </c>
      <c r="J36" s="93">
        <f>base0!S123</f>
        <v>17</v>
      </c>
      <c r="K36" s="93">
        <f>base0!K112</f>
        <v>16</v>
      </c>
      <c r="L36" s="93">
        <f>base0!L112</f>
        <v>9</v>
      </c>
      <c r="M36" s="93">
        <f>base0!M112</f>
        <v>2</v>
      </c>
      <c r="N36" s="93">
        <f>base0!N112</f>
        <v>13</v>
      </c>
      <c r="O36" s="93">
        <f>base0!O94</f>
        <v>7</v>
      </c>
      <c r="P36" s="93">
        <f>base0!P94</f>
        <v>8</v>
      </c>
      <c r="Q36" s="93">
        <f>base0!Q112</f>
        <v>10</v>
      </c>
      <c r="R36" s="93">
        <f>base0!R112</f>
        <v>14</v>
      </c>
      <c r="S36" s="93">
        <f>base0!N119</f>
        <v>8</v>
      </c>
      <c r="T36" s="93">
        <f>base0!O119</f>
        <v>9</v>
      </c>
      <c r="U36" s="93">
        <f>base0!P87</f>
        <v>12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base0!P112</f>
        <v>6</v>
      </c>
      <c r="H37" s="93">
        <f>base0!Q94</f>
        <v>2</v>
      </c>
      <c r="I37" s="93">
        <f>base0!R94</f>
        <v>3</v>
      </c>
      <c r="J37" s="93">
        <f>base0!S124</f>
        <v>17</v>
      </c>
      <c r="K37" s="93">
        <f>base0!K113</f>
        <v>16</v>
      </c>
      <c r="L37" s="93">
        <f>base0!L113</f>
        <v>2</v>
      </c>
      <c r="M37" s="93">
        <f>base0!M113</f>
        <v>13</v>
      </c>
      <c r="N37" s="93">
        <f>base0!N113</f>
        <v>1</v>
      </c>
      <c r="O37" s="93">
        <f>base0!O95</f>
        <v>11</v>
      </c>
      <c r="P37" s="93">
        <f>base0!P95</f>
        <v>6</v>
      </c>
      <c r="Q37" s="93">
        <f>base0!Q113</f>
        <v>14</v>
      </c>
      <c r="R37" s="93">
        <f>base0!R113</f>
        <v>7</v>
      </c>
      <c r="S37" s="93">
        <f>base0!N120</f>
        <v>1</v>
      </c>
      <c r="T37" s="93">
        <f>base0!O120</f>
        <v>11</v>
      </c>
      <c r="U37" s="93">
        <f>base0!P88</f>
        <v>12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base0!P113</f>
        <v>5</v>
      </c>
      <c r="H38" s="93">
        <f>base0!Q95</f>
        <v>9</v>
      </c>
      <c r="I38" s="93">
        <f>base0!R95</f>
        <v>4</v>
      </c>
      <c r="J38" s="93">
        <f>base0!S125</f>
        <v>17</v>
      </c>
      <c r="K38" s="93">
        <f>base0!K114</f>
        <v>16</v>
      </c>
      <c r="L38" s="93">
        <f>base0!L114</f>
        <v>9</v>
      </c>
      <c r="M38" s="93">
        <f>base0!M114</f>
        <v>2</v>
      </c>
      <c r="N38" s="93">
        <f>base0!N114</f>
        <v>13</v>
      </c>
      <c r="O38" s="93">
        <f>base0!O96</f>
        <v>9</v>
      </c>
      <c r="P38" s="93">
        <f>base0!P96</f>
        <v>16</v>
      </c>
      <c r="Q38" s="93">
        <f>base0!Q114</f>
        <v>14</v>
      </c>
      <c r="R38" s="93">
        <f>base0!R114</f>
        <v>7</v>
      </c>
      <c r="S38" s="93">
        <f>base0!N121</f>
        <v>14</v>
      </c>
      <c r="T38" s="93">
        <f>base0!O121</f>
        <v>9</v>
      </c>
      <c r="U38" s="93">
        <f>base0!P89</f>
        <v>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base0!P114</f>
        <v>6</v>
      </c>
      <c r="H39" s="93">
        <f>base0!Q96</f>
        <v>10</v>
      </c>
      <c r="I39" s="93">
        <f>base0!R96</f>
        <v>14</v>
      </c>
      <c r="J39" s="93">
        <f>base0!S126</f>
        <v>17</v>
      </c>
      <c r="K39" s="93">
        <f>base0!K115</f>
        <v>6</v>
      </c>
      <c r="L39" s="93">
        <f>base0!L115</f>
        <v>1</v>
      </c>
      <c r="M39" s="93">
        <f>base0!M115</f>
        <v>13</v>
      </c>
      <c r="N39" s="93">
        <f>base0!N115</f>
        <v>7</v>
      </c>
      <c r="O39" s="93">
        <f>base0!O97</f>
        <v>9</v>
      </c>
      <c r="P39" s="93">
        <f>base0!P97</f>
        <v>14</v>
      </c>
      <c r="Q39" s="93">
        <f>base0!Q115</f>
        <v>4</v>
      </c>
      <c r="R39" s="93">
        <f>base0!R115</f>
        <v>16</v>
      </c>
      <c r="S39" s="93">
        <f>base0!N122</f>
        <v>14</v>
      </c>
      <c r="T39" s="93">
        <f>base0!O122</f>
        <v>9</v>
      </c>
      <c r="U39" s="93">
        <f>base0!P90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base0!P115</f>
        <v>2</v>
      </c>
      <c r="H40" s="93">
        <f>base0!Q97</f>
        <v>13</v>
      </c>
      <c r="I40" s="93">
        <f>base0!R97</f>
        <v>1</v>
      </c>
      <c r="J40" s="93">
        <f>base0!S77</f>
        <v>17</v>
      </c>
      <c r="K40" s="93">
        <f>base0!K116</f>
        <v>6</v>
      </c>
      <c r="L40" s="93">
        <f>base0!L116</f>
        <v>1</v>
      </c>
      <c r="M40" s="93">
        <f>base0!M116</f>
        <v>8</v>
      </c>
      <c r="N40" s="93">
        <f>base0!N116</f>
        <v>13</v>
      </c>
      <c r="O40" s="93">
        <f>base0!O98</f>
        <v>14</v>
      </c>
      <c r="P40" s="93">
        <f>base0!P98</f>
        <v>7</v>
      </c>
      <c r="Q40" s="93">
        <f>base0!Q116</f>
        <v>14</v>
      </c>
      <c r="R40" s="93">
        <f>base0!R116</f>
        <v>16</v>
      </c>
      <c r="S40" s="93">
        <f>base0!N123</f>
        <v>14</v>
      </c>
      <c r="T40" s="93">
        <f>base0!O123</f>
        <v>9</v>
      </c>
      <c r="U40" s="93">
        <f>base0!P91</f>
        <v>10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base0!P116</f>
        <v>10</v>
      </c>
      <c r="H41" s="93">
        <f>base0!Q98</f>
        <v>13</v>
      </c>
      <c r="I41" s="93">
        <f>base0!R98</f>
        <v>1</v>
      </c>
      <c r="J41" s="93">
        <f>base0!S78</f>
        <v>17</v>
      </c>
      <c r="K41" s="93">
        <f>base0!K117</f>
        <v>1</v>
      </c>
      <c r="L41" s="93">
        <f>base0!L117</f>
        <v>13</v>
      </c>
      <c r="M41" s="93">
        <f>base0!M117</f>
        <v>11</v>
      </c>
      <c r="N41" s="93">
        <f>base0!N117</f>
        <v>7</v>
      </c>
      <c r="O41" s="93">
        <f>base0!O99</f>
        <v>16</v>
      </c>
      <c r="P41" s="93">
        <f>base0!P99</f>
        <v>7</v>
      </c>
      <c r="Q41" s="93">
        <f>base0!Q117</f>
        <v>14</v>
      </c>
      <c r="R41" s="93">
        <f>base0!R117</f>
        <v>16</v>
      </c>
      <c r="S41" s="93">
        <f>base0!N124</f>
        <v>9</v>
      </c>
      <c r="T41" s="93">
        <f>base0!O124</f>
        <v>1</v>
      </c>
      <c r="U41" s="93">
        <f>base0!P92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base0!P117</f>
        <v>10</v>
      </c>
      <c r="H42" s="93">
        <f>base0!Q99</f>
        <v>13</v>
      </c>
      <c r="I42" s="93">
        <f>base0!R99</f>
        <v>1</v>
      </c>
      <c r="J42" s="93">
        <f>base0!S79</f>
        <v>17</v>
      </c>
      <c r="K42" s="93">
        <f>base0!K118</f>
        <v>7</v>
      </c>
      <c r="L42" s="93">
        <f>base0!L118</f>
        <v>6</v>
      </c>
      <c r="M42" s="93">
        <f>base0!M118</f>
        <v>2</v>
      </c>
      <c r="N42" s="93">
        <f>base0!N118</f>
        <v>1</v>
      </c>
      <c r="O42" s="93">
        <f>base0!O100</f>
        <v>11</v>
      </c>
      <c r="P42" s="93">
        <f>base0!P100</f>
        <v>14</v>
      </c>
      <c r="Q42" s="93">
        <f>base0!Q118</f>
        <v>14</v>
      </c>
      <c r="R42" s="93">
        <f>base0!R118</f>
        <v>13</v>
      </c>
      <c r="S42" s="93">
        <f>base0!N125</f>
        <v>7</v>
      </c>
      <c r="T42" s="93">
        <f>base0!O125</f>
        <v>9</v>
      </c>
      <c r="U42" s="93">
        <f>base0!P93</f>
        <v>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base0!P118</f>
        <v>9</v>
      </c>
      <c r="H43" s="93">
        <f>base0!Q100</f>
        <v>6</v>
      </c>
      <c r="I43" s="93">
        <f>base0!R100</f>
        <v>16</v>
      </c>
      <c r="J43" s="93">
        <f>base0!S80</f>
        <v>17</v>
      </c>
      <c r="K43" s="93">
        <f>base0!K119</f>
        <v>10</v>
      </c>
      <c r="L43" s="93">
        <f>base0!L119</f>
        <v>1</v>
      </c>
      <c r="M43" s="93">
        <f>base0!M119</f>
        <v>11</v>
      </c>
      <c r="N43" s="93">
        <f>base0!N119</f>
        <v>8</v>
      </c>
      <c r="O43" s="93">
        <f>base0!O101</f>
        <v>13</v>
      </c>
      <c r="P43" s="93">
        <f>base0!P101</f>
        <v>14</v>
      </c>
      <c r="Q43" s="93">
        <f>base0!Q119</f>
        <v>16</v>
      </c>
      <c r="R43" s="93">
        <f>base0!R119</f>
        <v>17</v>
      </c>
      <c r="S43" s="93">
        <f>base0!N126</f>
        <v>2</v>
      </c>
      <c r="T43" s="93">
        <f>base0!O126</f>
        <v>5</v>
      </c>
      <c r="U43" s="93">
        <f>base0!P94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base0!P119</f>
        <v>13</v>
      </c>
      <c r="H44" s="93">
        <f>base0!Q101</f>
        <v>6</v>
      </c>
      <c r="I44" s="93">
        <f>base0!R101</f>
        <v>16</v>
      </c>
      <c r="J44" s="93">
        <f>base0!S81</f>
        <v>17</v>
      </c>
      <c r="K44" s="93">
        <f>base0!K120</f>
        <v>3</v>
      </c>
      <c r="L44" s="93">
        <f>base0!L120</f>
        <v>7</v>
      </c>
      <c r="M44" s="93">
        <f>base0!M120</f>
        <v>6</v>
      </c>
      <c r="N44" s="93">
        <f>base0!N120</f>
        <v>1</v>
      </c>
      <c r="O44" s="93">
        <f>base0!O102</f>
        <v>13</v>
      </c>
      <c r="P44" s="93">
        <f>base0!P102</f>
        <v>11</v>
      </c>
      <c r="Q44" s="93">
        <f>base0!Q120</f>
        <v>14</v>
      </c>
      <c r="R44" s="93">
        <f>base0!R120</f>
        <v>13</v>
      </c>
      <c r="S44" s="93">
        <f>base0!N77</f>
        <v>2</v>
      </c>
      <c r="T44" s="93">
        <f>base0!O77</f>
        <v>4</v>
      </c>
      <c r="U44" s="93">
        <f>base0!P95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base0!P120</f>
        <v>9</v>
      </c>
      <c r="H45" s="93">
        <f>base0!Q102</f>
        <v>14</v>
      </c>
      <c r="I45" s="93">
        <f>base0!R102</f>
        <v>16</v>
      </c>
      <c r="J45" s="93">
        <f>base0!S82</f>
        <v>17</v>
      </c>
      <c r="K45" s="93">
        <f>base0!K121</f>
        <v>6</v>
      </c>
      <c r="L45" s="93">
        <f>base0!L121</f>
        <v>7</v>
      </c>
      <c r="M45" s="93">
        <f>base0!M121</f>
        <v>1</v>
      </c>
      <c r="N45" s="93">
        <f>base0!N121</f>
        <v>14</v>
      </c>
      <c r="O45" s="93">
        <f>base0!O103</f>
        <v>14</v>
      </c>
      <c r="P45" s="93">
        <f>base0!P103</f>
        <v>8</v>
      </c>
      <c r="Q45" s="93">
        <f>base0!Q121</f>
        <v>13</v>
      </c>
      <c r="R45" s="93">
        <f>base0!R121</f>
        <v>16</v>
      </c>
      <c r="S45" s="93">
        <f>base0!N78</f>
        <v>12</v>
      </c>
      <c r="T45" s="93">
        <f>base0!O78</f>
        <v>14</v>
      </c>
      <c r="U45" s="93">
        <f>base0!P96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base0!P121</f>
        <v>11</v>
      </c>
      <c r="H46" s="93">
        <f>base0!Q103</f>
        <v>6</v>
      </c>
      <c r="I46" s="93">
        <f>base0!R103</f>
        <v>7</v>
      </c>
      <c r="J46" s="93">
        <f>base0!S83</f>
        <v>17</v>
      </c>
      <c r="K46" s="93">
        <f>base0!K122</f>
        <v>6</v>
      </c>
      <c r="L46" s="93">
        <f>base0!L122</f>
        <v>7</v>
      </c>
      <c r="M46" s="93">
        <f>base0!M122</f>
        <v>1</v>
      </c>
      <c r="N46" s="93">
        <f>base0!N122</f>
        <v>14</v>
      </c>
      <c r="O46" s="93">
        <f>base0!O104</f>
        <v>11</v>
      </c>
      <c r="P46" s="93">
        <f>base0!P104</f>
        <v>14</v>
      </c>
      <c r="Q46" s="93">
        <f>base0!Q122</f>
        <v>13</v>
      </c>
      <c r="R46" s="93">
        <f>base0!R122</f>
        <v>16</v>
      </c>
      <c r="S46" s="93">
        <f>base0!N79</f>
        <v>12</v>
      </c>
      <c r="T46" s="93">
        <f>base0!O79</f>
        <v>11</v>
      </c>
      <c r="U46" s="93">
        <f>base0!P97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base0!P122</f>
        <v>11</v>
      </c>
      <c r="H47" s="93">
        <f>base0!Q104</f>
        <v>6</v>
      </c>
      <c r="I47" s="93">
        <f>base0!R104</f>
        <v>7</v>
      </c>
      <c r="J47" s="93">
        <f>base0!S84</f>
        <v>17</v>
      </c>
      <c r="K47" s="93">
        <f>base0!K123</f>
        <v>6</v>
      </c>
      <c r="L47" s="93">
        <f>base0!L123</f>
        <v>7</v>
      </c>
      <c r="M47" s="93">
        <f>base0!M123</f>
        <v>1</v>
      </c>
      <c r="N47" s="93">
        <f>base0!N123</f>
        <v>14</v>
      </c>
      <c r="O47" s="93">
        <f>base0!O105</f>
        <v>13</v>
      </c>
      <c r="P47" s="93">
        <f>base0!P105</f>
        <v>14</v>
      </c>
      <c r="Q47" s="93">
        <f>base0!Q123</f>
        <v>13</v>
      </c>
      <c r="R47" s="93">
        <f>base0!R123</f>
        <v>16</v>
      </c>
      <c r="S47" s="93">
        <f>base0!N80</f>
        <v>5</v>
      </c>
      <c r="T47" s="93">
        <f>base0!O80</f>
        <v>16</v>
      </c>
      <c r="U47" s="93">
        <f>base0!P98</f>
        <v>7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base0!P123</f>
        <v>11</v>
      </c>
      <c r="H48" s="93">
        <f>base0!Q105</f>
        <v>6</v>
      </c>
      <c r="I48" s="93">
        <f>base0!R105</f>
        <v>7</v>
      </c>
      <c r="J48" s="93">
        <f>base0!S85</f>
        <v>17</v>
      </c>
      <c r="K48" s="93">
        <f>base0!K124</f>
        <v>6</v>
      </c>
      <c r="L48" s="93">
        <f>base0!L124</f>
        <v>14</v>
      </c>
      <c r="M48" s="93">
        <f>base0!M124</f>
        <v>7</v>
      </c>
      <c r="N48" s="93">
        <f>base0!N124</f>
        <v>9</v>
      </c>
      <c r="O48" s="93">
        <f>base0!O106</f>
        <v>14</v>
      </c>
      <c r="P48" s="93">
        <f>base0!P106</f>
        <v>9</v>
      </c>
      <c r="Q48" s="93">
        <f>base0!Q124</f>
        <v>11</v>
      </c>
      <c r="R48" s="93">
        <f>base0!R124</f>
        <v>13</v>
      </c>
      <c r="S48" s="93">
        <f>base0!N81</f>
        <v>12</v>
      </c>
      <c r="T48" s="93">
        <f>base0!O81</f>
        <v>8</v>
      </c>
      <c r="U48" s="93">
        <f>base0!P99</f>
        <v>7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base0!P124</f>
        <v>16</v>
      </c>
      <c r="H49" s="93">
        <f>base0!Q106</f>
        <v>1</v>
      </c>
      <c r="I49" s="93">
        <f>base0!R106</f>
        <v>13</v>
      </c>
      <c r="J49" s="93">
        <f>base0!S86</f>
        <v>17</v>
      </c>
      <c r="K49" s="93">
        <f>base0!K125</f>
        <v>14</v>
      </c>
      <c r="L49" s="93">
        <f>base0!L125</f>
        <v>10</v>
      </c>
      <c r="M49" s="93">
        <f>base0!M125</f>
        <v>12</v>
      </c>
      <c r="N49" s="93">
        <f>base0!N125</f>
        <v>7</v>
      </c>
      <c r="O49" s="93">
        <f>base0!O107</f>
        <v>6</v>
      </c>
      <c r="P49" s="93">
        <f>base0!P107</f>
        <v>9</v>
      </c>
      <c r="Q49" s="93">
        <f>base0!Q125</f>
        <v>2</v>
      </c>
      <c r="R49" s="93">
        <f>base0!R125</f>
        <v>13</v>
      </c>
      <c r="S49" s="93">
        <f>base0!N82</f>
        <v>1</v>
      </c>
      <c r="T49" s="93">
        <f>base0!O82</f>
        <v>12</v>
      </c>
      <c r="U49" s="93">
        <f>base0!P100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base0!P125</f>
        <v>1</v>
      </c>
      <c r="H50" s="93">
        <f>base0!Q107</f>
        <v>1</v>
      </c>
      <c r="I50" s="93">
        <f>base0!R107</f>
        <v>13</v>
      </c>
      <c r="J50" s="93">
        <f>base0!S87</f>
        <v>17</v>
      </c>
      <c r="K50" s="93">
        <f>base0!K126</f>
        <v>14</v>
      </c>
      <c r="L50" s="93">
        <f>base0!L126</f>
        <v>10</v>
      </c>
      <c r="M50" s="93">
        <f>base0!M126</f>
        <v>1</v>
      </c>
      <c r="N50" s="93">
        <f>base0!N126</f>
        <v>2</v>
      </c>
      <c r="O50" s="93">
        <f>base0!O108</f>
        <v>14</v>
      </c>
      <c r="P50" s="93">
        <f>base0!P108</f>
        <v>9</v>
      </c>
      <c r="Q50" s="93">
        <f>base0!Q126</f>
        <v>11</v>
      </c>
      <c r="R50" s="93">
        <f>base0!R126</f>
        <v>13</v>
      </c>
      <c r="S50" s="93">
        <f>base0!N83</f>
        <v>11</v>
      </c>
      <c r="T50" s="93">
        <f>base0!O83</f>
        <v>7</v>
      </c>
      <c r="U50" s="93">
        <f>base0!P101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base0!P126</f>
        <v>16</v>
      </c>
      <c r="H51" s="93">
        <f>base0!Q108</f>
        <v>1</v>
      </c>
      <c r="I51" s="93">
        <f>base0!R108</f>
        <v>13</v>
      </c>
      <c r="J51" s="93">
        <f>base0!S88</f>
        <v>19</v>
      </c>
      <c r="K51" s="93">
        <f>base0!K77</f>
        <v>9</v>
      </c>
      <c r="L51" s="93">
        <f>base0!L77</f>
        <v>10</v>
      </c>
      <c r="M51" s="93">
        <f>base0!M77</f>
        <v>14</v>
      </c>
      <c r="N51" s="93">
        <f>base0!N77</f>
        <v>2</v>
      </c>
      <c r="O51" s="93">
        <f>base0!O109</f>
        <v>16</v>
      </c>
      <c r="P51" s="93">
        <f>base0!P109</f>
        <v>7</v>
      </c>
      <c r="Q51" s="93">
        <f>base0!Q77</f>
        <v>15</v>
      </c>
      <c r="R51" s="93">
        <f>base0!R77</f>
        <v>16</v>
      </c>
      <c r="S51" s="93">
        <f>base0!N84</f>
        <v>16</v>
      </c>
      <c r="T51" s="93">
        <f>base0!O84</f>
        <v>9</v>
      </c>
      <c r="U51" s="93">
        <f>base0!P102</f>
        <v>11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  <cfRule type="cellIs" dxfId="786" priority="9" operator="equal">
      <formula>#REF!</formula>
    </cfRule>
    <cfRule type="cellIs" dxfId="785" priority="10" operator="equal">
      <formula>#REF!</formula>
    </cfRule>
  </conditionalFormatting>
  <conditionalFormatting sqref="B1:P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A0351D-5EFB-4331-9E47-CC1F6B2B86D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3ED45DB-12CB-4A63-882A-52E12C8FDDC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B4BEB3-16B2-433A-A6EA-4BD949C491A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07B014-51F9-4741-B690-4C3522A043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0AC8A4-14BE-4F73-9045-626785952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2" sqref="P2:T1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base0!L113</f>
        <v>2</v>
      </c>
      <c r="D2" s="93">
        <f>base0!M113</f>
        <v>13</v>
      </c>
      <c r="E2" s="93">
        <f>base0!N98</f>
        <v>9</v>
      </c>
      <c r="F2" s="93">
        <f>base0!O98</f>
        <v>14</v>
      </c>
      <c r="G2" s="93">
        <f>base0!P92</f>
        <v>6</v>
      </c>
      <c r="H2" s="93">
        <f>base0!Q92</f>
        <v>1</v>
      </c>
      <c r="I2" s="93">
        <f>base0!R106</f>
        <v>13</v>
      </c>
      <c r="J2" s="93">
        <f>base0!S106</f>
        <v>17</v>
      </c>
      <c r="K2" s="93">
        <f>base0!K95</f>
        <v>7</v>
      </c>
      <c r="L2" s="93">
        <f>base0!L95</f>
        <v>10</v>
      </c>
      <c r="M2" s="93">
        <f>base0!M95</f>
        <v>12</v>
      </c>
      <c r="N2" s="93">
        <f>base0!N110</f>
        <v>14</v>
      </c>
      <c r="O2" s="93">
        <f>base0!O116</f>
        <v>7</v>
      </c>
      <c r="P2" s="93">
        <f>base0!P99</f>
        <v>7</v>
      </c>
      <c r="Q2" s="93">
        <f>base0!Q84</f>
        <v>1</v>
      </c>
      <c r="R2" s="93">
        <f>base0!R84</f>
        <v>13</v>
      </c>
      <c r="S2" s="93">
        <f>base0!N121</f>
        <v>14</v>
      </c>
      <c r="T2" s="93">
        <f>base0!O121</f>
        <v>9</v>
      </c>
      <c r="U2" s="93">
        <f>base0!P88</f>
        <v>12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base0!L114</f>
        <v>9</v>
      </c>
      <c r="D3" s="93">
        <f>base0!M114</f>
        <v>2</v>
      </c>
      <c r="E3" s="93">
        <f>base0!N99</f>
        <v>14</v>
      </c>
      <c r="F3" s="93">
        <f>base0!O99</f>
        <v>16</v>
      </c>
      <c r="G3" s="93">
        <f>base0!P93</f>
        <v>3</v>
      </c>
      <c r="H3" s="93">
        <f>base0!Q93</f>
        <v>10</v>
      </c>
      <c r="I3" s="93">
        <f>base0!R107</f>
        <v>13</v>
      </c>
      <c r="J3" s="93">
        <f>base0!S107</f>
        <v>17</v>
      </c>
      <c r="K3" s="93">
        <f>base0!K96</f>
        <v>3</v>
      </c>
      <c r="L3" s="93">
        <f>base0!L96</f>
        <v>13</v>
      </c>
      <c r="M3" s="93">
        <f>base0!M96</f>
        <v>1</v>
      </c>
      <c r="N3" s="93">
        <f>base0!N111</f>
        <v>11</v>
      </c>
      <c r="O3" s="93">
        <f>base0!O117</f>
        <v>9</v>
      </c>
      <c r="P3" s="93">
        <f>base0!P100</f>
        <v>14</v>
      </c>
      <c r="Q3" s="93">
        <f>base0!Q85</f>
        <v>1</v>
      </c>
      <c r="R3" s="93">
        <f>base0!R85</f>
        <v>13</v>
      </c>
      <c r="S3" s="93">
        <f>base0!N122</f>
        <v>14</v>
      </c>
      <c r="T3" s="93">
        <f>base0!O122</f>
        <v>9</v>
      </c>
      <c r="U3" s="93">
        <f>base0!P89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base0!L115</f>
        <v>1</v>
      </c>
      <c r="D4" s="93">
        <f>base0!M115</f>
        <v>13</v>
      </c>
      <c r="E4" s="93">
        <f>base0!N100</f>
        <v>13</v>
      </c>
      <c r="F4" s="93">
        <f>base0!O100</f>
        <v>11</v>
      </c>
      <c r="G4" s="93">
        <f>base0!P94</f>
        <v>8</v>
      </c>
      <c r="H4" s="93">
        <f>base0!Q94</f>
        <v>2</v>
      </c>
      <c r="I4" s="93">
        <f>base0!R108</f>
        <v>13</v>
      </c>
      <c r="J4" s="93">
        <f>base0!S108</f>
        <v>17</v>
      </c>
      <c r="K4" s="93">
        <f>base0!K97</f>
        <v>4</v>
      </c>
      <c r="L4" s="93">
        <f>base0!L97</f>
        <v>12</v>
      </c>
      <c r="M4" s="93">
        <f>base0!M97</f>
        <v>2</v>
      </c>
      <c r="N4" s="93">
        <f>base0!N112</f>
        <v>13</v>
      </c>
      <c r="O4" s="93">
        <f>base0!O118</f>
        <v>11</v>
      </c>
      <c r="P4" s="93">
        <f>base0!P101</f>
        <v>14</v>
      </c>
      <c r="Q4" s="93">
        <f>base0!Q86</f>
        <v>9</v>
      </c>
      <c r="R4" s="93">
        <f>base0!R86</f>
        <v>16</v>
      </c>
      <c r="S4" s="93">
        <f>base0!N123</f>
        <v>14</v>
      </c>
      <c r="T4" s="93">
        <f>base0!O123</f>
        <v>9</v>
      </c>
      <c r="U4" s="93">
        <f>base0!P90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base0!L116</f>
        <v>1</v>
      </c>
      <c r="D5" s="93">
        <f>base0!M116</f>
        <v>8</v>
      </c>
      <c r="E5" s="93">
        <f>base0!N101</f>
        <v>1</v>
      </c>
      <c r="F5" s="93">
        <f>base0!O101</f>
        <v>13</v>
      </c>
      <c r="G5" s="93">
        <f>base0!P95</f>
        <v>6</v>
      </c>
      <c r="H5" s="93">
        <f>base0!Q95</f>
        <v>9</v>
      </c>
      <c r="I5" s="93">
        <f>base0!R109</f>
        <v>1</v>
      </c>
      <c r="J5" s="93">
        <f>base0!S109</f>
        <v>17</v>
      </c>
      <c r="K5" s="93">
        <f>base0!K98</f>
        <v>4</v>
      </c>
      <c r="L5" s="93">
        <f>base0!L98</f>
        <v>11</v>
      </c>
      <c r="M5" s="93">
        <f>base0!M98</f>
        <v>6</v>
      </c>
      <c r="N5" s="93">
        <f>base0!N113</f>
        <v>1</v>
      </c>
      <c r="O5" s="93">
        <f>base0!O119</f>
        <v>9</v>
      </c>
      <c r="P5" s="93">
        <f>base0!P102</f>
        <v>11</v>
      </c>
      <c r="Q5" s="93">
        <f>base0!Q87</f>
        <v>13</v>
      </c>
      <c r="R5" s="93">
        <f>base0!R87</f>
        <v>3</v>
      </c>
      <c r="S5" s="93">
        <f>base0!N124</f>
        <v>9</v>
      </c>
      <c r="T5" s="93">
        <f>base0!O124</f>
        <v>1</v>
      </c>
      <c r="U5" s="93">
        <f>base0!P91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base0!L117</f>
        <v>13</v>
      </c>
      <c r="D6" s="93">
        <f>base0!M117</f>
        <v>11</v>
      </c>
      <c r="E6" s="93">
        <f>base0!N102</f>
        <v>1</v>
      </c>
      <c r="F6" s="93">
        <f>base0!O102</f>
        <v>13</v>
      </c>
      <c r="G6" s="93">
        <f>base0!P96</f>
        <v>16</v>
      </c>
      <c r="H6" s="93">
        <f>base0!Q96</f>
        <v>10</v>
      </c>
      <c r="I6" s="93">
        <f>base0!R110</f>
        <v>1</v>
      </c>
      <c r="J6" s="93">
        <f>base0!S110</f>
        <v>17</v>
      </c>
      <c r="K6" s="93">
        <f>base0!K99</f>
        <v>5</v>
      </c>
      <c r="L6" s="93">
        <f>base0!L99</f>
        <v>6</v>
      </c>
      <c r="M6" s="93">
        <f>base0!M99</f>
        <v>9</v>
      </c>
      <c r="N6" s="93">
        <f>base0!N114</f>
        <v>13</v>
      </c>
      <c r="O6" s="93">
        <f>base0!O120</f>
        <v>11</v>
      </c>
      <c r="P6" s="93">
        <f>base0!P103</f>
        <v>8</v>
      </c>
      <c r="Q6" s="93">
        <f>base0!Q88</f>
        <v>1</v>
      </c>
      <c r="R6" s="93">
        <f>base0!R88</f>
        <v>20</v>
      </c>
      <c r="S6" s="93">
        <f>base0!N125</f>
        <v>7</v>
      </c>
      <c r="T6" s="93">
        <f>base0!O125</f>
        <v>9</v>
      </c>
      <c r="U6" s="93">
        <f>base0!P92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base0!L118</f>
        <v>6</v>
      </c>
      <c r="D7" s="93">
        <f>base0!M118</f>
        <v>2</v>
      </c>
      <c r="E7" s="93">
        <f>base0!N103</f>
        <v>13</v>
      </c>
      <c r="F7" s="93">
        <f>base0!O103</f>
        <v>14</v>
      </c>
      <c r="G7" s="93">
        <f>base0!P97</f>
        <v>14</v>
      </c>
      <c r="H7" s="93">
        <f>base0!Q97</f>
        <v>13</v>
      </c>
      <c r="I7" s="93">
        <f>base0!R111</f>
        <v>1</v>
      </c>
      <c r="J7" s="93">
        <f>base0!S111</f>
        <v>17</v>
      </c>
      <c r="K7" s="93">
        <f>base0!K100</f>
        <v>16</v>
      </c>
      <c r="L7" s="93">
        <f>base0!L100</f>
        <v>9</v>
      </c>
      <c r="M7" s="93">
        <f>base0!M100</f>
        <v>1</v>
      </c>
      <c r="N7" s="93">
        <f>base0!N115</f>
        <v>7</v>
      </c>
      <c r="O7" s="93">
        <f>base0!O121</f>
        <v>9</v>
      </c>
      <c r="P7" s="93">
        <f>base0!P104</f>
        <v>14</v>
      </c>
      <c r="Q7" s="93">
        <f>base0!Q89</f>
        <v>9</v>
      </c>
      <c r="R7" s="93">
        <f>base0!R89</f>
        <v>1</v>
      </c>
      <c r="S7" s="93">
        <f>base0!N126</f>
        <v>2</v>
      </c>
      <c r="T7" s="93">
        <f>base0!O126</f>
        <v>5</v>
      </c>
      <c r="U7" s="93">
        <f>base0!P93</f>
        <v>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base0!L119</f>
        <v>1</v>
      </c>
      <c r="D8" s="93">
        <f>base0!M119</f>
        <v>11</v>
      </c>
      <c r="E8" s="93">
        <f>base0!N104</f>
        <v>13</v>
      </c>
      <c r="F8" s="93">
        <f>base0!O104</f>
        <v>11</v>
      </c>
      <c r="G8" s="93">
        <f>base0!P98</f>
        <v>7</v>
      </c>
      <c r="H8" s="93">
        <f>base0!Q98</f>
        <v>13</v>
      </c>
      <c r="I8" s="93">
        <f>base0!R112</f>
        <v>14</v>
      </c>
      <c r="J8" s="93">
        <f>base0!S112</f>
        <v>17</v>
      </c>
      <c r="K8" s="93">
        <f>base0!K101</f>
        <v>16</v>
      </c>
      <c r="L8" s="93">
        <f>base0!L101</f>
        <v>9</v>
      </c>
      <c r="M8" s="93">
        <f>base0!M101</f>
        <v>5</v>
      </c>
      <c r="N8" s="93">
        <f>base0!N116</f>
        <v>13</v>
      </c>
      <c r="O8" s="93">
        <f>base0!O122</f>
        <v>9</v>
      </c>
      <c r="P8" s="93">
        <f>base0!P105</f>
        <v>14</v>
      </c>
      <c r="Q8" s="93">
        <f>base0!Q90</f>
        <v>1</v>
      </c>
      <c r="R8" s="93">
        <f>base0!R90</f>
        <v>16</v>
      </c>
      <c r="S8" s="93">
        <f>base0!N77</f>
        <v>2</v>
      </c>
      <c r="T8" s="93">
        <f>base0!O77</f>
        <v>4</v>
      </c>
      <c r="U8" s="93">
        <f>base0!P94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base0!L120</f>
        <v>7</v>
      </c>
      <c r="D9" s="93">
        <f>base0!M120</f>
        <v>6</v>
      </c>
      <c r="E9" s="93">
        <f>base0!N105</f>
        <v>16</v>
      </c>
      <c r="F9" s="93">
        <f>base0!O105</f>
        <v>13</v>
      </c>
      <c r="G9" s="93">
        <f>base0!P99</f>
        <v>7</v>
      </c>
      <c r="H9" s="93">
        <f>base0!Q99</f>
        <v>13</v>
      </c>
      <c r="I9" s="93">
        <f>base0!R113</f>
        <v>7</v>
      </c>
      <c r="J9" s="93">
        <f>base0!S113</f>
        <v>17</v>
      </c>
      <c r="K9" s="93">
        <f>base0!K102</f>
        <v>16</v>
      </c>
      <c r="L9" s="93">
        <f>base0!L102</f>
        <v>2</v>
      </c>
      <c r="M9" s="93">
        <f>base0!M102</f>
        <v>5</v>
      </c>
      <c r="N9" s="93">
        <f>base0!N117</f>
        <v>7</v>
      </c>
      <c r="O9" s="93">
        <f>base0!O123</f>
        <v>9</v>
      </c>
      <c r="P9" s="93">
        <f>base0!P106</f>
        <v>9</v>
      </c>
      <c r="Q9" s="93">
        <f>base0!Q91</f>
        <v>16</v>
      </c>
      <c r="R9" s="93">
        <f>base0!R91</f>
        <v>4</v>
      </c>
      <c r="S9" s="93">
        <f>base0!N78</f>
        <v>12</v>
      </c>
      <c r="T9" s="93">
        <f>base0!O78</f>
        <v>14</v>
      </c>
      <c r="U9" s="93">
        <f>base0!P95</f>
        <v>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base0!L121</f>
        <v>7</v>
      </c>
      <c r="D10" s="93">
        <f>base0!M121</f>
        <v>1</v>
      </c>
      <c r="E10" s="93">
        <f>base0!N106</f>
        <v>11</v>
      </c>
      <c r="F10" s="93">
        <f>base0!O106</f>
        <v>14</v>
      </c>
      <c r="G10" s="93">
        <f>base0!P100</f>
        <v>14</v>
      </c>
      <c r="H10" s="93">
        <f>base0!Q100</f>
        <v>6</v>
      </c>
      <c r="I10" s="93">
        <f>base0!R114</f>
        <v>7</v>
      </c>
      <c r="J10" s="93">
        <f>base0!S114</f>
        <v>17</v>
      </c>
      <c r="K10" s="93">
        <f>base0!K103</f>
        <v>1</v>
      </c>
      <c r="L10" s="93">
        <f>base0!L103</f>
        <v>5</v>
      </c>
      <c r="M10" s="93">
        <f>base0!M103</f>
        <v>16</v>
      </c>
      <c r="N10" s="93">
        <f>base0!N118</f>
        <v>1</v>
      </c>
      <c r="O10" s="93">
        <f>base0!O124</f>
        <v>1</v>
      </c>
      <c r="P10" s="93">
        <f>base0!P107</f>
        <v>9</v>
      </c>
      <c r="Q10" s="93">
        <f>base0!Q92</f>
        <v>1</v>
      </c>
      <c r="R10" s="93">
        <f>base0!R92</f>
        <v>4</v>
      </c>
      <c r="S10" s="93">
        <f>base0!N79</f>
        <v>12</v>
      </c>
      <c r="T10" s="93">
        <f>base0!O79</f>
        <v>11</v>
      </c>
      <c r="U10" s="93">
        <f>base0!P96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base0!L122</f>
        <v>7</v>
      </c>
      <c r="D11" s="93">
        <f>base0!M122</f>
        <v>1</v>
      </c>
      <c r="E11" s="93">
        <f>base0!N107</f>
        <v>16</v>
      </c>
      <c r="F11" s="93">
        <f>base0!O107</f>
        <v>6</v>
      </c>
      <c r="G11" s="93">
        <f>base0!P101</f>
        <v>14</v>
      </c>
      <c r="H11" s="93">
        <f>base0!Q101</f>
        <v>6</v>
      </c>
      <c r="I11" s="93">
        <f>base0!R115</f>
        <v>16</v>
      </c>
      <c r="J11" s="93">
        <f>base0!S115</f>
        <v>17</v>
      </c>
      <c r="K11" s="93">
        <f>base0!K104</f>
        <v>9</v>
      </c>
      <c r="L11" s="93">
        <f>base0!L104</f>
        <v>1</v>
      </c>
      <c r="M11" s="93">
        <f>base0!M104</f>
        <v>16</v>
      </c>
      <c r="N11" s="93">
        <f>base0!N119</f>
        <v>8</v>
      </c>
      <c r="O11" s="93">
        <f>base0!O125</f>
        <v>9</v>
      </c>
      <c r="P11" s="93">
        <f>base0!P108</f>
        <v>9</v>
      </c>
      <c r="Q11" s="93">
        <f>base0!Q93</f>
        <v>10</v>
      </c>
      <c r="R11" s="93">
        <f>base0!R93</f>
        <v>16</v>
      </c>
      <c r="S11" s="93">
        <f>base0!N80</f>
        <v>5</v>
      </c>
      <c r="T11" s="93">
        <f>base0!O80</f>
        <v>16</v>
      </c>
      <c r="U11" s="93">
        <f>base0!P97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base0!L123</f>
        <v>7</v>
      </c>
      <c r="D12" s="93">
        <f>base0!M123</f>
        <v>1</v>
      </c>
      <c r="E12" s="93">
        <f>base0!N108</f>
        <v>11</v>
      </c>
      <c r="F12" s="93">
        <f>base0!O108</f>
        <v>14</v>
      </c>
      <c r="G12" s="93">
        <f>base0!P102</f>
        <v>11</v>
      </c>
      <c r="H12" s="93">
        <f>base0!Q102</f>
        <v>14</v>
      </c>
      <c r="I12" s="93">
        <f>base0!R116</f>
        <v>16</v>
      </c>
      <c r="J12" s="93">
        <f>base0!S116</f>
        <v>17</v>
      </c>
      <c r="K12" s="93">
        <f>base0!K105</f>
        <v>2</v>
      </c>
      <c r="L12" s="93">
        <f>base0!L105</f>
        <v>1</v>
      </c>
      <c r="M12" s="93">
        <f>base0!M105</f>
        <v>5</v>
      </c>
      <c r="N12" s="93">
        <f>base0!N120</f>
        <v>1</v>
      </c>
      <c r="O12" s="93">
        <f>base0!O126</f>
        <v>5</v>
      </c>
      <c r="P12" s="93">
        <f>base0!P109</f>
        <v>7</v>
      </c>
      <c r="Q12" s="93">
        <f>base0!Q94</f>
        <v>2</v>
      </c>
      <c r="R12" s="93">
        <f>base0!R94</f>
        <v>3</v>
      </c>
      <c r="S12" s="93">
        <f>base0!N81</f>
        <v>12</v>
      </c>
      <c r="T12" s="93">
        <f>base0!O81</f>
        <v>8</v>
      </c>
      <c r="U12" s="93">
        <f>base0!P98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base0!L124</f>
        <v>14</v>
      </c>
      <c r="D13" s="93">
        <f>base0!M124</f>
        <v>7</v>
      </c>
      <c r="E13" s="93">
        <f>base0!N109</f>
        <v>14</v>
      </c>
      <c r="F13" s="93">
        <f>base0!O109</f>
        <v>16</v>
      </c>
      <c r="G13" s="93">
        <f>base0!P103</f>
        <v>8</v>
      </c>
      <c r="H13" s="93">
        <f>base0!Q103</f>
        <v>6</v>
      </c>
      <c r="I13" s="93">
        <f>base0!R117</f>
        <v>16</v>
      </c>
      <c r="J13" s="93">
        <f>base0!S117</f>
        <v>17</v>
      </c>
      <c r="K13" s="93">
        <f>base0!K106</f>
        <v>10</v>
      </c>
      <c r="L13" s="93">
        <f>base0!L106</f>
        <v>7</v>
      </c>
      <c r="M13" s="93">
        <f>base0!M106</f>
        <v>16</v>
      </c>
      <c r="N13" s="93">
        <f>base0!N121</f>
        <v>14</v>
      </c>
      <c r="O13" s="93">
        <f>base0!O77</f>
        <v>4</v>
      </c>
      <c r="P13" s="93">
        <f>base0!P110</f>
        <v>7</v>
      </c>
      <c r="Q13" s="93">
        <f>base0!Q95</f>
        <v>9</v>
      </c>
      <c r="R13" s="93">
        <f>base0!R95</f>
        <v>4</v>
      </c>
      <c r="S13" s="93">
        <f>base0!N82</f>
        <v>1</v>
      </c>
      <c r="T13" s="93">
        <f>base0!O82</f>
        <v>12</v>
      </c>
      <c r="U13" s="93">
        <f>base0!P99</f>
        <v>7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base0!L125</f>
        <v>10</v>
      </c>
      <c r="D14" s="93">
        <f>base0!M125</f>
        <v>12</v>
      </c>
      <c r="E14" s="93">
        <f>base0!N110</f>
        <v>14</v>
      </c>
      <c r="F14" s="93">
        <f>base0!O110</f>
        <v>16</v>
      </c>
      <c r="G14" s="93">
        <f>base0!P104</f>
        <v>14</v>
      </c>
      <c r="H14" s="93">
        <f>base0!Q104</f>
        <v>6</v>
      </c>
      <c r="I14" s="93">
        <f>base0!R118</f>
        <v>13</v>
      </c>
      <c r="J14" s="93">
        <f>base0!S118</f>
        <v>17</v>
      </c>
      <c r="K14" s="93">
        <f>base0!K107</f>
        <v>3</v>
      </c>
      <c r="L14" s="93">
        <f>base0!L107</f>
        <v>12</v>
      </c>
      <c r="M14" s="93">
        <f>base0!M107</f>
        <v>7</v>
      </c>
      <c r="N14" s="93">
        <f>base0!N122</f>
        <v>14</v>
      </c>
      <c r="O14" s="93">
        <f>base0!O78</f>
        <v>14</v>
      </c>
      <c r="P14" s="93">
        <f>base0!P111</f>
        <v>14</v>
      </c>
      <c r="Q14" s="93">
        <f>base0!Q96</f>
        <v>10</v>
      </c>
      <c r="R14" s="93">
        <f>base0!R96</f>
        <v>14</v>
      </c>
      <c r="S14" s="93">
        <f>base0!N83</f>
        <v>11</v>
      </c>
      <c r="T14" s="93">
        <f>base0!O83</f>
        <v>7</v>
      </c>
      <c r="U14" s="93">
        <f>base0!P100</f>
        <v>14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base0!L126</f>
        <v>10</v>
      </c>
      <c r="D15" s="93">
        <f>base0!M126</f>
        <v>1</v>
      </c>
      <c r="E15" s="93">
        <f>base0!N111</f>
        <v>11</v>
      </c>
      <c r="F15" s="93">
        <f>base0!O111</f>
        <v>9</v>
      </c>
      <c r="G15" s="93">
        <f>base0!P105</f>
        <v>14</v>
      </c>
      <c r="H15" s="93">
        <f>base0!Q105</f>
        <v>6</v>
      </c>
      <c r="I15" s="93">
        <f>base0!R119</f>
        <v>17</v>
      </c>
      <c r="J15" s="93">
        <f>base0!S119</f>
        <v>18</v>
      </c>
      <c r="K15" s="93">
        <f>base0!K108</f>
        <v>10</v>
      </c>
      <c r="L15" s="93">
        <f>base0!L108</f>
        <v>7</v>
      </c>
      <c r="M15" s="93">
        <f>base0!M108</f>
        <v>16</v>
      </c>
      <c r="N15" s="93">
        <f>base0!N123</f>
        <v>14</v>
      </c>
      <c r="O15" s="93">
        <f>base0!O79</f>
        <v>11</v>
      </c>
      <c r="P15" s="93">
        <f>base0!P112</f>
        <v>6</v>
      </c>
      <c r="Q15" s="93">
        <f>base0!Q97</f>
        <v>13</v>
      </c>
      <c r="R15" s="93">
        <f>base0!R97</f>
        <v>1</v>
      </c>
      <c r="S15" s="93">
        <f>base0!N84</f>
        <v>16</v>
      </c>
      <c r="T15" s="93">
        <f>base0!O84</f>
        <v>9</v>
      </c>
      <c r="U15" s="93">
        <f>base0!P101</f>
        <v>14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base0!L77</f>
        <v>10</v>
      </c>
      <c r="D16" s="93">
        <f>base0!M77</f>
        <v>14</v>
      </c>
      <c r="E16" s="93">
        <f>base0!N112</f>
        <v>13</v>
      </c>
      <c r="F16" s="93">
        <f>base0!O112</f>
        <v>1</v>
      </c>
      <c r="G16" s="93">
        <f>base0!P106</f>
        <v>9</v>
      </c>
      <c r="H16" s="93">
        <f>base0!Q106</f>
        <v>1</v>
      </c>
      <c r="I16" s="93">
        <f>base0!R120</f>
        <v>13</v>
      </c>
      <c r="J16" s="93">
        <f>base0!S120</f>
        <v>17</v>
      </c>
      <c r="K16" s="93">
        <f>base0!K109</f>
        <v>3</v>
      </c>
      <c r="L16" s="93">
        <f>base0!L109</f>
        <v>11</v>
      </c>
      <c r="M16" s="93">
        <f>base0!M109</f>
        <v>9</v>
      </c>
      <c r="N16" s="93">
        <f>base0!N124</f>
        <v>9</v>
      </c>
      <c r="O16" s="93">
        <f>base0!O80</f>
        <v>16</v>
      </c>
      <c r="P16" s="93">
        <f>base0!P113</f>
        <v>5</v>
      </c>
      <c r="Q16" s="93">
        <f>base0!Q98</f>
        <v>13</v>
      </c>
      <c r="R16" s="93">
        <f>base0!R98</f>
        <v>1</v>
      </c>
      <c r="S16" s="93">
        <f>base0!N85</f>
        <v>11</v>
      </c>
      <c r="T16" s="93">
        <f>base0!O85</f>
        <v>14</v>
      </c>
      <c r="U16" s="93">
        <f>base0!P102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base0!L78</f>
        <v>8</v>
      </c>
      <c r="D17" s="93">
        <f>base0!M78</f>
        <v>9</v>
      </c>
      <c r="E17" s="93">
        <f>base0!N113</f>
        <v>1</v>
      </c>
      <c r="F17" s="93">
        <f>base0!O113</f>
        <v>6</v>
      </c>
      <c r="G17" s="93">
        <f>base0!P107</f>
        <v>9</v>
      </c>
      <c r="H17" s="93">
        <f>base0!Q107</f>
        <v>1</v>
      </c>
      <c r="I17" s="93">
        <f>base0!R121</f>
        <v>16</v>
      </c>
      <c r="J17" s="93">
        <f>base0!S121</f>
        <v>17</v>
      </c>
      <c r="K17" s="93">
        <f>base0!K110</f>
        <v>4</v>
      </c>
      <c r="L17" s="93">
        <f>base0!L110</f>
        <v>3</v>
      </c>
      <c r="M17" s="93">
        <f>base0!M110</f>
        <v>6</v>
      </c>
      <c r="N17" s="93">
        <f>base0!N125</f>
        <v>7</v>
      </c>
      <c r="O17" s="93">
        <f>base0!O81</f>
        <v>8</v>
      </c>
      <c r="P17" s="93">
        <f>base0!P114</f>
        <v>6</v>
      </c>
      <c r="Q17" s="93">
        <f>base0!Q99</f>
        <v>13</v>
      </c>
      <c r="R17" s="93">
        <f>base0!R99</f>
        <v>1</v>
      </c>
      <c r="S17" s="93">
        <f>base0!N86</f>
        <v>2</v>
      </c>
      <c r="T17" s="93">
        <f>base0!O86</f>
        <v>10</v>
      </c>
      <c r="U17" s="93">
        <f>base0!P103</f>
        <v>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base0!L79</f>
        <v>8</v>
      </c>
      <c r="D18" s="93">
        <f>base0!M79</f>
        <v>9</v>
      </c>
      <c r="E18" s="93">
        <f>base0!N114</f>
        <v>13</v>
      </c>
      <c r="F18" s="93">
        <f>base0!O114</f>
        <v>1</v>
      </c>
      <c r="G18" s="93">
        <f>base0!P108</f>
        <v>9</v>
      </c>
      <c r="H18" s="93">
        <f>base0!Q108</f>
        <v>1</v>
      </c>
      <c r="I18" s="93">
        <f>base0!R122</f>
        <v>16</v>
      </c>
      <c r="J18" s="93">
        <f>base0!S122</f>
        <v>17</v>
      </c>
      <c r="K18" s="93">
        <f>base0!K111</f>
        <v>8</v>
      </c>
      <c r="L18" s="93">
        <f>base0!L111</f>
        <v>2</v>
      </c>
      <c r="M18" s="93">
        <f>base0!M111</f>
        <v>5</v>
      </c>
      <c r="N18" s="93">
        <f>base0!N126</f>
        <v>2</v>
      </c>
      <c r="O18" s="93">
        <f>base0!O82</f>
        <v>12</v>
      </c>
      <c r="P18" s="93">
        <f>base0!P115</f>
        <v>2</v>
      </c>
      <c r="Q18" s="93">
        <f>base0!Q100</f>
        <v>6</v>
      </c>
      <c r="R18" s="93">
        <f>base0!R100</f>
        <v>16</v>
      </c>
      <c r="S18" s="93">
        <f>base0!N87</f>
        <v>5</v>
      </c>
      <c r="T18" s="93">
        <f>base0!O87</f>
        <v>16</v>
      </c>
      <c r="U18" s="93">
        <f>base0!P104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base0!L80</f>
        <v>1</v>
      </c>
      <c r="D19" s="93">
        <f>base0!M80</f>
        <v>2</v>
      </c>
      <c r="E19" s="93">
        <f>base0!N115</f>
        <v>7</v>
      </c>
      <c r="F19" s="93">
        <f>base0!O115</f>
        <v>9</v>
      </c>
      <c r="G19" s="93">
        <f>base0!P109</f>
        <v>7</v>
      </c>
      <c r="H19" s="93">
        <f>base0!Q109</f>
        <v>13</v>
      </c>
      <c r="I19" s="93">
        <f>base0!R123</f>
        <v>16</v>
      </c>
      <c r="J19" s="93">
        <f>base0!S123</f>
        <v>17</v>
      </c>
      <c r="K19" s="93">
        <f>base0!K112</f>
        <v>16</v>
      </c>
      <c r="L19" s="93">
        <f>base0!L112</f>
        <v>9</v>
      </c>
      <c r="M19" s="93">
        <f>base0!M112</f>
        <v>2</v>
      </c>
      <c r="N19" s="93">
        <f>base0!N77</f>
        <v>2</v>
      </c>
      <c r="O19" s="93">
        <f>base0!O83</f>
        <v>7</v>
      </c>
      <c r="P19" s="93">
        <f>base0!P116</f>
        <v>10</v>
      </c>
      <c r="Q19" s="93">
        <f>base0!Q101</f>
        <v>6</v>
      </c>
      <c r="R19" s="93">
        <f>base0!R101</f>
        <v>16</v>
      </c>
      <c r="S19" s="93">
        <f>base0!N88</f>
        <v>7</v>
      </c>
      <c r="T19" s="93">
        <f>base0!O88</f>
        <v>9</v>
      </c>
      <c r="U19" s="93">
        <f>base0!P105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base0!L81</f>
        <v>1</v>
      </c>
      <c r="D20" s="93">
        <f>base0!M81</f>
        <v>9</v>
      </c>
      <c r="E20" s="93">
        <f>base0!N116</f>
        <v>13</v>
      </c>
      <c r="F20" s="93">
        <f>base0!O116</f>
        <v>7</v>
      </c>
      <c r="G20" s="93">
        <f>base0!P110</f>
        <v>7</v>
      </c>
      <c r="H20" s="93">
        <f>base0!Q110</f>
        <v>13</v>
      </c>
      <c r="I20" s="93">
        <f>base0!R124</f>
        <v>13</v>
      </c>
      <c r="J20" s="93">
        <f>base0!S124</f>
        <v>17</v>
      </c>
      <c r="K20" s="93">
        <f>base0!K113</f>
        <v>16</v>
      </c>
      <c r="L20" s="93">
        <f>base0!L113</f>
        <v>2</v>
      </c>
      <c r="M20" s="93">
        <f>base0!M113</f>
        <v>13</v>
      </c>
      <c r="N20" s="93">
        <f>base0!N78</f>
        <v>12</v>
      </c>
      <c r="O20" s="93">
        <f>base0!O84</f>
        <v>9</v>
      </c>
      <c r="P20" s="93">
        <f>base0!P117</f>
        <v>10</v>
      </c>
      <c r="Q20" s="93">
        <f>base0!Q102</f>
        <v>14</v>
      </c>
      <c r="R20" s="93">
        <f>base0!R102</f>
        <v>16</v>
      </c>
      <c r="S20" s="93">
        <f>base0!N89</f>
        <v>7</v>
      </c>
      <c r="T20" s="93">
        <f>base0!O89</f>
        <v>13</v>
      </c>
      <c r="U20" s="93">
        <f>base0!P106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base0!L82</f>
        <v>7</v>
      </c>
      <c r="D21" s="93">
        <f>base0!M82</f>
        <v>13</v>
      </c>
      <c r="E21" s="93">
        <f>base0!N117</f>
        <v>7</v>
      </c>
      <c r="F21" s="93">
        <f>base0!O117</f>
        <v>9</v>
      </c>
      <c r="G21" s="93">
        <f>base0!P111</f>
        <v>14</v>
      </c>
      <c r="H21" s="93">
        <f>base0!Q111</f>
        <v>16</v>
      </c>
      <c r="I21" s="93">
        <f>base0!R125</f>
        <v>13</v>
      </c>
      <c r="J21" s="93">
        <f>base0!S125</f>
        <v>17</v>
      </c>
      <c r="K21" s="93">
        <f>base0!K114</f>
        <v>16</v>
      </c>
      <c r="L21" s="93">
        <f>base0!L114</f>
        <v>9</v>
      </c>
      <c r="M21" s="93">
        <f>base0!M114</f>
        <v>2</v>
      </c>
      <c r="N21" s="93">
        <f>base0!N79</f>
        <v>12</v>
      </c>
      <c r="O21" s="93">
        <f>base0!O85</f>
        <v>14</v>
      </c>
      <c r="P21" s="93">
        <f>base0!P118</f>
        <v>9</v>
      </c>
      <c r="Q21" s="93">
        <f>base0!Q103</f>
        <v>6</v>
      </c>
      <c r="R21" s="93">
        <f>base0!R103</f>
        <v>7</v>
      </c>
      <c r="S21" s="93">
        <f>base0!N90</f>
        <v>13</v>
      </c>
      <c r="T21" s="93">
        <f>base0!O90</f>
        <v>6</v>
      </c>
      <c r="U21" s="93">
        <f>base0!P107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base0!L83</f>
        <v>1</v>
      </c>
      <c r="D22" s="93">
        <f>base0!M83</f>
        <v>9</v>
      </c>
      <c r="E22" s="93">
        <f>base0!N118</f>
        <v>1</v>
      </c>
      <c r="F22" s="93">
        <f>base0!O118</f>
        <v>11</v>
      </c>
      <c r="G22" s="93">
        <f>base0!P112</f>
        <v>6</v>
      </c>
      <c r="H22" s="93">
        <f>base0!Q112</f>
        <v>10</v>
      </c>
      <c r="I22" s="93">
        <f>base0!R126</f>
        <v>13</v>
      </c>
      <c r="J22" s="93">
        <f>base0!S126</f>
        <v>17</v>
      </c>
      <c r="K22" s="93">
        <f>base0!K115</f>
        <v>6</v>
      </c>
      <c r="L22" s="93">
        <f>base0!L115</f>
        <v>1</v>
      </c>
      <c r="M22" s="93">
        <f>base0!M115</f>
        <v>13</v>
      </c>
      <c r="N22" s="93">
        <f>base0!N80</f>
        <v>5</v>
      </c>
      <c r="O22" s="93">
        <f>base0!O86</f>
        <v>10</v>
      </c>
      <c r="P22" s="93">
        <f>base0!P119</f>
        <v>13</v>
      </c>
      <c r="Q22" s="93">
        <f>base0!Q104</f>
        <v>6</v>
      </c>
      <c r="R22" s="93">
        <f>base0!R104</f>
        <v>7</v>
      </c>
      <c r="S22" s="93">
        <f>base0!N91</f>
        <v>1</v>
      </c>
      <c r="T22" s="93">
        <f>base0!O91</f>
        <v>9</v>
      </c>
      <c r="U22" s="93">
        <f>base0!P108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base0!L84</f>
        <v>7</v>
      </c>
      <c r="D23" s="93">
        <f>base0!M84</f>
        <v>11</v>
      </c>
      <c r="E23" s="93">
        <f>base0!N119</f>
        <v>8</v>
      </c>
      <c r="F23" s="93">
        <f>base0!O119</f>
        <v>9</v>
      </c>
      <c r="G23" s="93">
        <f>base0!P113</f>
        <v>5</v>
      </c>
      <c r="H23" s="93">
        <f>base0!Q113</f>
        <v>14</v>
      </c>
      <c r="I23" s="93">
        <f>base0!R77</f>
        <v>16</v>
      </c>
      <c r="J23" s="93">
        <f>base0!S77</f>
        <v>17</v>
      </c>
      <c r="K23" s="93">
        <f>base0!K116</f>
        <v>6</v>
      </c>
      <c r="L23" s="93">
        <f>base0!L116</f>
        <v>1</v>
      </c>
      <c r="M23" s="93">
        <f>base0!M116</f>
        <v>8</v>
      </c>
      <c r="N23" s="93">
        <f>base0!N81</f>
        <v>12</v>
      </c>
      <c r="O23" s="93">
        <f>base0!O87</f>
        <v>16</v>
      </c>
      <c r="P23" s="93">
        <f>base0!P120</f>
        <v>9</v>
      </c>
      <c r="Q23" s="93">
        <f>base0!Q105</f>
        <v>6</v>
      </c>
      <c r="R23" s="93">
        <f>base0!R105</f>
        <v>7</v>
      </c>
      <c r="S23" s="93">
        <f>base0!N92</f>
        <v>9</v>
      </c>
      <c r="T23" s="93">
        <f>base0!O92</f>
        <v>13</v>
      </c>
      <c r="U23" s="93">
        <f>base0!P109</f>
        <v>7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base0!L85</f>
        <v>16</v>
      </c>
      <c r="D24" s="93">
        <f>base0!M85</f>
        <v>6</v>
      </c>
      <c r="E24" s="93">
        <f>base0!N120</f>
        <v>1</v>
      </c>
      <c r="F24" s="93">
        <f>base0!O120</f>
        <v>11</v>
      </c>
      <c r="G24" s="93">
        <f>base0!P114</f>
        <v>6</v>
      </c>
      <c r="H24" s="93">
        <f>base0!Q114</f>
        <v>14</v>
      </c>
      <c r="I24" s="93">
        <f>base0!R78</f>
        <v>16</v>
      </c>
      <c r="J24" s="93">
        <f>base0!S78</f>
        <v>17</v>
      </c>
      <c r="K24" s="93">
        <f>base0!K117</f>
        <v>1</v>
      </c>
      <c r="L24" s="93">
        <f>base0!L117</f>
        <v>13</v>
      </c>
      <c r="M24" s="93">
        <f>base0!M117</f>
        <v>11</v>
      </c>
      <c r="N24" s="93">
        <f>base0!N82</f>
        <v>1</v>
      </c>
      <c r="O24" s="93">
        <f>base0!O88</f>
        <v>9</v>
      </c>
      <c r="P24" s="93">
        <f>base0!P121</f>
        <v>11</v>
      </c>
      <c r="Q24" s="93">
        <f>base0!Q106</f>
        <v>1</v>
      </c>
      <c r="R24" s="93">
        <f>base0!R106</f>
        <v>13</v>
      </c>
      <c r="S24" s="93">
        <f>base0!N93</f>
        <v>4</v>
      </c>
      <c r="T24" s="93">
        <f>base0!O93</f>
        <v>14</v>
      </c>
      <c r="U24" s="93">
        <f>base0!P110</f>
        <v>7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base0!L86</f>
        <v>6</v>
      </c>
      <c r="D25" s="93">
        <f>base0!M86</f>
        <v>12</v>
      </c>
      <c r="E25" s="93">
        <f>base0!N121</f>
        <v>14</v>
      </c>
      <c r="F25" s="93">
        <f>base0!O121</f>
        <v>9</v>
      </c>
      <c r="G25" s="93">
        <f>base0!P115</f>
        <v>2</v>
      </c>
      <c r="H25" s="93">
        <f>base0!Q115</f>
        <v>4</v>
      </c>
      <c r="I25" s="93">
        <f>base0!R79</f>
        <v>16</v>
      </c>
      <c r="J25" s="93">
        <f>base0!S79</f>
        <v>17</v>
      </c>
      <c r="K25" s="93">
        <f>base0!K118</f>
        <v>7</v>
      </c>
      <c r="L25" s="93">
        <f>base0!L118</f>
        <v>6</v>
      </c>
      <c r="M25" s="93">
        <f>base0!M118</f>
        <v>2</v>
      </c>
      <c r="N25" s="93">
        <f>base0!N83</f>
        <v>11</v>
      </c>
      <c r="O25" s="93">
        <f>base0!O89</f>
        <v>13</v>
      </c>
      <c r="P25" s="93">
        <f>base0!P122</f>
        <v>11</v>
      </c>
      <c r="Q25" s="93">
        <f>base0!Q107</f>
        <v>1</v>
      </c>
      <c r="R25" s="93">
        <f>base0!R107</f>
        <v>13</v>
      </c>
      <c r="S25" s="93">
        <f>base0!N94</f>
        <v>4</v>
      </c>
      <c r="T25" s="93">
        <f>base0!O94</f>
        <v>7</v>
      </c>
      <c r="U25" s="93">
        <f>base0!P111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base0!L87</f>
        <v>6</v>
      </c>
      <c r="D26" s="93">
        <f>base0!M87</f>
        <v>11</v>
      </c>
      <c r="E26" s="93">
        <f>base0!N122</f>
        <v>14</v>
      </c>
      <c r="F26" s="93">
        <f>base0!O122</f>
        <v>9</v>
      </c>
      <c r="G26" s="93">
        <f>base0!P116</f>
        <v>10</v>
      </c>
      <c r="H26" s="93">
        <f>base0!Q116</f>
        <v>14</v>
      </c>
      <c r="I26" s="93">
        <f>base0!R80</f>
        <v>13</v>
      </c>
      <c r="J26" s="93">
        <f>base0!S80</f>
        <v>17</v>
      </c>
      <c r="K26" s="93">
        <f>base0!K119</f>
        <v>10</v>
      </c>
      <c r="L26" s="93">
        <f>base0!L119</f>
        <v>1</v>
      </c>
      <c r="M26" s="93">
        <f>base0!M119</f>
        <v>11</v>
      </c>
      <c r="N26" s="93">
        <f>base0!N84</f>
        <v>16</v>
      </c>
      <c r="O26" s="93">
        <f>base0!O90</f>
        <v>6</v>
      </c>
      <c r="P26" s="93">
        <f>base0!P123</f>
        <v>11</v>
      </c>
      <c r="Q26" s="93">
        <f>base0!Q108</f>
        <v>1</v>
      </c>
      <c r="R26" s="93">
        <f>base0!R108</f>
        <v>13</v>
      </c>
      <c r="S26" s="93">
        <f>base0!N95</f>
        <v>5</v>
      </c>
      <c r="T26" s="93">
        <f>base0!O95</f>
        <v>11</v>
      </c>
      <c r="U26" s="93">
        <f>base0!P112</f>
        <v>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base0!L88</f>
        <v>3</v>
      </c>
      <c r="D27" s="93">
        <f>base0!M88</f>
        <v>6</v>
      </c>
      <c r="E27" s="93">
        <f>base0!N123</f>
        <v>14</v>
      </c>
      <c r="F27" s="93">
        <f>base0!O123</f>
        <v>9</v>
      </c>
      <c r="G27" s="93">
        <f>base0!P117</f>
        <v>10</v>
      </c>
      <c r="H27" s="93">
        <f>base0!Q117</f>
        <v>14</v>
      </c>
      <c r="I27" s="93">
        <f>base0!R81</f>
        <v>16</v>
      </c>
      <c r="J27" s="93">
        <f>base0!S81</f>
        <v>17</v>
      </c>
      <c r="K27" s="93">
        <f>base0!K120</f>
        <v>3</v>
      </c>
      <c r="L27" s="93">
        <f>base0!L120</f>
        <v>7</v>
      </c>
      <c r="M27" s="93">
        <f>base0!M120</f>
        <v>6</v>
      </c>
      <c r="N27" s="93">
        <f>base0!N85</f>
        <v>11</v>
      </c>
      <c r="O27" s="93">
        <f>base0!O91</f>
        <v>9</v>
      </c>
      <c r="P27" s="93">
        <f>base0!P124</f>
        <v>16</v>
      </c>
      <c r="Q27" s="93">
        <f>base0!Q109</f>
        <v>13</v>
      </c>
      <c r="R27" s="93">
        <f>base0!R109</f>
        <v>1</v>
      </c>
      <c r="S27" s="93">
        <f>base0!N96</f>
        <v>7</v>
      </c>
      <c r="T27" s="93">
        <f>base0!O96</f>
        <v>9</v>
      </c>
      <c r="U27" s="93">
        <f>base0!P113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base0!L89</f>
        <v>11</v>
      </c>
      <c r="D28" s="93">
        <f>base0!M89</f>
        <v>2</v>
      </c>
      <c r="E28" s="93">
        <f>base0!N124</f>
        <v>9</v>
      </c>
      <c r="F28" s="93">
        <f>base0!O124</f>
        <v>1</v>
      </c>
      <c r="G28" s="93">
        <f>base0!P118</f>
        <v>9</v>
      </c>
      <c r="H28" s="93">
        <f>base0!Q118</f>
        <v>14</v>
      </c>
      <c r="I28" s="93">
        <f>base0!R82</f>
        <v>16</v>
      </c>
      <c r="J28" s="93">
        <f>base0!S82</f>
        <v>17</v>
      </c>
      <c r="K28" s="93">
        <f>base0!K121</f>
        <v>6</v>
      </c>
      <c r="L28" s="93">
        <f>base0!L121</f>
        <v>7</v>
      </c>
      <c r="M28" s="93">
        <f>base0!M121</f>
        <v>1</v>
      </c>
      <c r="N28" s="93">
        <f>base0!N86</f>
        <v>2</v>
      </c>
      <c r="O28" s="93">
        <f>base0!O92</f>
        <v>13</v>
      </c>
      <c r="P28" s="93">
        <f>base0!P125</f>
        <v>1</v>
      </c>
      <c r="Q28" s="93">
        <f>base0!Q110</f>
        <v>13</v>
      </c>
      <c r="R28" s="93">
        <f>base0!R110</f>
        <v>1</v>
      </c>
      <c r="S28" s="93">
        <f>base0!N97</f>
        <v>5</v>
      </c>
      <c r="T28" s="93">
        <f>base0!O97</f>
        <v>9</v>
      </c>
      <c r="U28" s="93">
        <f>base0!P114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base0!L90</f>
        <v>2</v>
      </c>
      <c r="D29" s="93">
        <f>base0!M90</f>
        <v>7</v>
      </c>
      <c r="E29" s="93">
        <f>base0!N125</f>
        <v>7</v>
      </c>
      <c r="F29" s="93">
        <f>base0!O125</f>
        <v>9</v>
      </c>
      <c r="G29" s="93">
        <f>base0!P119</f>
        <v>13</v>
      </c>
      <c r="H29" s="93">
        <f>base0!Q119</f>
        <v>16</v>
      </c>
      <c r="I29" s="93">
        <f>base0!R83</f>
        <v>16</v>
      </c>
      <c r="J29" s="93">
        <f>base0!S83</f>
        <v>17</v>
      </c>
      <c r="K29" s="93">
        <f>base0!K122</f>
        <v>6</v>
      </c>
      <c r="L29" s="93">
        <f>base0!L122</f>
        <v>7</v>
      </c>
      <c r="M29" s="93">
        <f>base0!M122</f>
        <v>1</v>
      </c>
      <c r="N29" s="93">
        <f>base0!N87</f>
        <v>5</v>
      </c>
      <c r="O29" s="93">
        <f>base0!O93</f>
        <v>14</v>
      </c>
      <c r="P29" s="93">
        <f>base0!P126</f>
        <v>16</v>
      </c>
      <c r="Q29" s="93">
        <f>base0!Q111</f>
        <v>16</v>
      </c>
      <c r="R29" s="93">
        <f>base0!R111</f>
        <v>1</v>
      </c>
      <c r="S29" s="93">
        <f>base0!N98</f>
        <v>9</v>
      </c>
      <c r="T29" s="93">
        <f>base0!O98</f>
        <v>14</v>
      </c>
      <c r="U29" s="93">
        <f>base0!P115</f>
        <v>2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base0!L91</f>
        <v>5</v>
      </c>
      <c r="D30" s="93">
        <f>base0!M91</f>
        <v>13</v>
      </c>
      <c r="E30" s="93">
        <f>base0!N126</f>
        <v>2</v>
      </c>
      <c r="F30" s="93">
        <f>base0!O126</f>
        <v>5</v>
      </c>
      <c r="G30" s="93">
        <f>base0!P120</f>
        <v>9</v>
      </c>
      <c r="H30" s="93">
        <f>base0!Q120</f>
        <v>14</v>
      </c>
      <c r="I30" s="93">
        <f>base0!R84</f>
        <v>13</v>
      </c>
      <c r="J30" s="93">
        <f>base0!S84</f>
        <v>17</v>
      </c>
      <c r="K30" s="93">
        <f>base0!K123</f>
        <v>6</v>
      </c>
      <c r="L30" s="93">
        <f>base0!L123</f>
        <v>7</v>
      </c>
      <c r="M30" s="93">
        <f>base0!M123</f>
        <v>1</v>
      </c>
      <c r="N30" s="93">
        <f>base0!N88</f>
        <v>7</v>
      </c>
      <c r="O30" s="93">
        <f>base0!O94</f>
        <v>7</v>
      </c>
      <c r="P30" s="93">
        <f>base0!P77</f>
        <v>5</v>
      </c>
      <c r="Q30" s="93">
        <f>base0!Q112</f>
        <v>10</v>
      </c>
      <c r="R30" s="93">
        <f>base0!R112</f>
        <v>14</v>
      </c>
      <c r="S30" s="93">
        <f>base0!N99</f>
        <v>14</v>
      </c>
      <c r="T30" s="93">
        <f>base0!O99</f>
        <v>16</v>
      </c>
      <c r="U30" s="93">
        <f>base0!P116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base0!L92</f>
        <v>10</v>
      </c>
      <c r="D31" s="93">
        <f>base0!M92</f>
        <v>16</v>
      </c>
      <c r="E31" s="93">
        <f>base0!N77</f>
        <v>2</v>
      </c>
      <c r="F31" s="93">
        <f>base0!O77</f>
        <v>4</v>
      </c>
      <c r="G31" s="93">
        <f>base0!P121</f>
        <v>11</v>
      </c>
      <c r="H31" s="93">
        <f>base0!Q121</f>
        <v>13</v>
      </c>
      <c r="I31" s="93">
        <f>base0!R85</f>
        <v>13</v>
      </c>
      <c r="J31" s="93">
        <f>base0!S85</f>
        <v>17</v>
      </c>
      <c r="K31" s="93">
        <f>base0!K124</f>
        <v>6</v>
      </c>
      <c r="L31" s="93">
        <f>base0!L124</f>
        <v>14</v>
      </c>
      <c r="M31" s="93">
        <f>base0!M124</f>
        <v>7</v>
      </c>
      <c r="N31" s="93">
        <f>base0!N89</f>
        <v>7</v>
      </c>
      <c r="O31" s="93">
        <f>base0!O95</f>
        <v>11</v>
      </c>
      <c r="P31" s="93">
        <f>base0!P78</f>
        <v>13</v>
      </c>
      <c r="Q31" s="93">
        <f>base0!Q113</f>
        <v>14</v>
      </c>
      <c r="R31" s="93">
        <f>base0!R113</f>
        <v>7</v>
      </c>
      <c r="S31" s="93">
        <f>base0!N100</f>
        <v>13</v>
      </c>
      <c r="T31" s="93">
        <f>base0!O100</f>
        <v>11</v>
      </c>
      <c r="U31" s="93">
        <f>base0!P117</f>
        <v>10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base0!L93</f>
        <v>7</v>
      </c>
      <c r="D32" s="93">
        <f>base0!M93</f>
        <v>13</v>
      </c>
      <c r="E32" s="93">
        <f>base0!N78</f>
        <v>12</v>
      </c>
      <c r="F32" s="93">
        <f>base0!O78</f>
        <v>14</v>
      </c>
      <c r="G32" s="93">
        <f>base0!P122</f>
        <v>11</v>
      </c>
      <c r="H32" s="93">
        <f>base0!Q122</f>
        <v>13</v>
      </c>
      <c r="I32" s="93">
        <f>base0!R86</f>
        <v>16</v>
      </c>
      <c r="J32" s="93">
        <f>base0!S86</f>
        <v>17</v>
      </c>
      <c r="K32" s="93">
        <f>base0!K125</f>
        <v>14</v>
      </c>
      <c r="L32" s="93">
        <f>base0!L125</f>
        <v>10</v>
      </c>
      <c r="M32" s="93">
        <f>base0!M125</f>
        <v>12</v>
      </c>
      <c r="N32" s="93">
        <f>base0!N90</f>
        <v>13</v>
      </c>
      <c r="O32" s="93">
        <f>base0!O96</f>
        <v>9</v>
      </c>
      <c r="P32" s="93">
        <f>base0!P79</f>
        <v>13</v>
      </c>
      <c r="Q32" s="93">
        <f>base0!Q114</f>
        <v>14</v>
      </c>
      <c r="R32" s="93">
        <f>base0!R114</f>
        <v>7</v>
      </c>
      <c r="S32" s="93">
        <f>base0!N101</f>
        <v>1</v>
      </c>
      <c r="T32" s="93">
        <f>base0!O101</f>
        <v>13</v>
      </c>
      <c r="U32" s="93">
        <f>base0!P118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base0!L94</f>
        <v>6</v>
      </c>
      <c r="D33" s="93">
        <f>base0!M94</f>
        <v>1</v>
      </c>
      <c r="E33" s="93">
        <f>base0!N79</f>
        <v>12</v>
      </c>
      <c r="F33" s="93">
        <f>base0!O79</f>
        <v>11</v>
      </c>
      <c r="G33" s="93">
        <f>base0!P123</f>
        <v>11</v>
      </c>
      <c r="H33" s="93">
        <f>base0!Q123</f>
        <v>13</v>
      </c>
      <c r="I33" s="93">
        <f>base0!R87</f>
        <v>3</v>
      </c>
      <c r="J33" s="93">
        <f>base0!S87</f>
        <v>17</v>
      </c>
      <c r="K33" s="93">
        <f>base0!K126</f>
        <v>14</v>
      </c>
      <c r="L33" s="93">
        <f>base0!L126</f>
        <v>10</v>
      </c>
      <c r="M33" s="93">
        <f>base0!M126</f>
        <v>1</v>
      </c>
      <c r="N33" s="93">
        <f>base0!N91</f>
        <v>1</v>
      </c>
      <c r="O33" s="93">
        <f>base0!O97</f>
        <v>9</v>
      </c>
      <c r="P33" s="93">
        <f>base0!P80</f>
        <v>4</v>
      </c>
      <c r="Q33" s="93">
        <f>base0!Q115</f>
        <v>4</v>
      </c>
      <c r="R33" s="93">
        <f>base0!R115</f>
        <v>16</v>
      </c>
      <c r="S33" s="93">
        <f>base0!N102</f>
        <v>1</v>
      </c>
      <c r="T33" s="93">
        <f>base0!O102</f>
        <v>13</v>
      </c>
      <c r="U33" s="93">
        <f>base0!P119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base0!L95</f>
        <v>10</v>
      </c>
      <c r="D34" s="93">
        <f>base0!M95</f>
        <v>12</v>
      </c>
      <c r="E34" s="93">
        <f>base0!N80</f>
        <v>5</v>
      </c>
      <c r="F34" s="93">
        <f>base0!O80</f>
        <v>16</v>
      </c>
      <c r="G34" s="93">
        <f>base0!P124</f>
        <v>16</v>
      </c>
      <c r="H34" s="93">
        <f>base0!Q124</f>
        <v>11</v>
      </c>
      <c r="I34" s="93">
        <f>base0!R88</f>
        <v>20</v>
      </c>
      <c r="J34" s="93">
        <f>base0!S88</f>
        <v>19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base0!N92</f>
        <v>9</v>
      </c>
      <c r="O34" s="93">
        <f>base0!O98</f>
        <v>14</v>
      </c>
      <c r="P34" s="93">
        <f>base0!P81</f>
        <v>13</v>
      </c>
      <c r="Q34" s="93">
        <f>base0!Q116</f>
        <v>14</v>
      </c>
      <c r="R34" s="93">
        <f>base0!R116</f>
        <v>16</v>
      </c>
      <c r="S34" s="93">
        <f>base0!N103</f>
        <v>13</v>
      </c>
      <c r="T34" s="93">
        <f>base0!O103</f>
        <v>14</v>
      </c>
      <c r="U34" s="93">
        <f>base0!P120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base0!L96</f>
        <v>13</v>
      </c>
      <c r="D35" s="93">
        <f>base0!M96</f>
        <v>1</v>
      </c>
      <c r="E35" s="93">
        <f>base0!N81</f>
        <v>12</v>
      </c>
      <c r="F35" s="93">
        <f>base0!O81</f>
        <v>8</v>
      </c>
      <c r="G35" s="93">
        <f>base0!P125</f>
        <v>1</v>
      </c>
      <c r="H35" s="93">
        <f>base0!Q125</f>
        <v>2</v>
      </c>
      <c r="I35" s="93">
        <f>base0!R89</f>
        <v>1</v>
      </c>
      <c r="J35" s="93">
        <f>base0!S89</f>
        <v>20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base0!N93</f>
        <v>4</v>
      </c>
      <c r="O35" s="93">
        <f>base0!O99</f>
        <v>16</v>
      </c>
      <c r="P35" s="93">
        <f>base0!P82</f>
        <v>15</v>
      </c>
      <c r="Q35" s="93">
        <f>base0!Q117</f>
        <v>14</v>
      </c>
      <c r="R35" s="93">
        <f>base0!R117</f>
        <v>16</v>
      </c>
      <c r="S35" s="93">
        <f>base0!N104</f>
        <v>13</v>
      </c>
      <c r="T35" s="93">
        <f>base0!O104</f>
        <v>11</v>
      </c>
      <c r="U35" s="93">
        <f>base0!P121</f>
        <v>11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base0!L97</f>
        <v>12</v>
      </c>
      <c r="D36" s="93">
        <f>base0!M97</f>
        <v>2</v>
      </c>
      <c r="E36" s="93">
        <f>base0!N82</f>
        <v>1</v>
      </c>
      <c r="F36" s="93">
        <f>base0!O82</f>
        <v>12</v>
      </c>
      <c r="G36" s="93">
        <f>base0!P126</f>
        <v>16</v>
      </c>
      <c r="H36" s="93">
        <f>base0!Q126</f>
        <v>11</v>
      </c>
      <c r="I36" s="93">
        <f>base0!R90</f>
        <v>16</v>
      </c>
      <c r="J36" s="93">
        <f>base0!S90</f>
        <v>20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base0!N94</f>
        <v>4</v>
      </c>
      <c r="O36" s="93">
        <f>base0!O100</f>
        <v>11</v>
      </c>
      <c r="P36" s="93">
        <f>base0!P83</f>
        <v>14</v>
      </c>
      <c r="Q36" s="93">
        <f>base0!Q118</f>
        <v>14</v>
      </c>
      <c r="R36" s="93">
        <f>base0!R118</f>
        <v>13</v>
      </c>
      <c r="S36" s="93">
        <f>base0!N105</f>
        <v>16</v>
      </c>
      <c r="T36" s="93">
        <f>base0!O105</f>
        <v>13</v>
      </c>
      <c r="U36" s="93">
        <f>base0!P122</f>
        <v>11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base0!L98</f>
        <v>11</v>
      </c>
      <c r="D37" s="93">
        <f>base0!M98</f>
        <v>6</v>
      </c>
      <c r="E37" s="93">
        <f>base0!N83</f>
        <v>11</v>
      </c>
      <c r="F37" s="93">
        <f>base0!O83</f>
        <v>7</v>
      </c>
      <c r="G37" s="93">
        <f>base0!P77</f>
        <v>5</v>
      </c>
      <c r="H37" s="93">
        <f>base0!Q77</f>
        <v>15</v>
      </c>
      <c r="I37" s="93">
        <f>base0!R91</f>
        <v>4</v>
      </c>
      <c r="J37" s="93">
        <f>base0!S91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base0!N95</f>
        <v>5</v>
      </c>
      <c r="O37" s="93">
        <f>base0!O101</f>
        <v>13</v>
      </c>
      <c r="P37" s="93">
        <f>base0!P84</f>
        <v>14</v>
      </c>
      <c r="Q37" s="93">
        <f>base0!Q119</f>
        <v>16</v>
      </c>
      <c r="R37" s="93">
        <f>base0!R119</f>
        <v>17</v>
      </c>
      <c r="S37" s="93">
        <f>base0!N106</f>
        <v>11</v>
      </c>
      <c r="T37" s="93">
        <f>base0!O106</f>
        <v>14</v>
      </c>
      <c r="U37" s="93">
        <f>base0!P123</f>
        <v>11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base0!L99</f>
        <v>6</v>
      </c>
      <c r="D38" s="93">
        <f>base0!M99</f>
        <v>9</v>
      </c>
      <c r="E38" s="93">
        <f>base0!N84</f>
        <v>16</v>
      </c>
      <c r="F38" s="93">
        <f>base0!O84</f>
        <v>9</v>
      </c>
      <c r="G38" s="93">
        <f>base0!P78</f>
        <v>13</v>
      </c>
      <c r="H38" s="93">
        <f>base0!Q78</f>
        <v>15</v>
      </c>
      <c r="I38" s="93">
        <f>base0!R92</f>
        <v>4</v>
      </c>
      <c r="J38" s="93">
        <f>base0!S92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base0!N96</f>
        <v>7</v>
      </c>
      <c r="O38" s="93">
        <f>base0!O102</f>
        <v>13</v>
      </c>
      <c r="P38" s="93">
        <f>base0!P85</f>
        <v>9</v>
      </c>
      <c r="Q38" s="93">
        <f>base0!Q120</f>
        <v>14</v>
      </c>
      <c r="R38" s="93">
        <f>base0!R120</f>
        <v>13</v>
      </c>
      <c r="S38" s="93">
        <f>base0!N107</f>
        <v>16</v>
      </c>
      <c r="T38" s="93">
        <f>base0!O107</f>
        <v>6</v>
      </c>
      <c r="U38" s="93">
        <f>base0!P124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base0!L100</f>
        <v>9</v>
      </c>
      <c r="D39" s="93">
        <f>base0!M100</f>
        <v>1</v>
      </c>
      <c r="E39" s="93">
        <f>base0!N85</f>
        <v>11</v>
      </c>
      <c r="F39" s="93">
        <f>base0!O85</f>
        <v>14</v>
      </c>
      <c r="G39" s="93">
        <f>base0!P79</f>
        <v>13</v>
      </c>
      <c r="H39" s="93">
        <f>base0!Q79</f>
        <v>15</v>
      </c>
      <c r="I39" s="93">
        <f>base0!R93</f>
        <v>16</v>
      </c>
      <c r="J39" s="93">
        <f>base0!S93</f>
        <v>17</v>
      </c>
      <c r="K39" s="93">
        <f>base0!K82</f>
        <v>2</v>
      </c>
      <c r="L39" s="93">
        <f>base0!L82</f>
        <v>7</v>
      </c>
      <c r="M39" s="93">
        <f>base0!M82</f>
        <v>13</v>
      </c>
      <c r="N39" s="93">
        <f>base0!N97</f>
        <v>5</v>
      </c>
      <c r="O39" s="93">
        <f>base0!O103</f>
        <v>14</v>
      </c>
      <c r="P39" s="93">
        <f>base0!P86</f>
        <v>15</v>
      </c>
      <c r="Q39" s="93">
        <f>base0!Q121</f>
        <v>13</v>
      </c>
      <c r="R39" s="93">
        <f>base0!R121</f>
        <v>16</v>
      </c>
      <c r="S39" s="93">
        <f>base0!N108</f>
        <v>11</v>
      </c>
      <c r="T39" s="93">
        <f>base0!O108</f>
        <v>14</v>
      </c>
      <c r="U39" s="93">
        <f>base0!P125</f>
        <v>1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base0!L101</f>
        <v>9</v>
      </c>
      <c r="D40" s="93">
        <f>base0!M101</f>
        <v>5</v>
      </c>
      <c r="E40" s="93">
        <f>base0!N86</f>
        <v>2</v>
      </c>
      <c r="F40" s="93">
        <f>base0!O86</f>
        <v>10</v>
      </c>
      <c r="G40" s="93">
        <f>base0!P80</f>
        <v>4</v>
      </c>
      <c r="H40" s="93">
        <f>base0!Q80</f>
        <v>11</v>
      </c>
      <c r="I40" s="93">
        <f>base0!R94</f>
        <v>3</v>
      </c>
      <c r="J40" s="93">
        <f>base0!S94</f>
        <v>17</v>
      </c>
      <c r="K40" s="93">
        <f>base0!K83</f>
        <v>12</v>
      </c>
      <c r="L40" s="93">
        <f>base0!L83</f>
        <v>1</v>
      </c>
      <c r="M40" s="93">
        <f>base0!M83</f>
        <v>9</v>
      </c>
      <c r="N40" s="93">
        <f>base0!N98</f>
        <v>9</v>
      </c>
      <c r="O40" s="93">
        <f>base0!O104</f>
        <v>11</v>
      </c>
      <c r="P40" s="93">
        <f>base0!P87</f>
        <v>12</v>
      </c>
      <c r="Q40" s="93">
        <f>base0!Q122</f>
        <v>13</v>
      </c>
      <c r="R40" s="93">
        <f>base0!R122</f>
        <v>16</v>
      </c>
      <c r="S40" s="93">
        <f>base0!N109</f>
        <v>14</v>
      </c>
      <c r="T40" s="93">
        <f>base0!O109</f>
        <v>16</v>
      </c>
      <c r="U40" s="93">
        <f>base0!P126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base0!L102</f>
        <v>2</v>
      </c>
      <c r="D41" s="93">
        <f>base0!M102</f>
        <v>5</v>
      </c>
      <c r="E41" s="93">
        <f>base0!N87</f>
        <v>5</v>
      </c>
      <c r="F41" s="93">
        <f>base0!O87</f>
        <v>16</v>
      </c>
      <c r="G41" s="93">
        <f>base0!P81</f>
        <v>13</v>
      </c>
      <c r="H41" s="93">
        <f>base0!Q81</f>
        <v>11</v>
      </c>
      <c r="I41" s="93">
        <f>base0!R95</f>
        <v>4</v>
      </c>
      <c r="J41" s="93">
        <f>base0!S95</f>
        <v>17</v>
      </c>
      <c r="K41" s="93">
        <f>base0!K84</f>
        <v>6</v>
      </c>
      <c r="L41" s="93">
        <f>base0!L84</f>
        <v>7</v>
      </c>
      <c r="M41" s="93">
        <f>base0!M84</f>
        <v>11</v>
      </c>
      <c r="N41" s="93">
        <f>base0!N99</f>
        <v>14</v>
      </c>
      <c r="O41" s="93">
        <f>base0!O105</f>
        <v>13</v>
      </c>
      <c r="P41" s="93">
        <f>base0!P88</f>
        <v>12</v>
      </c>
      <c r="Q41" s="93">
        <f>base0!Q123</f>
        <v>13</v>
      </c>
      <c r="R41" s="93">
        <f>base0!R123</f>
        <v>16</v>
      </c>
      <c r="S41" s="93">
        <f>base0!N110</f>
        <v>14</v>
      </c>
      <c r="T41" s="93">
        <f>base0!O110</f>
        <v>16</v>
      </c>
      <c r="U41" s="93">
        <f>base0!P77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base0!L103</f>
        <v>5</v>
      </c>
      <c r="D42" s="93">
        <f>base0!M103</f>
        <v>16</v>
      </c>
      <c r="E42" s="93">
        <f>base0!N88</f>
        <v>7</v>
      </c>
      <c r="F42" s="93">
        <f>base0!O88</f>
        <v>9</v>
      </c>
      <c r="G42" s="93">
        <f>base0!P82</f>
        <v>15</v>
      </c>
      <c r="H42" s="93">
        <f>base0!Q82</f>
        <v>11</v>
      </c>
      <c r="I42" s="93">
        <f>base0!R96</f>
        <v>14</v>
      </c>
      <c r="J42" s="93">
        <f>base0!S96</f>
        <v>17</v>
      </c>
      <c r="K42" s="93">
        <f>base0!K85</f>
        <v>7</v>
      </c>
      <c r="L42" s="93">
        <f>base0!L85</f>
        <v>16</v>
      </c>
      <c r="M42" s="93">
        <f>base0!M85</f>
        <v>6</v>
      </c>
      <c r="N42" s="93">
        <f>base0!N100</f>
        <v>13</v>
      </c>
      <c r="O42" s="93">
        <f>base0!O106</f>
        <v>14</v>
      </c>
      <c r="P42" s="93">
        <f>base0!P89</f>
        <v>6</v>
      </c>
      <c r="Q42" s="93">
        <f>base0!Q124</f>
        <v>11</v>
      </c>
      <c r="R42" s="93">
        <f>base0!R124</f>
        <v>13</v>
      </c>
      <c r="S42" s="93">
        <f>base0!N111</f>
        <v>11</v>
      </c>
      <c r="T42" s="93">
        <f>base0!O111</f>
        <v>9</v>
      </c>
      <c r="U42" s="93">
        <f>base0!P78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base0!L104</f>
        <v>1</v>
      </c>
      <c r="D43" s="93">
        <f>base0!M104</f>
        <v>16</v>
      </c>
      <c r="E43" s="93">
        <f>base0!N89</f>
        <v>7</v>
      </c>
      <c r="F43" s="93">
        <f>base0!O89</f>
        <v>13</v>
      </c>
      <c r="G43" s="93">
        <f>base0!P83</f>
        <v>14</v>
      </c>
      <c r="H43" s="93">
        <f>base0!Q83</f>
        <v>13</v>
      </c>
      <c r="I43" s="93">
        <f>base0!R97</f>
        <v>1</v>
      </c>
      <c r="J43" s="93">
        <f>base0!S97</f>
        <v>17</v>
      </c>
      <c r="K43" s="93">
        <f>base0!K86</f>
        <v>8</v>
      </c>
      <c r="L43" s="93">
        <f>base0!L86</f>
        <v>6</v>
      </c>
      <c r="M43" s="93">
        <f>base0!M86</f>
        <v>12</v>
      </c>
      <c r="N43" s="93">
        <f>base0!N101</f>
        <v>1</v>
      </c>
      <c r="O43" s="93">
        <f>base0!O107</f>
        <v>6</v>
      </c>
      <c r="P43" s="93">
        <f>base0!P90</f>
        <v>9</v>
      </c>
      <c r="Q43" s="93">
        <f>base0!Q125</f>
        <v>2</v>
      </c>
      <c r="R43" s="93">
        <f>base0!R125</f>
        <v>13</v>
      </c>
      <c r="S43" s="93">
        <f>base0!N112</f>
        <v>13</v>
      </c>
      <c r="T43" s="93">
        <f>base0!O112</f>
        <v>1</v>
      </c>
      <c r="U43" s="93">
        <f>base0!P79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base0!L105</f>
        <v>1</v>
      </c>
      <c r="D44" s="93">
        <f>base0!M105</f>
        <v>5</v>
      </c>
      <c r="E44" s="93">
        <f>base0!N90</f>
        <v>13</v>
      </c>
      <c r="F44" s="93">
        <f>base0!O90</f>
        <v>6</v>
      </c>
      <c r="G44" s="93">
        <f>base0!P84</f>
        <v>14</v>
      </c>
      <c r="H44" s="93">
        <f>base0!Q84</f>
        <v>1</v>
      </c>
      <c r="I44" s="93">
        <f>base0!R98</f>
        <v>1</v>
      </c>
      <c r="J44" s="93">
        <f>base0!S98</f>
        <v>17</v>
      </c>
      <c r="K44" s="93">
        <f>base0!K87</f>
        <v>2</v>
      </c>
      <c r="L44" s="93">
        <f>base0!L87</f>
        <v>6</v>
      </c>
      <c r="M44" s="93">
        <f>base0!M87</f>
        <v>11</v>
      </c>
      <c r="N44" s="93">
        <f>base0!N102</f>
        <v>1</v>
      </c>
      <c r="O44" s="93">
        <f>base0!O108</f>
        <v>14</v>
      </c>
      <c r="P44" s="93">
        <f>base0!P91</f>
        <v>10</v>
      </c>
      <c r="Q44" s="93">
        <f>base0!Q126</f>
        <v>11</v>
      </c>
      <c r="R44" s="93">
        <f>base0!R126</f>
        <v>13</v>
      </c>
      <c r="S44" s="93">
        <f>base0!N113</f>
        <v>1</v>
      </c>
      <c r="T44" s="93">
        <f>base0!O113</f>
        <v>6</v>
      </c>
      <c r="U44" s="93">
        <f>base0!P80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base0!L106</f>
        <v>7</v>
      </c>
      <c r="D45" s="93">
        <f>base0!M106</f>
        <v>16</v>
      </c>
      <c r="E45" s="93">
        <f>base0!N91</f>
        <v>1</v>
      </c>
      <c r="F45" s="93">
        <f>base0!O91</f>
        <v>9</v>
      </c>
      <c r="G45" s="93">
        <f>base0!P85</f>
        <v>9</v>
      </c>
      <c r="H45" s="93">
        <f>base0!Q85</f>
        <v>1</v>
      </c>
      <c r="I45" s="93">
        <f>base0!R99</f>
        <v>1</v>
      </c>
      <c r="J45" s="93">
        <f>base0!S99</f>
        <v>17</v>
      </c>
      <c r="K45" s="93">
        <f>base0!K88</f>
        <v>13</v>
      </c>
      <c r="L45" s="93">
        <f>base0!L88</f>
        <v>3</v>
      </c>
      <c r="M45" s="93">
        <f>base0!M88</f>
        <v>6</v>
      </c>
      <c r="N45" s="93">
        <f>base0!N103</f>
        <v>13</v>
      </c>
      <c r="O45" s="93">
        <f>base0!O109</f>
        <v>16</v>
      </c>
      <c r="P45" s="93">
        <f>base0!P92</f>
        <v>6</v>
      </c>
      <c r="Q45" s="93">
        <f>base0!Q77</f>
        <v>15</v>
      </c>
      <c r="R45" s="93">
        <f>base0!R77</f>
        <v>16</v>
      </c>
      <c r="S45" s="93">
        <f>base0!N114</f>
        <v>13</v>
      </c>
      <c r="T45" s="93">
        <f>base0!O114</f>
        <v>1</v>
      </c>
      <c r="U45" s="93">
        <f>base0!P81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base0!L107</f>
        <v>12</v>
      </c>
      <c r="D46" s="93">
        <f>base0!M107</f>
        <v>7</v>
      </c>
      <c r="E46" s="93">
        <f>base0!N92</f>
        <v>9</v>
      </c>
      <c r="F46" s="93">
        <f>base0!O92</f>
        <v>13</v>
      </c>
      <c r="G46" s="93">
        <f>base0!P86</f>
        <v>15</v>
      </c>
      <c r="H46" s="93">
        <f>base0!Q86</f>
        <v>9</v>
      </c>
      <c r="I46" s="93">
        <f>base0!R100</f>
        <v>16</v>
      </c>
      <c r="J46" s="93">
        <f>base0!S100</f>
        <v>18</v>
      </c>
      <c r="K46" s="93">
        <f>base0!K89</f>
        <v>5</v>
      </c>
      <c r="L46" s="93">
        <f>base0!L89</f>
        <v>11</v>
      </c>
      <c r="M46" s="93">
        <f>base0!M89</f>
        <v>2</v>
      </c>
      <c r="N46" s="93">
        <f>base0!N104</f>
        <v>13</v>
      </c>
      <c r="O46" s="93">
        <f>base0!O110</f>
        <v>16</v>
      </c>
      <c r="P46" s="93">
        <f>base0!P93</f>
        <v>3</v>
      </c>
      <c r="Q46" s="93">
        <f>base0!Q78</f>
        <v>15</v>
      </c>
      <c r="R46" s="93">
        <f>base0!R78</f>
        <v>16</v>
      </c>
      <c r="S46" s="93">
        <f>base0!N115</f>
        <v>7</v>
      </c>
      <c r="T46" s="93">
        <f>base0!O115</f>
        <v>9</v>
      </c>
      <c r="U46" s="93">
        <f>base0!P82</f>
        <v>15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base0!L108</f>
        <v>7</v>
      </c>
      <c r="D47" s="93">
        <f>base0!M108</f>
        <v>16</v>
      </c>
      <c r="E47" s="93">
        <f>base0!N93</f>
        <v>4</v>
      </c>
      <c r="F47" s="93">
        <f>base0!O93</f>
        <v>14</v>
      </c>
      <c r="G47" s="93">
        <f>base0!P87</f>
        <v>12</v>
      </c>
      <c r="H47" s="93">
        <f>base0!Q87</f>
        <v>13</v>
      </c>
      <c r="I47" s="93">
        <f>base0!R101</f>
        <v>16</v>
      </c>
      <c r="J47" s="93">
        <f>base0!S101</f>
        <v>18</v>
      </c>
      <c r="K47" s="93">
        <f>base0!K90</f>
        <v>3</v>
      </c>
      <c r="L47" s="93">
        <f>base0!L90</f>
        <v>2</v>
      </c>
      <c r="M47" s="93">
        <f>base0!M90</f>
        <v>7</v>
      </c>
      <c r="N47" s="93">
        <f>base0!N105</f>
        <v>16</v>
      </c>
      <c r="O47" s="93">
        <f>base0!O111</f>
        <v>9</v>
      </c>
      <c r="P47" s="93">
        <f>base0!P94</f>
        <v>8</v>
      </c>
      <c r="Q47" s="93">
        <f>base0!Q79</f>
        <v>15</v>
      </c>
      <c r="R47" s="93">
        <f>base0!R79</f>
        <v>16</v>
      </c>
      <c r="S47" s="93">
        <f>base0!N116</f>
        <v>13</v>
      </c>
      <c r="T47" s="93">
        <f>base0!O116</f>
        <v>7</v>
      </c>
      <c r="U47" s="93">
        <f>base0!P83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base0!L109</f>
        <v>11</v>
      </c>
      <c r="D48" s="93">
        <f>base0!M109</f>
        <v>9</v>
      </c>
      <c r="E48" s="93">
        <f>base0!N94</f>
        <v>4</v>
      </c>
      <c r="F48" s="93">
        <f>base0!O94</f>
        <v>7</v>
      </c>
      <c r="G48" s="93">
        <f>base0!P88</f>
        <v>12</v>
      </c>
      <c r="H48" s="93">
        <f>base0!Q88</f>
        <v>1</v>
      </c>
      <c r="I48" s="93">
        <f>base0!R102</f>
        <v>16</v>
      </c>
      <c r="J48" s="93">
        <f>base0!S102</f>
        <v>18</v>
      </c>
      <c r="K48" s="93">
        <f>base0!K91</f>
        <v>7</v>
      </c>
      <c r="L48" s="93">
        <f>base0!L91</f>
        <v>5</v>
      </c>
      <c r="M48" s="93">
        <f>base0!M91</f>
        <v>13</v>
      </c>
      <c r="N48" s="93">
        <f>base0!N106</f>
        <v>11</v>
      </c>
      <c r="O48" s="93">
        <f>base0!O112</f>
        <v>1</v>
      </c>
      <c r="P48" s="93">
        <f>base0!P95</f>
        <v>6</v>
      </c>
      <c r="Q48" s="93">
        <f>base0!Q80</f>
        <v>11</v>
      </c>
      <c r="R48" s="93">
        <f>base0!R80</f>
        <v>13</v>
      </c>
      <c r="S48" s="93">
        <f>base0!N117</f>
        <v>7</v>
      </c>
      <c r="T48" s="93">
        <f>base0!O117</f>
        <v>9</v>
      </c>
      <c r="U48" s="93">
        <f>base0!P84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base0!L110</f>
        <v>3</v>
      </c>
      <c r="D49" s="93">
        <f>base0!M110</f>
        <v>6</v>
      </c>
      <c r="E49" s="93">
        <f>base0!N95</f>
        <v>5</v>
      </c>
      <c r="F49" s="93">
        <f>base0!O95</f>
        <v>11</v>
      </c>
      <c r="G49" s="93">
        <f>base0!P89</f>
        <v>6</v>
      </c>
      <c r="H49" s="93">
        <f>base0!Q89</f>
        <v>9</v>
      </c>
      <c r="I49" s="93">
        <f>base0!R103</f>
        <v>7</v>
      </c>
      <c r="J49" s="93">
        <f>base0!S103</f>
        <v>17</v>
      </c>
      <c r="K49" s="93">
        <f>base0!K92</f>
        <v>2</v>
      </c>
      <c r="L49" s="93">
        <f>base0!L92</f>
        <v>10</v>
      </c>
      <c r="M49" s="93">
        <f>base0!M92</f>
        <v>16</v>
      </c>
      <c r="N49" s="93">
        <f>base0!N107</f>
        <v>16</v>
      </c>
      <c r="O49" s="93">
        <f>base0!O113</f>
        <v>6</v>
      </c>
      <c r="P49" s="93">
        <f>base0!P96</f>
        <v>16</v>
      </c>
      <c r="Q49" s="93">
        <f>base0!Q81</f>
        <v>11</v>
      </c>
      <c r="R49" s="93">
        <f>base0!R81</f>
        <v>16</v>
      </c>
      <c r="S49" s="93">
        <f>base0!N118</f>
        <v>1</v>
      </c>
      <c r="T49" s="93">
        <f>base0!O118</f>
        <v>11</v>
      </c>
      <c r="U49" s="93">
        <f>base0!P85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base0!L111</f>
        <v>2</v>
      </c>
      <c r="D50" s="93">
        <f>base0!M111</f>
        <v>5</v>
      </c>
      <c r="E50" s="93">
        <f>base0!N96</f>
        <v>7</v>
      </c>
      <c r="F50" s="93">
        <f>base0!O96</f>
        <v>9</v>
      </c>
      <c r="G50" s="93">
        <f>base0!P90</f>
        <v>9</v>
      </c>
      <c r="H50" s="93">
        <f>base0!Q90</f>
        <v>1</v>
      </c>
      <c r="I50" s="93">
        <f>base0!R104</f>
        <v>7</v>
      </c>
      <c r="J50" s="93">
        <f>base0!S104</f>
        <v>17</v>
      </c>
      <c r="K50" s="93">
        <f>base0!K93</f>
        <v>15</v>
      </c>
      <c r="L50" s="93">
        <f>base0!L93</f>
        <v>7</v>
      </c>
      <c r="M50" s="93">
        <f>base0!M93</f>
        <v>13</v>
      </c>
      <c r="N50" s="93">
        <f>base0!N108</f>
        <v>11</v>
      </c>
      <c r="O50" s="93">
        <f>base0!O114</f>
        <v>1</v>
      </c>
      <c r="P50" s="93">
        <f>base0!P97</f>
        <v>14</v>
      </c>
      <c r="Q50" s="93">
        <f>base0!Q82</f>
        <v>11</v>
      </c>
      <c r="R50" s="93">
        <f>base0!R82</f>
        <v>16</v>
      </c>
      <c r="S50" s="93">
        <f>base0!N119</f>
        <v>8</v>
      </c>
      <c r="T50" s="93">
        <f>base0!O119</f>
        <v>9</v>
      </c>
      <c r="U50" s="93">
        <f>base0!P86</f>
        <v>15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base0!L112</f>
        <v>9</v>
      </c>
      <c r="D51" s="93">
        <f>base0!M112</f>
        <v>2</v>
      </c>
      <c r="E51" s="93">
        <f>base0!N97</f>
        <v>5</v>
      </c>
      <c r="F51" s="93">
        <f>base0!O97</f>
        <v>9</v>
      </c>
      <c r="G51" s="93">
        <f>base0!P91</f>
        <v>10</v>
      </c>
      <c r="H51" s="93">
        <f>base0!Q91</f>
        <v>16</v>
      </c>
      <c r="I51" s="93">
        <f>base0!R105</f>
        <v>7</v>
      </c>
      <c r="J51" s="93">
        <f>base0!S105</f>
        <v>17</v>
      </c>
      <c r="K51" s="93">
        <f>base0!K94</f>
        <v>9</v>
      </c>
      <c r="L51" s="93">
        <f>base0!L94</f>
        <v>6</v>
      </c>
      <c r="M51" s="93">
        <f>base0!M94</f>
        <v>1</v>
      </c>
      <c r="N51" s="93">
        <f>base0!N109</f>
        <v>14</v>
      </c>
      <c r="O51" s="93">
        <f>base0!O115</f>
        <v>9</v>
      </c>
      <c r="P51" s="93">
        <f>base0!P98</f>
        <v>7</v>
      </c>
      <c r="Q51" s="93">
        <f>base0!Q83</f>
        <v>13</v>
      </c>
      <c r="R51" s="93">
        <f>base0!R83</f>
        <v>16</v>
      </c>
      <c r="S51" s="93">
        <f>base0!N120</f>
        <v>1</v>
      </c>
      <c r="T51" s="93">
        <f>base0!O120</f>
        <v>11</v>
      </c>
      <c r="U51" s="93">
        <f>base0!P87</f>
        <v>12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74" priority="6" operator="equal">
      <formula>#REF!</formula>
    </cfRule>
    <cfRule type="cellIs" dxfId="773" priority="7" operator="equal">
      <formula>#REF!</formula>
    </cfRule>
    <cfRule type="cellIs" dxfId="772" priority="8" operator="equal">
      <formula>#REF!</formula>
    </cfRule>
    <cfRule type="cellIs" dxfId="771" priority="9" operator="equal">
      <formula>#REF!</formula>
    </cfRule>
    <cfRule type="cellIs" dxfId="770" priority="10" operator="equal">
      <formula>#REF!</formula>
    </cfRule>
  </conditionalFormatting>
  <conditionalFormatting sqref="B1:P1">
    <cfRule type="cellIs" dxfId="769" priority="11" operator="equal">
      <formula>#REF!</formula>
    </cfRule>
    <cfRule type="cellIs" dxfId="768" priority="12" operator="equal">
      <formula>#REF!</formula>
    </cfRule>
    <cfRule type="cellIs" dxfId="767" priority="13" operator="equal">
      <formula>#REF!</formula>
    </cfRule>
    <cfRule type="cellIs" dxfId="766" priority="14" operator="equal">
      <formula>#REF!</formula>
    </cfRule>
    <cfRule type="cellIs" dxfId="7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BE9475-F5DC-4FDC-B6B0-7B89B797A7D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785C03-5264-45ED-8448-AAD6DA3188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F9073DA-E5E1-452D-B5E6-266814115A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51B42C-6E90-4ACE-B308-ACD6C64982E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5AA62F-6801-46C4-B63D-7BBD765BA9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" sqref="Q2:U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13</v>
      </c>
      <c r="E2" s="93">
        <f>base0!N115</f>
        <v>7</v>
      </c>
      <c r="F2" s="93">
        <f>base0!O115</f>
        <v>9</v>
      </c>
      <c r="G2" s="93">
        <f>base0!P92</f>
        <v>6</v>
      </c>
      <c r="H2" s="93">
        <f>base0!Q92</f>
        <v>1</v>
      </c>
      <c r="I2" s="93">
        <f>base0!R92</f>
        <v>4</v>
      </c>
      <c r="J2" s="93">
        <f>base0!S92</f>
        <v>17</v>
      </c>
      <c r="K2" s="93">
        <f>base0!K79</f>
        <v>2</v>
      </c>
      <c r="L2" s="93">
        <f>base0!L91</f>
        <v>5</v>
      </c>
      <c r="M2" s="93">
        <f>base0!M91</f>
        <v>13</v>
      </c>
      <c r="N2" s="93">
        <f>base0!N91</f>
        <v>1</v>
      </c>
      <c r="O2" s="93">
        <f>base0!O114</f>
        <v>1</v>
      </c>
      <c r="P2" s="93">
        <f>base0!P114</f>
        <v>6</v>
      </c>
      <c r="Q2" s="93">
        <f>base0!Q99</f>
        <v>13</v>
      </c>
      <c r="R2" s="93">
        <f>base0!R79</f>
        <v>16</v>
      </c>
      <c r="S2" s="93">
        <f>base0!N116</f>
        <v>13</v>
      </c>
      <c r="T2" s="93">
        <f>base0!O116</f>
        <v>7</v>
      </c>
      <c r="U2" s="93">
        <f>base0!P116</f>
        <v>10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8</v>
      </c>
      <c r="E3" s="93">
        <f>base0!N116</f>
        <v>13</v>
      </c>
      <c r="F3" s="93">
        <f>base0!O116</f>
        <v>7</v>
      </c>
      <c r="G3" s="93">
        <f>base0!P93</f>
        <v>3</v>
      </c>
      <c r="H3" s="93">
        <f>base0!Q93</f>
        <v>10</v>
      </c>
      <c r="I3" s="93">
        <f>base0!R93</f>
        <v>16</v>
      </c>
      <c r="J3" s="93">
        <f>base0!S93</f>
        <v>17</v>
      </c>
      <c r="K3" s="93">
        <f>base0!K80</f>
        <v>15</v>
      </c>
      <c r="L3" s="93">
        <f>base0!L92</f>
        <v>10</v>
      </c>
      <c r="M3" s="93">
        <f>base0!M92</f>
        <v>16</v>
      </c>
      <c r="N3" s="93">
        <f>base0!N92</f>
        <v>9</v>
      </c>
      <c r="O3" s="93">
        <f>base0!O115</f>
        <v>9</v>
      </c>
      <c r="P3" s="93">
        <f>base0!P115</f>
        <v>2</v>
      </c>
      <c r="Q3" s="93">
        <f>base0!Q100</f>
        <v>6</v>
      </c>
      <c r="R3" s="93">
        <f>base0!R80</f>
        <v>13</v>
      </c>
      <c r="S3" s="93">
        <f>base0!N117</f>
        <v>7</v>
      </c>
      <c r="T3" s="93">
        <f>base0!O117</f>
        <v>9</v>
      </c>
      <c r="U3" s="93">
        <f>base0!P117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11</v>
      </c>
      <c r="E4" s="93">
        <f>base0!N117</f>
        <v>7</v>
      </c>
      <c r="F4" s="93">
        <f>base0!O117</f>
        <v>9</v>
      </c>
      <c r="G4" s="93">
        <f>base0!P94</f>
        <v>8</v>
      </c>
      <c r="H4" s="93">
        <f>base0!Q94</f>
        <v>2</v>
      </c>
      <c r="I4" s="93">
        <f>base0!R94</f>
        <v>3</v>
      </c>
      <c r="J4" s="93">
        <f>base0!S94</f>
        <v>17</v>
      </c>
      <c r="K4" s="93">
        <f>base0!K81</f>
        <v>14</v>
      </c>
      <c r="L4" s="93">
        <f>base0!L93</f>
        <v>7</v>
      </c>
      <c r="M4" s="93">
        <f>base0!M93</f>
        <v>13</v>
      </c>
      <c r="N4" s="93">
        <f>base0!N93</f>
        <v>4</v>
      </c>
      <c r="O4" s="93">
        <f>base0!O116</f>
        <v>7</v>
      </c>
      <c r="P4" s="93">
        <f>base0!P116</f>
        <v>10</v>
      </c>
      <c r="Q4" s="93">
        <f>base0!Q101</f>
        <v>6</v>
      </c>
      <c r="R4" s="93">
        <f>base0!R81</f>
        <v>16</v>
      </c>
      <c r="S4" s="93">
        <f>base0!N118</f>
        <v>1</v>
      </c>
      <c r="T4" s="93">
        <f>base0!O118</f>
        <v>11</v>
      </c>
      <c r="U4" s="93">
        <f>base0!P118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2</v>
      </c>
      <c r="E5" s="93">
        <f>base0!N118</f>
        <v>1</v>
      </c>
      <c r="F5" s="93">
        <f>base0!O118</f>
        <v>11</v>
      </c>
      <c r="G5" s="93">
        <f>base0!P95</f>
        <v>6</v>
      </c>
      <c r="H5" s="93">
        <f>base0!Q95</f>
        <v>9</v>
      </c>
      <c r="I5" s="93">
        <f>base0!R95</f>
        <v>4</v>
      </c>
      <c r="J5" s="93">
        <f>base0!S95</f>
        <v>17</v>
      </c>
      <c r="K5" s="93">
        <f>base0!K82</f>
        <v>2</v>
      </c>
      <c r="L5" s="93">
        <f>base0!L94</f>
        <v>6</v>
      </c>
      <c r="M5" s="93">
        <f>base0!M94</f>
        <v>1</v>
      </c>
      <c r="N5" s="93">
        <f>base0!N94</f>
        <v>4</v>
      </c>
      <c r="O5" s="93">
        <f>base0!O117</f>
        <v>9</v>
      </c>
      <c r="P5" s="93">
        <f>base0!P117</f>
        <v>10</v>
      </c>
      <c r="Q5" s="93">
        <f>base0!Q102</f>
        <v>14</v>
      </c>
      <c r="R5" s="93">
        <f>base0!R82</f>
        <v>16</v>
      </c>
      <c r="S5" s="93">
        <f>base0!N119</f>
        <v>8</v>
      </c>
      <c r="T5" s="93">
        <f>base0!O119</f>
        <v>9</v>
      </c>
      <c r="U5" s="93">
        <f>base0!P119</f>
        <v>13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11</v>
      </c>
      <c r="E6" s="93">
        <f>base0!N119</f>
        <v>8</v>
      </c>
      <c r="F6" s="93">
        <f>base0!O119</f>
        <v>9</v>
      </c>
      <c r="G6" s="93">
        <f>base0!P96</f>
        <v>16</v>
      </c>
      <c r="H6" s="93">
        <f>base0!Q96</f>
        <v>10</v>
      </c>
      <c r="I6" s="93">
        <f>base0!R96</f>
        <v>14</v>
      </c>
      <c r="J6" s="93">
        <f>base0!S96</f>
        <v>17</v>
      </c>
      <c r="K6" s="93">
        <f>base0!K83</f>
        <v>12</v>
      </c>
      <c r="L6" s="93">
        <f>base0!L95</f>
        <v>10</v>
      </c>
      <c r="M6" s="93">
        <f>base0!M95</f>
        <v>12</v>
      </c>
      <c r="N6" s="93">
        <f>base0!N95</f>
        <v>5</v>
      </c>
      <c r="O6" s="93">
        <f>base0!O118</f>
        <v>11</v>
      </c>
      <c r="P6" s="93">
        <f>base0!P118</f>
        <v>9</v>
      </c>
      <c r="Q6" s="93">
        <f>base0!Q103</f>
        <v>6</v>
      </c>
      <c r="R6" s="93">
        <f>base0!R83</f>
        <v>16</v>
      </c>
      <c r="S6" s="93">
        <f>base0!N120</f>
        <v>1</v>
      </c>
      <c r="T6" s="93">
        <f>base0!O120</f>
        <v>11</v>
      </c>
      <c r="U6" s="93">
        <f>base0!P120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base0!M120</f>
        <v>6</v>
      </c>
      <c r="E7" s="93">
        <f>base0!N120</f>
        <v>1</v>
      </c>
      <c r="F7" s="93">
        <f>base0!O120</f>
        <v>11</v>
      </c>
      <c r="G7" s="93">
        <f>base0!P97</f>
        <v>14</v>
      </c>
      <c r="H7" s="93">
        <f>base0!Q97</f>
        <v>13</v>
      </c>
      <c r="I7" s="93">
        <f>base0!R97</f>
        <v>1</v>
      </c>
      <c r="J7" s="93">
        <f>base0!S97</f>
        <v>17</v>
      </c>
      <c r="K7" s="93">
        <f>base0!K84</f>
        <v>6</v>
      </c>
      <c r="L7" s="93">
        <f>base0!L96</f>
        <v>13</v>
      </c>
      <c r="M7" s="93">
        <f>base0!M96</f>
        <v>1</v>
      </c>
      <c r="N7" s="93">
        <f>base0!N96</f>
        <v>7</v>
      </c>
      <c r="O7" s="93">
        <f>base0!O119</f>
        <v>9</v>
      </c>
      <c r="P7" s="93">
        <f>base0!P119</f>
        <v>13</v>
      </c>
      <c r="Q7" s="93">
        <f>base0!Q104</f>
        <v>6</v>
      </c>
      <c r="R7" s="93">
        <f>base0!R84</f>
        <v>13</v>
      </c>
      <c r="S7" s="93">
        <f>base0!N121</f>
        <v>14</v>
      </c>
      <c r="T7" s="93">
        <f>base0!O121</f>
        <v>9</v>
      </c>
      <c r="U7" s="93">
        <f>base0!P121</f>
        <v>11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base0!M121</f>
        <v>1</v>
      </c>
      <c r="E8" s="93">
        <f>base0!N121</f>
        <v>14</v>
      </c>
      <c r="F8" s="93">
        <f>base0!O121</f>
        <v>9</v>
      </c>
      <c r="G8" s="93">
        <f>base0!P98</f>
        <v>7</v>
      </c>
      <c r="H8" s="93">
        <f>base0!Q98</f>
        <v>13</v>
      </c>
      <c r="I8" s="93">
        <f>base0!R98</f>
        <v>1</v>
      </c>
      <c r="J8" s="93">
        <f>base0!S98</f>
        <v>17</v>
      </c>
      <c r="K8" s="93">
        <f>base0!K85</f>
        <v>7</v>
      </c>
      <c r="L8" s="93">
        <f>base0!L97</f>
        <v>12</v>
      </c>
      <c r="M8" s="93">
        <f>base0!M97</f>
        <v>2</v>
      </c>
      <c r="N8" s="93">
        <f>base0!N97</f>
        <v>5</v>
      </c>
      <c r="O8" s="93">
        <f>base0!O120</f>
        <v>11</v>
      </c>
      <c r="P8" s="93">
        <f>base0!P120</f>
        <v>9</v>
      </c>
      <c r="Q8" s="93">
        <f>base0!Q105</f>
        <v>6</v>
      </c>
      <c r="R8" s="93">
        <f>base0!R85</f>
        <v>13</v>
      </c>
      <c r="S8" s="93">
        <f>base0!N122</f>
        <v>14</v>
      </c>
      <c r="T8" s="93">
        <f>base0!O122</f>
        <v>9</v>
      </c>
      <c r="U8" s="93">
        <f>base0!P122</f>
        <v>11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base0!M122</f>
        <v>1</v>
      </c>
      <c r="E9" s="93">
        <f>base0!N122</f>
        <v>14</v>
      </c>
      <c r="F9" s="93">
        <f>base0!O122</f>
        <v>9</v>
      </c>
      <c r="G9" s="93">
        <f>base0!P99</f>
        <v>7</v>
      </c>
      <c r="H9" s="93">
        <f>base0!Q99</f>
        <v>13</v>
      </c>
      <c r="I9" s="93">
        <f>base0!R99</f>
        <v>1</v>
      </c>
      <c r="J9" s="93">
        <f>base0!S99</f>
        <v>17</v>
      </c>
      <c r="K9" s="93">
        <f>base0!K86</f>
        <v>8</v>
      </c>
      <c r="L9" s="93">
        <f>base0!L98</f>
        <v>11</v>
      </c>
      <c r="M9" s="93">
        <f>base0!M98</f>
        <v>6</v>
      </c>
      <c r="N9" s="93">
        <f>base0!N98</f>
        <v>9</v>
      </c>
      <c r="O9" s="93">
        <f>base0!O121</f>
        <v>9</v>
      </c>
      <c r="P9" s="93">
        <f>base0!P121</f>
        <v>11</v>
      </c>
      <c r="Q9" s="93">
        <f>base0!Q106</f>
        <v>1</v>
      </c>
      <c r="R9" s="93">
        <f>base0!R86</f>
        <v>16</v>
      </c>
      <c r="S9" s="93">
        <f>base0!N123</f>
        <v>14</v>
      </c>
      <c r="T9" s="93">
        <f>base0!O123</f>
        <v>9</v>
      </c>
      <c r="U9" s="93">
        <f>base0!P123</f>
        <v>11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base0!M123</f>
        <v>1</v>
      </c>
      <c r="E10" s="93">
        <f>base0!N123</f>
        <v>14</v>
      </c>
      <c r="F10" s="93">
        <f>base0!O123</f>
        <v>9</v>
      </c>
      <c r="G10" s="93">
        <f>base0!P100</f>
        <v>14</v>
      </c>
      <c r="H10" s="93">
        <f>base0!Q100</f>
        <v>6</v>
      </c>
      <c r="I10" s="93">
        <f>base0!R100</f>
        <v>16</v>
      </c>
      <c r="J10" s="93">
        <f>base0!S100</f>
        <v>18</v>
      </c>
      <c r="K10" s="93">
        <f>base0!K87</f>
        <v>2</v>
      </c>
      <c r="L10" s="93">
        <f>base0!L99</f>
        <v>6</v>
      </c>
      <c r="M10" s="93">
        <f>base0!M99</f>
        <v>9</v>
      </c>
      <c r="N10" s="93">
        <f>base0!N99</f>
        <v>14</v>
      </c>
      <c r="O10" s="93">
        <f>base0!O122</f>
        <v>9</v>
      </c>
      <c r="P10" s="93">
        <f>base0!P122</f>
        <v>11</v>
      </c>
      <c r="Q10" s="93">
        <f>base0!Q107</f>
        <v>1</v>
      </c>
      <c r="R10" s="93">
        <f>base0!R87</f>
        <v>3</v>
      </c>
      <c r="S10" s="93">
        <f>base0!N124</f>
        <v>9</v>
      </c>
      <c r="T10" s="93">
        <f>base0!O124</f>
        <v>1</v>
      </c>
      <c r="U10" s="93">
        <f>base0!P124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base0!M124</f>
        <v>7</v>
      </c>
      <c r="E11" s="93">
        <f>base0!N124</f>
        <v>9</v>
      </c>
      <c r="F11" s="93">
        <f>base0!O124</f>
        <v>1</v>
      </c>
      <c r="G11" s="93">
        <f>base0!P101</f>
        <v>14</v>
      </c>
      <c r="H11" s="93">
        <f>base0!Q101</f>
        <v>6</v>
      </c>
      <c r="I11" s="93">
        <f>base0!R101</f>
        <v>16</v>
      </c>
      <c r="J11" s="93">
        <f>base0!S101</f>
        <v>18</v>
      </c>
      <c r="K11" s="93">
        <f>base0!K88</f>
        <v>13</v>
      </c>
      <c r="L11" s="93">
        <f>base0!L100</f>
        <v>9</v>
      </c>
      <c r="M11" s="93">
        <f>base0!M100</f>
        <v>1</v>
      </c>
      <c r="N11" s="93">
        <f>base0!N100</f>
        <v>13</v>
      </c>
      <c r="O11" s="93">
        <f>base0!O123</f>
        <v>9</v>
      </c>
      <c r="P11" s="93">
        <f>base0!P123</f>
        <v>11</v>
      </c>
      <c r="Q11" s="93">
        <f>base0!Q108</f>
        <v>1</v>
      </c>
      <c r="R11" s="93">
        <f>base0!R88</f>
        <v>20</v>
      </c>
      <c r="S11" s="93">
        <f>base0!N125</f>
        <v>7</v>
      </c>
      <c r="T11" s="93">
        <f>base0!O125</f>
        <v>9</v>
      </c>
      <c r="U11" s="93">
        <f>base0!P125</f>
        <v>1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base0!M125</f>
        <v>12</v>
      </c>
      <c r="E12" s="93">
        <f>base0!N125</f>
        <v>7</v>
      </c>
      <c r="F12" s="93">
        <f>base0!O125</f>
        <v>9</v>
      </c>
      <c r="G12" s="93">
        <f>base0!P102</f>
        <v>11</v>
      </c>
      <c r="H12" s="93">
        <f>base0!Q102</f>
        <v>14</v>
      </c>
      <c r="I12" s="93">
        <f>base0!R102</f>
        <v>16</v>
      </c>
      <c r="J12" s="93">
        <f>base0!S102</f>
        <v>18</v>
      </c>
      <c r="K12" s="93">
        <f>base0!K89</f>
        <v>5</v>
      </c>
      <c r="L12" s="93">
        <f>base0!L101</f>
        <v>9</v>
      </c>
      <c r="M12" s="93">
        <f>base0!M101</f>
        <v>5</v>
      </c>
      <c r="N12" s="93">
        <f>base0!N101</f>
        <v>1</v>
      </c>
      <c r="O12" s="93">
        <f>base0!O124</f>
        <v>1</v>
      </c>
      <c r="P12" s="93">
        <f>base0!P124</f>
        <v>16</v>
      </c>
      <c r="Q12" s="93">
        <f>base0!Q109</f>
        <v>13</v>
      </c>
      <c r="R12" s="93">
        <f>base0!R89</f>
        <v>1</v>
      </c>
      <c r="S12" s="93">
        <f>base0!N126</f>
        <v>2</v>
      </c>
      <c r="T12" s="93">
        <f>base0!O126</f>
        <v>5</v>
      </c>
      <c r="U12" s="93">
        <f>base0!P126</f>
        <v>16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base0!M126</f>
        <v>1</v>
      </c>
      <c r="E13" s="93">
        <f>base0!N126</f>
        <v>2</v>
      </c>
      <c r="F13" s="93">
        <f>base0!O126</f>
        <v>5</v>
      </c>
      <c r="G13" s="93">
        <f>base0!P103</f>
        <v>8</v>
      </c>
      <c r="H13" s="93">
        <f>base0!Q103</f>
        <v>6</v>
      </c>
      <c r="I13" s="93">
        <f>base0!R103</f>
        <v>7</v>
      </c>
      <c r="J13" s="93">
        <f>base0!S103</f>
        <v>17</v>
      </c>
      <c r="K13" s="93">
        <f>base0!K90</f>
        <v>3</v>
      </c>
      <c r="L13" s="93">
        <f>base0!L102</f>
        <v>2</v>
      </c>
      <c r="M13" s="93">
        <f>base0!M102</f>
        <v>5</v>
      </c>
      <c r="N13" s="93">
        <f>base0!N102</f>
        <v>1</v>
      </c>
      <c r="O13" s="93">
        <f>base0!O125</f>
        <v>9</v>
      </c>
      <c r="P13" s="93">
        <f>base0!P125</f>
        <v>1</v>
      </c>
      <c r="Q13" s="93">
        <f>base0!Q110</f>
        <v>13</v>
      </c>
      <c r="R13" s="93">
        <f>base0!R90</f>
        <v>16</v>
      </c>
      <c r="S13" s="93">
        <f>base0!N77</f>
        <v>2</v>
      </c>
      <c r="T13" s="93">
        <f>base0!O77</f>
        <v>4</v>
      </c>
      <c r="U13" s="93">
        <f>base0!P77</f>
        <v>5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base0!P104</f>
        <v>14</v>
      </c>
      <c r="H14" s="93">
        <f>base0!Q104</f>
        <v>6</v>
      </c>
      <c r="I14" s="93">
        <f>base0!R104</f>
        <v>7</v>
      </c>
      <c r="J14" s="93">
        <f>base0!S104</f>
        <v>17</v>
      </c>
      <c r="K14" s="93">
        <f>base0!K91</f>
        <v>7</v>
      </c>
      <c r="L14" s="93">
        <f>base0!L103</f>
        <v>5</v>
      </c>
      <c r="M14" s="93">
        <f>base0!M103</f>
        <v>16</v>
      </c>
      <c r="N14" s="93">
        <f>base0!N103</f>
        <v>13</v>
      </c>
      <c r="O14" s="93">
        <f>base0!O126</f>
        <v>5</v>
      </c>
      <c r="P14" s="93">
        <f>base0!P126</f>
        <v>16</v>
      </c>
      <c r="Q14" s="93">
        <f>base0!Q111</f>
        <v>16</v>
      </c>
      <c r="R14" s="93">
        <f>base0!R91</f>
        <v>4</v>
      </c>
      <c r="S14" s="93">
        <f>base0!N78</f>
        <v>12</v>
      </c>
      <c r="T14" s="93">
        <f>base0!O78</f>
        <v>14</v>
      </c>
      <c r="U14" s="93">
        <f>base0!P78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base0!P105</f>
        <v>14</v>
      </c>
      <c r="H15" s="93">
        <f>base0!Q105</f>
        <v>6</v>
      </c>
      <c r="I15" s="93">
        <f>base0!R105</f>
        <v>7</v>
      </c>
      <c r="J15" s="93">
        <f>base0!S105</f>
        <v>17</v>
      </c>
      <c r="K15" s="93">
        <f>base0!K92</f>
        <v>2</v>
      </c>
      <c r="L15" s="93">
        <f>base0!L104</f>
        <v>1</v>
      </c>
      <c r="M15" s="93">
        <f>base0!M104</f>
        <v>16</v>
      </c>
      <c r="N15" s="93">
        <f>base0!N104</f>
        <v>13</v>
      </c>
      <c r="O15" s="93">
        <f>base0!O77</f>
        <v>4</v>
      </c>
      <c r="P15" s="93">
        <f>base0!P77</f>
        <v>5</v>
      </c>
      <c r="Q15" s="93">
        <f>base0!Q112</f>
        <v>10</v>
      </c>
      <c r="R15" s="93">
        <f>base0!R92</f>
        <v>4</v>
      </c>
      <c r="S15" s="93">
        <f>base0!N79</f>
        <v>12</v>
      </c>
      <c r="T15" s="93">
        <f>base0!O79</f>
        <v>11</v>
      </c>
      <c r="U15" s="93">
        <f>base0!P79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base0!P106</f>
        <v>9</v>
      </c>
      <c r="H16" s="93">
        <f>base0!Q106</f>
        <v>1</v>
      </c>
      <c r="I16" s="93">
        <f>base0!R106</f>
        <v>13</v>
      </c>
      <c r="J16" s="93">
        <f>base0!S106</f>
        <v>17</v>
      </c>
      <c r="K16" s="93">
        <f>base0!K93</f>
        <v>15</v>
      </c>
      <c r="L16" s="93">
        <f>base0!L105</f>
        <v>1</v>
      </c>
      <c r="M16" s="93">
        <f>base0!M105</f>
        <v>5</v>
      </c>
      <c r="N16" s="93">
        <f>base0!N105</f>
        <v>16</v>
      </c>
      <c r="O16" s="93">
        <f>base0!O78</f>
        <v>14</v>
      </c>
      <c r="P16" s="93">
        <f>base0!P78</f>
        <v>13</v>
      </c>
      <c r="Q16" s="93">
        <f>base0!Q113</f>
        <v>14</v>
      </c>
      <c r="R16" s="93">
        <f>base0!R93</f>
        <v>16</v>
      </c>
      <c r="S16" s="93">
        <f>base0!N80</f>
        <v>5</v>
      </c>
      <c r="T16" s="93">
        <f>base0!O80</f>
        <v>16</v>
      </c>
      <c r="U16" s="93">
        <f>base0!P80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base0!P107</f>
        <v>9</v>
      </c>
      <c r="H17" s="93">
        <f>base0!Q107</f>
        <v>1</v>
      </c>
      <c r="I17" s="93">
        <f>base0!R107</f>
        <v>13</v>
      </c>
      <c r="J17" s="93">
        <f>base0!S107</f>
        <v>17</v>
      </c>
      <c r="K17" s="93">
        <f>base0!K94</f>
        <v>9</v>
      </c>
      <c r="L17" s="93">
        <f>base0!L106</f>
        <v>7</v>
      </c>
      <c r="M17" s="93">
        <f>base0!M106</f>
        <v>16</v>
      </c>
      <c r="N17" s="93">
        <f>base0!N106</f>
        <v>11</v>
      </c>
      <c r="O17" s="93">
        <f>base0!O79</f>
        <v>11</v>
      </c>
      <c r="P17" s="93">
        <f>base0!P79</f>
        <v>13</v>
      </c>
      <c r="Q17" s="93">
        <f>base0!Q114</f>
        <v>14</v>
      </c>
      <c r="R17" s="93">
        <f>base0!R94</f>
        <v>3</v>
      </c>
      <c r="S17" s="93">
        <f>base0!N81</f>
        <v>12</v>
      </c>
      <c r="T17" s="93">
        <f>base0!O81</f>
        <v>8</v>
      </c>
      <c r="U17" s="93">
        <f>base0!P81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base0!P108</f>
        <v>9</v>
      </c>
      <c r="H18" s="93">
        <f>base0!Q108</f>
        <v>1</v>
      </c>
      <c r="I18" s="93">
        <f>base0!R108</f>
        <v>13</v>
      </c>
      <c r="J18" s="93">
        <f>base0!S108</f>
        <v>17</v>
      </c>
      <c r="K18" s="93">
        <f>base0!K95</f>
        <v>7</v>
      </c>
      <c r="L18" s="93">
        <f>base0!L107</f>
        <v>12</v>
      </c>
      <c r="M18" s="93">
        <f>base0!M107</f>
        <v>7</v>
      </c>
      <c r="N18" s="93">
        <f>base0!N107</f>
        <v>16</v>
      </c>
      <c r="O18" s="93">
        <f>base0!O80</f>
        <v>16</v>
      </c>
      <c r="P18" s="93">
        <f>base0!P80</f>
        <v>4</v>
      </c>
      <c r="Q18" s="93">
        <f>base0!Q115</f>
        <v>4</v>
      </c>
      <c r="R18" s="93">
        <f>base0!R95</f>
        <v>4</v>
      </c>
      <c r="S18" s="93">
        <f>base0!N82</f>
        <v>1</v>
      </c>
      <c r="T18" s="93">
        <f>base0!O82</f>
        <v>12</v>
      </c>
      <c r="U18" s="93">
        <f>base0!P82</f>
        <v>15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base0!M82</f>
        <v>13</v>
      </c>
      <c r="E19" s="93">
        <f>base0!N82</f>
        <v>1</v>
      </c>
      <c r="F19" s="93">
        <f>base0!O82</f>
        <v>12</v>
      </c>
      <c r="G19" s="93">
        <f>base0!P109</f>
        <v>7</v>
      </c>
      <c r="H19" s="93">
        <f>base0!Q109</f>
        <v>13</v>
      </c>
      <c r="I19" s="93">
        <f>base0!R109</f>
        <v>1</v>
      </c>
      <c r="J19" s="93">
        <f>base0!S109</f>
        <v>17</v>
      </c>
      <c r="K19" s="93">
        <f>base0!K96</f>
        <v>3</v>
      </c>
      <c r="L19" s="93">
        <f>base0!L108</f>
        <v>7</v>
      </c>
      <c r="M19" s="93">
        <f>base0!M108</f>
        <v>16</v>
      </c>
      <c r="N19" s="93">
        <f>base0!N108</f>
        <v>11</v>
      </c>
      <c r="O19" s="93">
        <f>base0!O81</f>
        <v>8</v>
      </c>
      <c r="P19" s="93">
        <f>base0!P81</f>
        <v>13</v>
      </c>
      <c r="Q19" s="93">
        <f>base0!Q116</f>
        <v>14</v>
      </c>
      <c r="R19" s="93">
        <f>base0!R96</f>
        <v>14</v>
      </c>
      <c r="S19" s="93">
        <f>base0!N83</f>
        <v>11</v>
      </c>
      <c r="T19" s="93">
        <f>base0!O83</f>
        <v>7</v>
      </c>
      <c r="U19" s="93">
        <f>base0!P83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base0!M83</f>
        <v>9</v>
      </c>
      <c r="E20" s="93">
        <f>base0!N83</f>
        <v>11</v>
      </c>
      <c r="F20" s="93">
        <f>base0!O83</f>
        <v>7</v>
      </c>
      <c r="G20" s="93">
        <f>base0!P110</f>
        <v>7</v>
      </c>
      <c r="H20" s="93">
        <f>base0!Q110</f>
        <v>13</v>
      </c>
      <c r="I20" s="93">
        <f>base0!R110</f>
        <v>1</v>
      </c>
      <c r="J20" s="93">
        <f>base0!S110</f>
        <v>17</v>
      </c>
      <c r="K20" s="93">
        <f>base0!K97</f>
        <v>4</v>
      </c>
      <c r="L20" s="93">
        <f>base0!L109</f>
        <v>11</v>
      </c>
      <c r="M20" s="93">
        <f>base0!M109</f>
        <v>9</v>
      </c>
      <c r="N20" s="93">
        <f>base0!N109</f>
        <v>14</v>
      </c>
      <c r="O20" s="93">
        <f>base0!O82</f>
        <v>12</v>
      </c>
      <c r="P20" s="93">
        <f>base0!P82</f>
        <v>15</v>
      </c>
      <c r="Q20" s="93">
        <f>base0!Q117</f>
        <v>14</v>
      </c>
      <c r="R20" s="93">
        <f>base0!R97</f>
        <v>1</v>
      </c>
      <c r="S20" s="93">
        <f>base0!N84</f>
        <v>16</v>
      </c>
      <c r="T20" s="93">
        <f>base0!O84</f>
        <v>9</v>
      </c>
      <c r="U20" s="93">
        <f>base0!P84</f>
        <v>14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base0!M84</f>
        <v>11</v>
      </c>
      <c r="E21" s="93">
        <f>base0!N84</f>
        <v>16</v>
      </c>
      <c r="F21" s="93">
        <f>base0!O84</f>
        <v>9</v>
      </c>
      <c r="G21" s="93">
        <f>base0!P111</f>
        <v>14</v>
      </c>
      <c r="H21" s="93">
        <f>base0!Q111</f>
        <v>16</v>
      </c>
      <c r="I21" s="93">
        <f>base0!R111</f>
        <v>1</v>
      </c>
      <c r="J21" s="93">
        <f>base0!S111</f>
        <v>17</v>
      </c>
      <c r="K21" s="93">
        <f>base0!K98</f>
        <v>4</v>
      </c>
      <c r="L21" s="93">
        <f>base0!L110</f>
        <v>3</v>
      </c>
      <c r="M21" s="93">
        <f>base0!M110</f>
        <v>6</v>
      </c>
      <c r="N21" s="93">
        <f>base0!N110</f>
        <v>14</v>
      </c>
      <c r="O21" s="93">
        <f>base0!O83</f>
        <v>7</v>
      </c>
      <c r="P21" s="93">
        <f>base0!P83</f>
        <v>14</v>
      </c>
      <c r="Q21" s="93">
        <f>base0!Q118</f>
        <v>14</v>
      </c>
      <c r="R21" s="93">
        <f>base0!R98</f>
        <v>1</v>
      </c>
      <c r="S21" s="93">
        <f>base0!N85</f>
        <v>11</v>
      </c>
      <c r="T21" s="93">
        <f>base0!O85</f>
        <v>14</v>
      </c>
      <c r="U21" s="93">
        <f>base0!P85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base0!M85</f>
        <v>6</v>
      </c>
      <c r="E22" s="93">
        <f>base0!N85</f>
        <v>11</v>
      </c>
      <c r="F22" s="93">
        <f>base0!O85</f>
        <v>14</v>
      </c>
      <c r="G22" s="93">
        <f>base0!P112</f>
        <v>6</v>
      </c>
      <c r="H22" s="93">
        <f>base0!Q112</f>
        <v>10</v>
      </c>
      <c r="I22" s="93">
        <f>base0!R112</f>
        <v>14</v>
      </c>
      <c r="J22" s="93">
        <f>base0!S112</f>
        <v>17</v>
      </c>
      <c r="K22" s="93">
        <f>base0!K99</f>
        <v>5</v>
      </c>
      <c r="L22" s="93">
        <f>base0!L111</f>
        <v>2</v>
      </c>
      <c r="M22" s="93">
        <f>base0!M111</f>
        <v>5</v>
      </c>
      <c r="N22" s="93">
        <f>base0!N111</f>
        <v>11</v>
      </c>
      <c r="O22" s="93">
        <f>base0!O84</f>
        <v>9</v>
      </c>
      <c r="P22" s="93">
        <f>base0!P84</f>
        <v>14</v>
      </c>
      <c r="Q22" s="93">
        <f>base0!Q119</f>
        <v>16</v>
      </c>
      <c r="R22" s="93">
        <f>base0!R99</f>
        <v>1</v>
      </c>
      <c r="S22" s="93">
        <f>base0!N86</f>
        <v>2</v>
      </c>
      <c r="T22" s="93">
        <f>base0!O86</f>
        <v>10</v>
      </c>
      <c r="U22" s="93">
        <f>base0!P86</f>
        <v>15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base0!M86</f>
        <v>12</v>
      </c>
      <c r="E23" s="93">
        <f>base0!N86</f>
        <v>2</v>
      </c>
      <c r="F23" s="93">
        <f>base0!O86</f>
        <v>10</v>
      </c>
      <c r="G23" s="93">
        <f>base0!P113</f>
        <v>5</v>
      </c>
      <c r="H23" s="93">
        <f>base0!Q113</f>
        <v>14</v>
      </c>
      <c r="I23" s="93">
        <f>base0!R113</f>
        <v>7</v>
      </c>
      <c r="J23" s="93">
        <f>base0!S113</f>
        <v>17</v>
      </c>
      <c r="K23" s="93">
        <f>base0!K100</f>
        <v>16</v>
      </c>
      <c r="L23" s="93">
        <f>base0!L112</f>
        <v>9</v>
      </c>
      <c r="M23" s="93">
        <f>base0!M112</f>
        <v>2</v>
      </c>
      <c r="N23" s="93">
        <f>base0!N112</f>
        <v>13</v>
      </c>
      <c r="O23" s="93">
        <f>base0!O85</f>
        <v>14</v>
      </c>
      <c r="P23" s="93">
        <f>base0!P85</f>
        <v>9</v>
      </c>
      <c r="Q23" s="93">
        <f>base0!Q120</f>
        <v>14</v>
      </c>
      <c r="R23" s="93">
        <f>base0!R100</f>
        <v>16</v>
      </c>
      <c r="S23" s="93">
        <f>base0!N87</f>
        <v>5</v>
      </c>
      <c r="T23" s="93">
        <f>base0!O87</f>
        <v>16</v>
      </c>
      <c r="U23" s="93">
        <f>base0!P87</f>
        <v>12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base0!M87</f>
        <v>11</v>
      </c>
      <c r="E24" s="93">
        <f>base0!N87</f>
        <v>5</v>
      </c>
      <c r="F24" s="93">
        <f>base0!O87</f>
        <v>16</v>
      </c>
      <c r="G24" s="93">
        <f>base0!P114</f>
        <v>6</v>
      </c>
      <c r="H24" s="93">
        <f>base0!Q114</f>
        <v>14</v>
      </c>
      <c r="I24" s="93">
        <f>base0!R114</f>
        <v>7</v>
      </c>
      <c r="J24" s="93">
        <f>base0!S114</f>
        <v>17</v>
      </c>
      <c r="K24" s="93">
        <f>base0!K101</f>
        <v>16</v>
      </c>
      <c r="L24" s="93">
        <f>base0!L113</f>
        <v>2</v>
      </c>
      <c r="M24" s="93">
        <f>base0!M113</f>
        <v>13</v>
      </c>
      <c r="N24" s="93">
        <f>base0!N113</f>
        <v>1</v>
      </c>
      <c r="O24" s="93">
        <f>base0!O86</f>
        <v>10</v>
      </c>
      <c r="P24" s="93">
        <f>base0!P86</f>
        <v>15</v>
      </c>
      <c r="Q24" s="93">
        <f>base0!Q121</f>
        <v>13</v>
      </c>
      <c r="R24" s="93">
        <f>base0!R101</f>
        <v>16</v>
      </c>
      <c r="S24" s="93">
        <f>base0!N88</f>
        <v>7</v>
      </c>
      <c r="T24" s="93">
        <f>base0!O88</f>
        <v>9</v>
      </c>
      <c r="U24" s="93">
        <f>base0!P88</f>
        <v>12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base0!M88</f>
        <v>6</v>
      </c>
      <c r="E25" s="93">
        <f>base0!N88</f>
        <v>7</v>
      </c>
      <c r="F25" s="93">
        <f>base0!O88</f>
        <v>9</v>
      </c>
      <c r="G25" s="93">
        <f>base0!P115</f>
        <v>2</v>
      </c>
      <c r="H25" s="93">
        <f>base0!Q115</f>
        <v>4</v>
      </c>
      <c r="I25" s="93">
        <f>base0!R115</f>
        <v>16</v>
      </c>
      <c r="J25" s="93">
        <f>base0!S115</f>
        <v>17</v>
      </c>
      <c r="K25" s="93">
        <f>base0!K102</f>
        <v>16</v>
      </c>
      <c r="L25" s="93">
        <f>base0!L114</f>
        <v>9</v>
      </c>
      <c r="M25" s="93">
        <f>base0!M114</f>
        <v>2</v>
      </c>
      <c r="N25" s="93">
        <f>base0!N114</f>
        <v>13</v>
      </c>
      <c r="O25" s="93">
        <f>base0!O87</f>
        <v>16</v>
      </c>
      <c r="P25" s="93">
        <f>base0!P87</f>
        <v>12</v>
      </c>
      <c r="Q25" s="93">
        <f>base0!Q122</f>
        <v>13</v>
      </c>
      <c r="R25" s="93">
        <f>base0!R102</f>
        <v>16</v>
      </c>
      <c r="S25" s="93">
        <f>base0!N89</f>
        <v>7</v>
      </c>
      <c r="T25" s="93">
        <f>base0!O89</f>
        <v>13</v>
      </c>
      <c r="U25" s="93">
        <f>base0!P89</f>
        <v>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base0!M89</f>
        <v>2</v>
      </c>
      <c r="E26" s="93">
        <f>base0!N89</f>
        <v>7</v>
      </c>
      <c r="F26" s="93">
        <f>base0!O89</f>
        <v>13</v>
      </c>
      <c r="G26" s="93">
        <f>base0!P116</f>
        <v>10</v>
      </c>
      <c r="H26" s="93">
        <f>base0!Q116</f>
        <v>14</v>
      </c>
      <c r="I26" s="93">
        <f>base0!R116</f>
        <v>16</v>
      </c>
      <c r="J26" s="93">
        <f>base0!S116</f>
        <v>17</v>
      </c>
      <c r="K26" s="93">
        <f>base0!K103</f>
        <v>1</v>
      </c>
      <c r="L26" s="93">
        <f>base0!L115</f>
        <v>1</v>
      </c>
      <c r="M26" s="93">
        <f>base0!M115</f>
        <v>13</v>
      </c>
      <c r="N26" s="93">
        <f>base0!N115</f>
        <v>7</v>
      </c>
      <c r="O26" s="93">
        <f>base0!O88</f>
        <v>9</v>
      </c>
      <c r="P26" s="93">
        <f>base0!P88</f>
        <v>12</v>
      </c>
      <c r="Q26" s="93">
        <f>base0!Q123</f>
        <v>13</v>
      </c>
      <c r="R26" s="93">
        <f>base0!R103</f>
        <v>7</v>
      </c>
      <c r="S26" s="93">
        <f>base0!N90</f>
        <v>13</v>
      </c>
      <c r="T26" s="93">
        <f>base0!O90</f>
        <v>6</v>
      </c>
      <c r="U26" s="93">
        <f>base0!P90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base0!M90</f>
        <v>7</v>
      </c>
      <c r="E27" s="93">
        <f>base0!N90</f>
        <v>13</v>
      </c>
      <c r="F27" s="93">
        <f>base0!O90</f>
        <v>6</v>
      </c>
      <c r="G27" s="93">
        <f>base0!P117</f>
        <v>10</v>
      </c>
      <c r="H27" s="93">
        <f>base0!Q117</f>
        <v>14</v>
      </c>
      <c r="I27" s="93">
        <f>base0!R117</f>
        <v>16</v>
      </c>
      <c r="J27" s="93">
        <f>base0!S117</f>
        <v>17</v>
      </c>
      <c r="K27" s="93">
        <f>base0!K104</f>
        <v>9</v>
      </c>
      <c r="L27" s="93">
        <f>base0!L116</f>
        <v>1</v>
      </c>
      <c r="M27" s="93">
        <f>base0!M116</f>
        <v>8</v>
      </c>
      <c r="N27" s="93">
        <f>base0!N116</f>
        <v>13</v>
      </c>
      <c r="O27" s="93">
        <f>base0!O89</f>
        <v>13</v>
      </c>
      <c r="P27" s="93">
        <f>base0!P89</f>
        <v>6</v>
      </c>
      <c r="Q27" s="93">
        <f>base0!Q124</f>
        <v>11</v>
      </c>
      <c r="R27" s="93">
        <f>base0!R104</f>
        <v>7</v>
      </c>
      <c r="S27" s="93">
        <f>base0!N91</f>
        <v>1</v>
      </c>
      <c r="T27" s="93">
        <f>base0!O91</f>
        <v>9</v>
      </c>
      <c r="U27" s="93">
        <f>base0!P91</f>
        <v>10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base0!M91</f>
        <v>13</v>
      </c>
      <c r="E28" s="93">
        <f>base0!N91</f>
        <v>1</v>
      </c>
      <c r="F28" s="93">
        <f>base0!O91</f>
        <v>9</v>
      </c>
      <c r="G28" s="93">
        <f>base0!P118</f>
        <v>9</v>
      </c>
      <c r="H28" s="93">
        <f>base0!Q118</f>
        <v>14</v>
      </c>
      <c r="I28" s="93">
        <f>base0!R118</f>
        <v>13</v>
      </c>
      <c r="J28" s="93">
        <f>base0!S118</f>
        <v>17</v>
      </c>
      <c r="K28" s="93">
        <f>base0!K105</f>
        <v>2</v>
      </c>
      <c r="L28" s="93">
        <f>base0!L117</f>
        <v>13</v>
      </c>
      <c r="M28" s="93">
        <f>base0!M117</f>
        <v>11</v>
      </c>
      <c r="N28" s="93">
        <f>base0!N117</f>
        <v>7</v>
      </c>
      <c r="O28" s="93">
        <f>base0!O90</f>
        <v>6</v>
      </c>
      <c r="P28" s="93">
        <f>base0!P90</f>
        <v>9</v>
      </c>
      <c r="Q28" s="93">
        <f>base0!Q125</f>
        <v>2</v>
      </c>
      <c r="R28" s="93">
        <f>base0!R105</f>
        <v>7</v>
      </c>
      <c r="S28" s="93">
        <f>base0!N92</f>
        <v>9</v>
      </c>
      <c r="T28" s="93">
        <f>base0!O92</f>
        <v>13</v>
      </c>
      <c r="U28" s="93">
        <f>base0!P92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base0!M92</f>
        <v>16</v>
      </c>
      <c r="E29" s="93">
        <f>base0!N92</f>
        <v>9</v>
      </c>
      <c r="F29" s="93">
        <f>base0!O92</f>
        <v>13</v>
      </c>
      <c r="G29" s="93">
        <f>base0!P119</f>
        <v>13</v>
      </c>
      <c r="H29" s="93">
        <f>base0!Q119</f>
        <v>16</v>
      </c>
      <c r="I29" s="93">
        <f>base0!R119</f>
        <v>17</v>
      </c>
      <c r="J29" s="93">
        <f>base0!S119</f>
        <v>18</v>
      </c>
      <c r="K29" s="93">
        <f>base0!K106</f>
        <v>10</v>
      </c>
      <c r="L29" s="93">
        <f>base0!L118</f>
        <v>6</v>
      </c>
      <c r="M29" s="93">
        <f>base0!M118</f>
        <v>2</v>
      </c>
      <c r="N29" s="93">
        <f>base0!N118</f>
        <v>1</v>
      </c>
      <c r="O29" s="93">
        <f>base0!O91</f>
        <v>9</v>
      </c>
      <c r="P29" s="93">
        <f>base0!P91</f>
        <v>10</v>
      </c>
      <c r="Q29" s="93">
        <f>base0!Q126</f>
        <v>11</v>
      </c>
      <c r="R29" s="93">
        <f>base0!R106</f>
        <v>13</v>
      </c>
      <c r="S29" s="93">
        <f>base0!N93</f>
        <v>4</v>
      </c>
      <c r="T29" s="93">
        <f>base0!O93</f>
        <v>14</v>
      </c>
      <c r="U29" s="93">
        <f>base0!P93</f>
        <v>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base0!M93</f>
        <v>13</v>
      </c>
      <c r="E30" s="93">
        <f>base0!N93</f>
        <v>4</v>
      </c>
      <c r="F30" s="93">
        <f>base0!O93</f>
        <v>14</v>
      </c>
      <c r="G30" s="93">
        <f>base0!P120</f>
        <v>9</v>
      </c>
      <c r="H30" s="93">
        <f>base0!Q120</f>
        <v>14</v>
      </c>
      <c r="I30" s="93">
        <f>base0!R120</f>
        <v>13</v>
      </c>
      <c r="J30" s="93">
        <f>base0!S120</f>
        <v>17</v>
      </c>
      <c r="K30" s="93">
        <f>base0!K107</f>
        <v>3</v>
      </c>
      <c r="L30" s="93">
        <f>base0!L119</f>
        <v>1</v>
      </c>
      <c r="M30" s="93">
        <f>base0!M119</f>
        <v>11</v>
      </c>
      <c r="N30" s="93">
        <f>base0!N119</f>
        <v>8</v>
      </c>
      <c r="O30" s="93">
        <f>base0!O92</f>
        <v>13</v>
      </c>
      <c r="P30" s="93">
        <f>base0!P92</f>
        <v>6</v>
      </c>
      <c r="Q30" s="93">
        <f>base0!Q77</f>
        <v>15</v>
      </c>
      <c r="R30" s="93">
        <f>base0!R107</f>
        <v>13</v>
      </c>
      <c r="S30" s="93">
        <f>base0!N94</f>
        <v>4</v>
      </c>
      <c r="T30" s="93">
        <f>base0!O94</f>
        <v>7</v>
      </c>
      <c r="U30" s="93">
        <f>base0!P94</f>
        <v>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base0!M94</f>
        <v>1</v>
      </c>
      <c r="E31" s="93">
        <f>base0!N94</f>
        <v>4</v>
      </c>
      <c r="F31" s="93">
        <f>base0!O94</f>
        <v>7</v>
      </c>
      <c r="G31" s="93">
        <f>base0!P121</f>
        <v>11</v>
      </c>
      <c r="H31" s="93">
        <f>base0!Q121</f>
        <v>13</v>
      </c>
      <c r="I31" s="93">
        <f>base0!R121</f>
        <v>16</v>
      </c>
      <c r="J31" s="93">
        <f>base0!S121</f>
        <v>17</v>
      </c>
      <c r="K31" s="93">
        <f>base0!K108</f>
        <v>10</v>
      </c>
      <c r="L31" s="93">
        <f>base0!L120</f>
        <v>7</v>
      </c>
      <c r="M31" s="93">
        <f>base0!M120</f>
        <v>6</v>
      </c>
      <c r="N31" s="93">
        <f>base0!N120</f>
        <v>1</v>
      </c>
      <c r="O31" s="93">
        <f>base0!O93</f>
        <v>14</v>
      </c>
      <c r="P31" s="93">
        <f>base0!P93</f>
        <v>3</v>
      </c>
      <c r="Q31" s="93">
        <f>base0!Q78</f>
        <v>15</v>
      </c>
      <c r="R31" s="93">
        <f>base0!R108</f>
        <v>13</v>
      </c>
      <c r="S31" s="93">
        <f>base0!N95</f>
        <v>5</v>
      </c>
      <c r="T31" s="93">
        <f>base0!O95</f>
        <v>11</v>
      </c>
      <c r="U31" s="93">
        <f>base0!P95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base0!M95</f>
        <v>12</v>
      </c>
      <c r="E32" s="93">
        <f>base0!N95</f>
        <v>5</v>
      </c>
      <c r="F32" s="93">
        <f>base0!O95</f>
        <v>11</v>
      </c>
      <c r="G32" s="93">
        <f>base0!P122</f>
        <v>11</v>
      </c>
      <c r="H32" s="93">
        <f>base0!Q122</f>
        <v>13</v>
      </c>
      <c r="I32" s="93">
        <f>base0!R122</f>
        <v>16</v>
      </c>
      <c r="J32" s="93">
        <f>base0!S122</f>
        <v>17</v>
      </c>
      <c r="K32" s="93">
        <f>base0!K109</f>
        <v>3</v>
      </c>
      <c r="L32" s="93">
        <f>base0!L121</f>
        <v>7</v>
      </c>
      <c r="M32" s="93">
        <f>base0!M121</f>
        <v>1</v>
      </c>
      <c r="N32" s="93">
        <f>base0!N121</f>
        <v>14</v>
      </c>
      <c r="O32" s="93">
        <f>base0!O94</f>
        <v>7</v>
      </c>
      <c r="P32" s="93">
        <f>base0!P94</f>
        <v>8</v>
      </c>
      <c r="Q32" s="93">
        <f>base0!Q79</f>
        <v>15</v>
      </c>
      <c r="R32" s="93">
        <f>base0!R109</f>
        <v>1</v>
      </c>
      <c r="S32" s="93">
        <f>base0!N96</f>
        <v>7</v>
      </c>
      <c r="T32" s="93">
        <f>base0!O96</f>
        <v>9</v>
      </c>
      <c r="U32" s="93">
        <f>base0!P96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base0!M96</f>
        <v>1</v>
      </c>
      <c r="E33" s="93">
        <f>base0!N96</f>
        <v>7</v>
      </c>
      <c r="F33" s="93">
        <f>base0!O96</f>
        <v>9</v>
      </c>
      <c r="G33" s="93">
        <f>base0!P123</f>
        <v>11</v>
      </c>
      <c r="H33" s="93">
        <f>base0!Q123</f>
        <v>13</v>
      </c>
      <c r="I33" s="93">
        <f>base0!R123</f>
        <v>16</v>
      </c>
      <c r="J33" s="93">
        <f>base0!S123</f>
        <v>17</v>
      </c>
      <c r="K33" s="93">
        <f>base0!K110</f>
        <v>4</v>
      </c>
      <c r="L33" s="93">
        <f>base0!L122</f>
        <v>7</v>
      </c>
      <c r="M33" s="93">
        <f>base0!M122</f>
        <v>1</v>
      </c>
      <c r="N33" s="93">
        <f>base0!N122</f>
        <v>14</v>
      </c>
      <c r="O33" s="93">
        <f>base0!O95</f>
        <v>11</v>
      </c>
      <c r="P33" s="93">
        <f>base0!P95</f>
        <v>6</v>
      </c>
      <c r="Q33" s="93">
        <f>base0!Q80</f>
        <v>11</v>
      </c>
      <c r="R33" s="93">
        <f>base0!R110</f>
        <v>1</v>
      </c>
      <c r="S33" s="93">
        <f>base0!N97</f>
        <v>5</v>
      </c>
      <c r="T33" s="93">
        <f>base0!O97</f>
        <v>9</v>
      </c>
      <c r="U33" s="93">
        <f>base0!P97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base0!M97</f>
        <v>2</v>
      </c>
      <c r="E34" s="93">
        <f>base0!N97</f>
        <v>5</v>
      </c>
      <c r="F34" s="93">
        <f>base0!O97</f>
        <v>9</v>
      </c>
      <c r="G34" s="93">
        <f>base0!P124</f>
        <v>16</v>
      </c>
      <c r="H34" s="93">
        <f>base0!Q124</f>
        <v>11</v>
      </c>
      <c r="I34" s="93">
        <f>base0!R124</f>
        <v>13</v>
      </c>
      <c r="J34" s="93">
        <f>base0!S124</f>
        <v>17</v>
      </c>
      <c r="K34" s="93">
        <f>base0!K111</f>
        <v>8</v>
      </c>
      <c r="L34" s="93">
        <f>base0!L123</f>
        <v>7</v>
      </c>
      <c r="M34" s="93">
        <f>base0!M123</f>
        <v>1</v>
      </c>
      <c r="N34" s="93">
        <f>base0!N123</f>
        <v>14</v>
      </c>
      <c r="O34" s="93">
        <f>base0!O96</f>
        <v>9</v>
      </c>
      <c r="P34" s="93">
        <f>base0!P96</f>
        <v>16</v>
      </c>
      <c r="Q34" s="93">
        <f>base0!Q81</f>
        <v>11</v>
      </c>
      <c r="R34" s="93">
        <f>base0!R111</f>
        <v>1</v>
      </c>
      <c r="S34" s="93">
        <f>base0!N98</f>
        <v>9</v>
      </c>
      <c r="T34" s="93">
        <f>base0!O98</f>
        <v>14</v>
      </c>
      <c r="U34" s="93">
        <f>base0!P98</f>
        <v>7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base0!M98</f>
        <v>6</v>
      </c>
      <c r="E35" s="93">
        <f>base0!N98</f>
        <v>9</v>
      </c>
      <c r="F35" s="93">
        <f>base0!O98</f>
        <v>14</v>
      </c>
      <c r="G35" s="93">
        <f>base0!P125</f>
        <v>1</v>
      </c>
      <c r="H35" s="93">
        <f>base0!Q125</f>
        <v>2</v>
      </c>
      <c r="I35" s="93">
        <f>base0!R125</f>
        <v>13</v>
      </c>
      <c r="J35" s="93">
        <f>base0!S125</f>
        <v>17</v>
      </c>
      <c r="K35" s="93">
        <f>base0!K112</f>
        <v>16</v>
      </c>
      <c r="L35" s="93">
        <f>base0!L124</f>
        <v>14</v>
      </c>
      <c r="M35" s="93">
        <f>base0!M124</f>
        <v>7</v>
      </c>
      <c r="N35" s="93">
        <f>base0!N124</f>
        <v>9</v>
      </c>
      <c r="O35" s="93">
        <f>base0!O97</f>
        <v>9</v>
      </c>
      <c r="P35" s="93">
        <f>base0!P97</f>
        <v>14</v>
      </c>
      <c r="Q35" s="93">
        <f>base0!Q82</f>
        <v>11</v>
      </c>
      <c r="R35" s="93">
        <f>base0!R112</f>
        <v>14</v>
      </c>
      <c r="S35" s="93">
        <f>base0!N99</f>
        <v>14</v>
      </c>
      <c r="T35" s="93">
        <f>base0!O99</f>
        <v>16</v>
      </c>
      <c r="U35" s="93">
        <f>base0!P99</f>
        <v>7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base0!M99</f>
        <v>9</v>
      </c>
      <c r="E36" s="93">
        <f>base0!N99</f>
        <v>14</v>
      </c>
      <c r="F36" s="93">
        <f>base0!O99</f>
        <v>16</v>
      </c>
      <c r="G36" s="93">
        <f>base0!P126</f>
        <v>16</v>
      </c>
      <c r="H36" s="93">
        <f>base0!Q126</f>
        <v>11</v>
      </c>
      <c r="I36" s="93">
        <f>base0!R126</f>
        <v>13</v>
      </c>
      <c r="J36" s="93">
        <f>base0!S126</f>
        <v>17</v>
      </c>
      <c r="K36" s="93">
        <f>base0!K113</f>
        <v>16</v>
      </c>
      <c r="L36" s="93">
        <f>base0!L125</f>
        <v>10</v>
      </c>
      <c r="M36" s="93">
        <f>base0!M125</f>
        <v>12</v>
      </c>
      <c r="N36" s="93">
        <f>base0!N125</f>
        <v>7</v>
      </c>
      <c r="O36" s="93">
        <f>base0!O98</f>
        <v>14</v>
      </c>
      <c r="P36" s="93">
        <f>base0!P98</f>
        <v>7</v>
      </c>
      <c r="Q36" s="93">
        <f>base0!Q83</f>
        <v>13</v>
      </c>
      <c r="R36" s="93">
        <f>base0!R113</f>
        <v>7</v>
      </c>
      <c r="S36" s="93">
        <f>base0!N100</f>
        <v>13</v>
      </c>
      <c r="T36" s="93">
        <f>base0!O100</f>
        <v>11</v>
      </c>
      <c r="U36" s="93">
        <f>base0!P100</f>
        <v>14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base0!M100</f>
        <v>1</v>
      </c>
      <c r="E37" s="93">
        <f>base0!N100</f>
        <v>13</v>
      </c>
      <c r="F37" s="93">
        <f>base0!O100</f>
        <v>11</v>
      </c>
      <c r="G37" s="93">
        <f>base0!P77</f>
        <v>5</v>
      </c>
      <c r="H37" s="93">
        <f>base0!Q77</f>
        <v>15</v>
      </c>
      <c r="I37" s="93">
        <f>base0!R77</f>
        <v>16</v>
      </c>
      <c r="J37" s="93">
        <f>base0!S77</f>
        <v>17</v>
      </c>
      <c r="K37" s="93">
        <f>base0!K114</f>
        <v>16</v>
      </c>
      <c r="L37" s="93">
        <f>base0!L126</f>
        <v>10</v>
      </c>
      <c r="M37" s="93">
        <f>base0!M126</f>
        <v>1</v>
      </c>
      <c r="N37" s="93">
        <f>base0!N126</f>
        <v>2</v>
      </c>
      <c r="O37" s="93">
        <f>base0!O99</f>
        <v>16</v>
      </c>
      <c r="P37" s="93">
        <f>base0!P99</f>
        <v>7</v>
      </c>
      <c r="Q37" s="93">
        <f>base0!Q84</f>
        <v>1</v>
      </c>
      <c r="R37" s="93">
        <f>base0!R114</f>
        <v>7</v>
      </c>
      <c r="S37" s="93">
        <f>base0!N101</f>
        <v>1</v>
      </c>
      <c r="T37" s="93">
        <f>base0!O101</f>
        <v>13</v>
      </c>
      <c r="U37" s="93">
        <f>base0!P101</f>
        <v>14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base0!M101</f>
        <v>5</v>
      </c>
      <c r="E38" s="93">
        <f>base0!N101</f>
        <v>1</v>
      </c>
      <c r="F38" s="93">
        <f>base0!O101</f>
        <v>13</v>
      </c>
      <c r="G38" s="93">
        <f>base0!P78</f>
        <v>13</v>
      </c>
      <c r="H38" s="93">
        <f>base0!Q78</f>
        <v>15</v>
      </c>
      <c r="I38" s="93">
        <f>base0!R78</f>
        <v>16</v>
      </c>
      <c r="J38" s="93">
        <f>base0!S78</f>
        <v>17</v>
      </c>
      <c r="K38" s="93">
        <f>base0!K115</f>
        <v>6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base0!O100</f>
        <v>11</v>
      </c>
      <c r="P38" s="93">
        <f>base0!P100</f>
        <v>14</v>
      </c>
      <c r="Q38" s="93">
        <f>base0!Q85</f>
        <v>1</v>
      </c>
      <c r="R38" s="93">
        <f>base0!R115</f>
        <v>16</v>
      </c>
      <c r="S38" s="93">
        <f>base0!N102</f>
        <v>1</v>
      </c>
      <c r="T38" s="93">
        <f>base0!O102</f>
        <v>13</v>
      </c>
      <c r="U38" s="93">
        <f>base0!P102</f>
        <v>11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base0!M102</f>
        <v>5</v>
      </c>
      <c r="E39" s="93">
        <f>base0!N102</f>
        <v>1</v>
      </c>
      <c r="F39" s="93">
        <f>base0!O102</f>
        <v>13</v>
      </c>
      <c r="G39" s="93">
        <f>base0!P79</f>
        <v>13</v>
      </c>
      <c r="H39" s="93">
        <f>base0!Q79</f>
        <v>15</v>
      </c>
      <c r="I39" s="93">
        <f>base0!R79</f>
        <v>16</v>
      </c>
      <c r="J39" s="93">
        <f>base0!S79</f>
        <v>17</v>
      </c>
      <c r="K39" s="93">
        <f>base0!K116</f>
        <v>6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base0!O101</f>
        <v>13</v>
      </c>
      <c r="P39" s="93">
        <f>base0!P101</f>
        <v>14</v>
      </c>
      <c r="Q39" s="93">
        <f>base0!Q86</f>
        <v>9</v>
      </c>
      <c r="R39" s="93">
        <f>base0!R116</f>
        <v>16</v>
      </c>
      <c r="S39" s="93">
        <f>base0!N103</f>
        <v>13</v>
      </c>
      <c r="T39" s="93">
        <f>base0!O103</f>
        <v>14</v>
      </c>
      <c r="U39" s="93">
        <f>base0!P103</f>
        <v>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base0!M103</f>
        <v>16</v>
      </c>
      <c r="E40" s="93">
        <f>base0!N103</f>
        <v>13</v>
      </c>
      <c r="F40" s="93">
        <f>base0!O103</f>
        <v>14</v>
      </c>
      <c r="G40" s="93">
        <f>base0!P80</f>
        <v>4</v>
      </c>
      <c r="H40" s="93">
        <f>base0!Q80</f>
        <v>11</v>
      </c>
      <c r="I40" s="93">
        <f>base0!R80</f>
        <v>13</v>
      </c>
      <c r="J40" s="93">
        <f>base0!S80</f>
        <v>17</v>
      </c>
      <c r="K40" s="93">
        <f>base0!K117</f>
        <v>1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base0!O102</f>
        <v>13</v>
      </c>
      <c r="P40" s="93">
        <f>base0!P102</f>
        <v>11</v>
      </c>
      <c r="Q40" s="93">
        <f>base0!Q87</f>
        <v>13</v>
      </c>
      <c r="R40" s="93">
        <f>base0!R117</f>
        <v>16</v>
      </c>
      <c r="S40" s="93">
        <f>base0!N104</f>
        <v>13</v>
      </c>
      <c r="T40" s="93">
        <f>base0!O104</f>
        <v>11</v>
      </c>
      <c r="U40" s="93">
        <f>base0!P104</f>
        <v>14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base0!M104</f>
        <v>16</v>
      </c>
      <c r="E41" s="93">
        <f>base0!N104</f>
        <v>13</v>
      </c>
      <c r="F41" s="93">
        <f>base0!O104</f>
        <v>11</v>
      </c>
      <c r="G41" s="93">
        <f>base0!P81</f>
        <v>13</v>
      </c>
      <c r="H41" s="93">
        <f>base0!Q81</f>
        <v>11</v>
      </c>
      <c r="I41" s="93">
        <f>base0!R81</f>
        <v>16</v>
      </c>
      <c r="J41" s="93">
        <f>base0!S81</f>
        <v>17</v>
      </c>
      <c r="K41" s="93">
        <f>base0!K118</f>
        <v>7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base0!O103</f>
        <v>14</v>
      </c>
      <c r="P41" s="93">
        <f>base0!P103</f>
        <v>8</v>
      </c>
      <c r="Q41" s="93">
        <f>base0!Q88</f>
        <v>1</v>
      </c>
      <c r="R41" s="93">
        <f>base0!R118</f>
        <v>13</v>
      </c>
      <c r="S41" s="93">
        <f>base0!N105</f>
        <v>16</v>
      </c>
      <c r="T41" s="93">
        <f>base0!O105</f>
        <v>13</v>
      </c>
      <c r="U41" s="93">
        <f>base0!P105</f>
        <v>14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base0!M105</f>
        <v>5</v>
      </c>
      <c r="E42" s="93">
        <f>base0!N105</f>
        <v>16</v>
      </c>
      <c r="F42" s="93">
        <f>base0!O105</f>
        <v>13</v>
      </c>
      <c r="G42" s="93">
        <f>base0!P82</f>
        <v>15</v>
      </c>
      <c r="H42" s="93">
        <f>base0!Q82</f>
        <v>11</v>
      </c>
      <c r="I42" s="93">
        <f>base0!R82</f>
        <v>16</v>
      </c>
      <c r="J42" s="93">
        <f>base0!S82</f>
        <v>17</v>
      </c>
      <c r="K42" s="93">
        <f>base0!K119</f>
        <v>10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base0!O104</f>
        <v>11</v>
      </c>
      <c r="P42" s="93">
        <f>base0!P104</f>
        <v>14</v>
      </c>
      <c r="Q42" s="93">
        <f>base0!Q89</f>
        <v>9</v>
      </c>
      <c r="R42" s="93">
        <f>base0!R119</f>
        <v>17</v>
      </c>
      <c r="S42" s="93">
        <f>base0!N106</f>
        <v>11</v>
      </c>
      <c r="T42" s="93">
        <f>base0!O106</f>
        <v>14</v>
      </c>
      <c r="U42" s="93">
        <f>base0!P106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base0!M106</f>
        <v>16</v>
      </c>
      <c r="E43" s="93">
        <f>base0!N106</f>
        <v>11</v>
      </c>
      <c r="F43" s="93">
        <f>base0!O106</f>
        <v>14</v>
      </c>
      <c r="G43" s="93">
        <f>base0!P83</f>
        <v>14</v>
      </c>
      <c r="H43" s="93">
        <f>base0!Q83</f>
        <v>13</v>
      </c>
      <c r="I43" s="93">
        <f>base0!R83</f>
        <v>16</v>
      </c>
      <c r="J43" s="93">
        <f>base0!S83</f>
        <v>17</v>
      </c>
      <c r="K43" s="93">
        <f>base0!K120</f>
        <v>3</v>
      </c>
      <c r="L43" s="93">
        <f>base0!L82</f>
        <v>7</v>
      </c>
      <c r="M43" s="93">
        <f>base0!M82</f>
        <v>13</v>
      </c>
      <c r="N43" s="93">
        <f>base0!N82</f>
        <v>1</v>
      </c>
      <c r="O43" s="93">
        <f>base0!O105</f>
        <v>13</v>
      </c>
      <c r="P43" s="93">
        <f>base0!P105</f>
        <v>14</v>
      </c>
      <c r="Q43" s="93">
        <f>base0!Q90</f>
        <v>1</v>
      </c>
      <c r="R43" s="93">
        <f>base0!R120</f>
        <v>13</v>
      </c>
      <c r="S43" s="93">
        <f>base0!N107</f>
        <v>16</v>
      </c>
      <c r="T43" s="93">
        <f>base0!O107</f>
        <v>6</v>
      </c>
      <c r="U43" s="93">
        <f>base0!P107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base0!M107</f>
        <v>7</v>
      </c>
      <c r="E44" s="93">
        <f>base0!N107</f>
        <v>16</v>
      </c>
      <c r="F44" s="93">
        <f>base0!O107</f>
        <v>6</v>
      </c>
      <c r="G44" s="93">
        <f>base0!P84</f>
        <v>14</v>
      </c>
      <c r="H44" s="93">
        <f>base0!Q84</f>
        <v>1</v>
      </c>
      <c r="I44" s="93">
        <f>base0!R84</f>
        <v>13</v>
      </c>
      <c r="J44" s="93">
        <f>base0!S84</f>
        <v>17</v>
      </c>
      <c r="K44" s="93">
        <f>base0!K121</f>
        <v>6</v>
      </c>
      <c r="L44" s="93">
        <f>base0!L83</f>
        <v>1</v>
      </c>
      <c r="M44" s="93">
        <f>base0!M83</f>
        <v>9</v>
      </c>
      <c r="N44" s="93">
        <f>base0!N83</f>
        <v>11</v>
      </c>
      <c r="O44" s="93">
        <f>base0!O106</f>
        <v>14</v>
      </c>
      <c r="P44" s="93">
        <f>base0!P106</f>
        <v>9</v>
      </c>
      <c r="Q44" s="93">
        <f>base0!Q91</f>
        <v>16</v>
      </c>
      <c r="R44" s="93">
        <f>base0!R121</f>
        <v>16</v>
      </c>
      <c r="S44" s="93">
        <f>base0!N108</f>
        <v>11</v>
      </c>
      <c r="T44" s="93">
        <f>base0!O108</f>
        <v>14</v>
      </c>
      <c r="U44" s="93">
        <f>base0!P108</f>
        <v>9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base0!M108</f>
        <v>16</v>
      </c>
      <c r="E45" s="93">
        <f>base0!N108</f>
        <v>11</v>
      </c>
      <c r="F45" s="93">
        <f>base0!O108</f>
        <v>14</v>
      </c>
      <c r="G45" s="93">
        <f>base0!P85</f>
        <v>9</v>
      </c>
      <c r="H45" s="93">
        <f>base0!Q85</f>
        <v>1</v>
      </c>
      <c r="I45" s="93">
        <f>base0!R85</f>
        <v>13</v>
      </c>
      <c r="J45" s="93">
        <f>base0!S85</f>
        <v>17</v>
      </c>
      <c r="K45" s="93">
        <f>base0!K122</f>
        <v>6</v>
      </c>
      <c r="L45" s="93">
        <f>base0!L84</f>
        <v>7</v>
      </c>
      <c r="M45" s="93">
        <f>base0!M84</f>
        <v>11</v>
      </c>
      <c r="N45" s="93">
        <f>base0!N84</f>
        <v>16</v>
      </c>
      <c r="O45" s="93">
        <f>base0!O107</f>
        <v>6</v>
      </c>
      <c r="P45" s="93">
        <f>base0!P107</f>
        <v>9</v>
      </c>
      <c r="Q45" s="93">
        <f>base0!Q92</f>
        <v>1</v>
      </c>
      <c r="R45" s="93">
        <f>base0!R122</f>
        <v>16</v>
      </c>
      <c r="S45" s="93">
        <f>base0!N109</f>
        <v>14</v>
      </c>
      <c r="T45" s="93">
        <f>base0!O109</f>
        <v>16</v>
      </c>
      <c r="U45" s="93">
        <f>base0!P109</f>
        <v>7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base0!M109</f>
        <v>9</v>
      </c>
      <c r="E46" s="93">
        <f>base0!N109</f>
        <v>14</v>
      </c>
      <c r="F46" s="93">
        <f>base0!O109</f>
        <v>16</v>
      </c>
      <c r="G46" s="93">
        <f>base0!P86</f>
        <v>15</v>
      </c>
      <c r="H46" s="93">
        <f>base0!Q86</f>
        <v>9</v>
      </c>
      <c r="I46" s="93">
        <f>base0!R86</f>
        <v>16</v>
      </c>
      <c r="J46" s="93">
        <f>base0!S86</f>
        <v>17</v>
      </c>
      <c r="K46" s="93">
        <f>base0!K123</f>
        <v>6</v>
      </c>
      <c r="L46" s="93">
        <f>base0!L85</f>
        <v>16</v>
      </c>
      <c r="M46" s="93">
        <f>base0!M85</f>
        <v>6</v>
      </c>
      <c r="N46" s="93">
        <f>base0!N85</f>
        <v>11</v>
      </c>
      <c r="O46" s="93">
        <f>base0!O108</f>
        <v>14</v>
      </c>
      <c r="P46" s="93">
        <f>base0!P108</f>
        <v>9</v>
      </c>
      <c r="Q46" s="93">
        <f>base0!Q93</f>
        <v>10</v>
      </c>
      <c r="R46" s="93">
        <f>base0!R123</f>
        <v>16</v>
      </c>
      <c r="S46" s="93">
        <f>base0!N110</f>
        <v>14</v>
      </c>
      <c r="T46" s="93">
        <f>base0!O110</f>
        <v>16</v>
      </c>
      <c r="U46" s="93">
        <f>base0!P110</f>
        <v>7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base0!M110</f>
        <v>6</v>
      </c>
      <c r="E47" s="93">
        <f>base0!N110</f>
        <v>14</v>
      </c>
      <c r="F47" s="93">
        <f>base0!O110</f>
        <v>16</v>
      </c>
      <c r="G47" s="93">
        <f>base0!P87</f>
        <v>12</v>
      </c>
      <c r="H47" s="93">
        <f>base0!Q87</f>
        <v>13</v>
      </c>
      <c r="I47" s="93">
        <f>base0!R87</f>
        <v>3</v>
      </c>
      <c r="J47" s="93">
        <f>base0!S87</f>
        <v>17</v>
      </c>
      <c r="K47" s="93">
        <f>base0!K124</f>
        <v>6</v>
      </c>
      <c r="L47" s="93">
        <f>base0!L86</f>
        <v>6</v>
      </c>
      <c r="M47" s="93">
        <f>base0!M86</f>
        <v>12</v>
      </c>
      <c r="N47" s="93">
        <f>base0!N86</f>
        <v>2</v>
      </c>
      <c r="O47" s="93">
        <f>base0!O109</f>
        <v>16</v>
      </c>
      <c r="P47" s="93">
        <f>base0!P109</f>
        <v>7</v>
      </c>
      <c r="Q47" s="93">
        <f>base0!Q94</f>
        <v>2</v>
      </c>
      <c r="R47" s="93">
        <f>base0!R124</f>
        <v>13</v>
      </c>
      <c r="S47" s="93">
        <f>base0!N111</f>
        <v>11</v>
      </c>
      <c r="T47" s="93">
        <f>base0!O111</f>
        <v>9</v>
      </c>
      <c r="U47" s="93">
        <f>base0!P111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base0!M111</f>
        <v>5</v>
      </c>
      <c r="E48" s="93">
        <f>base0!N111</f>
        <v>11</v>
      </c>
      <c r="F48" s="93">
        <f>base0!O111</f>
        <v>9</v>
      </c>
      <c r="G48" s="93">
        <f>base0!P88</f>
        <v>12</v>
      </c>
      <c r="H48" s="93">
        <f>base0!Q88</f>
        <v>1</v>
      </c>
      <c r="I48" s="93">
        <f>base0!R88</f>
        <v>20</v>
      </c>
      <c r="J48" s="93">
        <f>base0!S88</f>
        <v>19</v>
      </c>
      <c r="K48" s="93">
        <f>base0!K125</f>
        <v>14</v>
      </c>
      <c r="L48" s="93">
        <f>base0!L87</f>
        <v>6</v>
      </c>
      <c r="M48" s="93">
        <f>base0!M87</f>
        <v>11</v>
      </c>
      <c r="N48" s="93">
        <f>base0!N87</f>
        <v>5</v>
      </c>
      <c r="O48" s="93">
        <f>base0!O110</f>
        <v>16</v>
      </c>
      <c r="P48" s="93">
        <f>base0!P110</f>
        <v>7</v>
      </c>
      <c r="Q48" s="93">
        <f>base0!Q95</f>
        <v>9</v>
      </c>
      <c r="R48" s="93">
        <f>base0!R125</f>
        <v>13</v>
      </c>
      <c r="S48" s="93">
        <f>base0!N112</f>
        <v>13</v>
      </c>
      <c r="T48" s="93">
        <f>base0!O112</f>
        <v>1</v>
      </c>
      <c r="U48" s="93">
        <f>base0!P112</f>
        <v>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base0!M112</f>
        <v>2</v>
      </c>
      <c r="E49" s="93">
        <f>base0!N112</f>
        <v>13</v>
      </c>
      <c r="F49" s="93">
        <f>base0!O112</f>
        <v>1</v>
      </c>
      <c r="G49" s="93">
        <f>base0!P89</f>
        <v>6</v>
      </c>
      <c r="H49" s="93">
        <f>base0!Q89</f>
        <v>9</v>
      </c>
      <c r="I49" s="93">
        <f>base0!R89</f>
        <v>1</v>
      </c>
      <c r="J49" s="93">
        <f>base0!S89</f>
        <v>20</v>
      </c>
      <c r="K49" s="93">
        <f>base0!K126</f>
        <v>14</v>
      </c>
      <c r="L49" s="93">
        <f>base0!L88</f>
        <v>3</v>
      </c>
      <c r="M49" s="93">
        <f>base0!M88</f>
        <v>6</v>
      </c>
      <c r="N49" s="93">
        <f>base0!N88</f>
        <v>7</v>
      </c>
      <c r="O49" s="93">
        <f>base0!O111</f>
        <v>9</v>
      </c>
      <c r="P49" s="93">
        <f>base0!P111</f>
        <v>14</v>
      </c>
      <c r="Q49" s="93">
        <f>base0!Q96</f>
        <v>10</v>
      </c>
      <c r="R49" s="93">
        <f>base0!R126</f>
        <v>13</v>
      </c>
      <c r="S49" s="93">
        <f>base0!N113</f>
        <v>1</v>
      </c>
      <c r="T49" s="93">
        <f>base0!O113</f>
        <v>6</v>
      </c>
      <c r="U49" s="93">
        <f>base0!P113</f>
        <v>5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base0!M113</f>
        <v>13</v>
      </c>
      <c r="E50" s="93">
        <f>base0!N113</f>
        <v>1</v>
      </c>
      <c r="F50" s="93">
        <f>base0!O113</f>
        <v>6</v>
      </c>
      <c r="G50" s="93">
        <f>base0!P90</f>
        <v>9</v>
      </c>
      <c r="H50" s="93">
        <f>base0!Q90</f>
        <v>1</v>
      </c>
      <c r="I50" s="93">
        <f>base0!R90</f>
        <v>16</v>
      </c>
      <c r="J50" s="93">
        <f>base0!S90</f>
        <v>20</v>
      </c>
      <c r="K50" s="93">
        <f>base0!K77</f>
        <v>9</v>
      </c>
      <c r="L50" s="93">
        <f>base0!L89</f>
        <v>11</v>
      </c>
      <c r="M50" s="93">
        <f>base0!M89</f>
        <v>2</v>
      </c>
      <c r="N50" s="93">
        <f>base0!N89</f>
        <v>7</v>
      </c>
      <c r="O50" s="93">
        <f>base0!O112</f>
        <v>1</v>
      </c>
      <c r="P50" s="93">
        <f>base0!P112</f>
        <v>6</v>
      </c>
      <c r="Q50" s="93">
        <f>base0!Q97</f>
        <v>13</v>
      </c>
      <c r="R50" s="93">
        <f>base0!R77</f>
        <v>16</v>
      </c>
      <c r="S50" s="93">
        <f>base0!N114</f>
        <v>13</v>
      </c>
      <c r="T50" s="93">
        <f>base0!O114</f>
        <v>1</v>
      </c>
      <c r="U50" s="93">
        <f>base0!P114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base0!M114</f>
        <v>2</v>
      </c>
      <c r="E51" s="93">
        <f>base0!N114</f>
        <v>13</v>
      </c>
      <c r="F51" s="93">
        <f>base0!O114</f>
        <v>1</v>
      </c>
      <c r="G51" s="93">
        <f>base0!P91</f>
        <v>10</v>
      </c>
      <c r="H51" s="93">
        <f>base0!Q91</f>
        <v>16</v>
      </c>
      <c r="I51" s="93">
        <f>base0!R91</f>
        <v>4</v>
      </c>
      <c r="J51" s="93">
        <f>base0!S91</f>
        <v>17</v>
      </c>
      <c r="K51" s="93">
        <f>base0!K78</f>
        <v>11</v>
      </c>
      <c r="L51" s="93">
        <f>base0!L90</f>
        <v>2</v>
      </c>
      <c r="M51" s="93">
        <f>base0!M90</f>
        <v>7</v>
      </c>
      <c r="N51" s="93">
        <f>base0!N90</f>
        <v>13</v>
      </c>
      <c r="O51" s="93">
        <f>base0!O113</f>
        <v>6</v>
      </c>
      <c r="P51" s="93">
        <f>base0!P113</f>
        <v>5</v>
      </c>
      <c r="Q51" s="93">
        <f>base0!Q98</f>
        <v>13</v>
      </c>
      <c r="R51" s="93">
        <f>base0!R78</f>
        <v>16</v>
      </c>
      <c r="S51" s="93">
        <f>base0!N115</f>
        <v>7</v>
      </c>
      <c r="T51" s="93">
        <f>base0!O115</f>
        <v>9</v>
      </c>
      <c r="U51" s="93">
        <f>base0!P115</f>
        <v>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59" priority="6" operator="equal">
      <formula>#REF!</formula>
    </cfRule>
    <cfRule type="cellIs" dxfId="758" priority="7" operator="equal">
      <formula>#REF!</formula>
    </cfRule>
    <cfRule type="cellIs" dxfId="757" priority="8" operator="equal">
      <formula>#REF!</formula>
    </cfRule>
    <cfRule type="cellIs" dxfId="756" priority="9" operator="equal">
      <formula>#REF!</formula>
    </cfRule>
    <cfRule type="cellIs" dxfId="755" priority="10" operator="equal">
      <formula>#REF!</formula>
    </cfRule>
  </conditionalFormatting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4A16CFA-7062-4EA5-9915-1A7A96D7C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C38987-42AF-4A0C-8044-C131C82E40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5559244-8583-481C-8823-F119525566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4527A-855D-41C6-900F-3A714F7F5F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B743C-9BD2-4416-A057-79D91D21E6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106</vt:i4>
      </vt:variant>
    </vt:vector>
  </HeadingPairs>
  <TitlesOfParts>
    <vt:vector size="161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2017-08-18T11:55:41Z</dcterms:modified>
</cp:coreProperties>
</file>