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<sst xmlns="http://schemas.openxmlformats.org/spreadsheetml/2006/main" count="5256" uniqueCount="456">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</sst>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6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5" zoomScaleNormal="10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92" t="s">
        <v>81</v>
      </c>
      <c r="Y1" s="193"/>
      <c r="Z1" s="193"/>
      <c r="AA1" s="193"/>
      <c r="AB1" s="188">
        <f>+resultat!E2</f>
        <v>41610</v>
      </c>
      <c r="AC1" s="188"/>
      <c r="AD1" s="188"/>
      <c r="AE1" s="188"/>
      <c r="AF1" s="189"/>
    </row>
    <row r="2" spans="1:42" s="5" customFormat="1" ht="21.75" thickBot="1" x14ac:dyDescent="0.4">
      <c r="A2" s="49" t="s">
        <v>34</v>
      </c>
      <c r="B2" s="49" t="s">
        <v>29</v>
      </c>
      <c r="C2" s="53" t="s">
        <v>7</v>
      </c>
      <c r="D2" s="54" t="s">
        <v>8</v>
      </c>
      <c r="E2" s="53" t="s">
        <v>9</v>
      </c>
      <c r="F2" s="53" t="s">
        <v>10</v>
      </c>
      <c r="G2" s="53" t="s">
        <v>11</v>
      </c>
      <c r="H2" s="53" t="s">
        <v>12</v>
      </c>
      <c r="I2" s="53" t="s">
        <v>13</v>
      </c>
      <c r="J2" s="53" t="s">
        <v>14</v>
      </c>
      <c r="K2" s="53" t="s">
        <v>15</v>
      </c>
      <c r="L2" s="53" t="s">
        <v>16</v>
      </c>
      <c r="M2" s="53" t="s">
        <v>17</v>
      </c>
      <c r="N2" s="53" t="s">
        <v>18</v>
      </c>
      <c r="O2" s="53" t="s">
        <v>19</v>
      </c>
      <c r="P2" s="53" t="s">
        <v>20</v>
      </c>
      <c r="Q2" s="53" t="s">
        <v>21</v>
      </c>
      <c r="R2" s="53" t="s">
        <v>22</v>
      </c>
      <c r="S2" s="53" t="s">
        <v>23</v>
      </c>
      <c r="T2" s="53" t="s">
        <v>24</v>
      </c>
      <c r="U2" s="53" t="s">
        <v>25</v>
      </c>
      <c r="V2" s="53" t="s">
        <v>26</v>
      </c>
      <c r="W2" s="10"/>
      <c r="X2" s="190" t="s">
        <v>36</v>
      </c>
      <c r="Y2" s="190"/>
      <c r="Z2" s="190"/>
      <c r="AA2" s="190"/>
      <c r="AB2" s="191"/>
      <c r="AC2" s="16">
        <v>15</v>
      </c>
      <c r="AD2" s="17"/>
      <c r="AE2" s="18"/>
    </row>
    <row r="3" spans="1:42" s="5" customFormat="1" ht="25.5" customHeight="1" thickBot="1" x14ac:dyDescent="0.5">
      <c r="A3" s="50">
        <v>1</v>
      </c>
      <c r="B3" s="51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8" t="s">
        <v>49</v>
      </c>
      <c r="Y3" s="28">
        <f>DAY(AA4)</f>
        <v>11</v>
      </c>
      <c r="Z3" s="24" t="s">
        <v>50</v>
      </c>
      <c r="AA3" s="28">
        <f>MONTH(AA4)</f>
        <v>3</v>
      </c>
      <c r="AB3" s="24" t="s">
        <v>51</v>
      </c>
      <c r="AC3" s="28">
        <f>YEAR(AA4)</f>
        <v>2014</v>
      </c>
      <c r="AD3" s="7"/>
      <c r="AE3" s="94" t="s">
        <v>236</v>
      </c>
      <c r="AF3" s="93">
        <f>AB1-AA4</f>
        <v>-99</v>
      </c>
      <c r="AG3"/>
      <c r="AH3" s="101"/>
      <c r="AI3" s="101"/>
      <c r="AJ3" s="100"/>
      <c r="AO3" s="91"/>
      <c r="AP3" s="91"/>
    </row>
    <row r="4" spans="1:42" s="5" customFormat="1" ht="25.5" customHeight="1" thickBot="1" x14ac:dyDescent="0.4">
      <c r="A4" s="50"/>
      <c r="B4" s="51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8">
        <f t="shared" ref="W4:W19" si="0">SUM(C4:V4)</f>
        <v>210</v>
      </c>
      <c r="X4" s="195" t="s">
        <v>37</v>
      </c>
      <c r="Y4" s="196"/>
      <c r="Z4" s="196"/>
      <c r="AA4" s="204">
        <v>41709</v>
      </c>
      <c r="AB4" s="204"/>
      <c r="AC4" s="204"/>
      <c r="AD4" s="204"/>
      <c r="AE4" s="205"/>
      <c r="AG4" s="23"/>
      <c r="AH4" s="10"/>
      <c r="AI4" s="102"/>
      <c r="AJ4" s="103"/>
      <c r="AO4" s="10"/>
      <c r="AP4" s="10"/>
    </row>
    <row r="5" spans="1:42" s="5" customFormat="1" ht="25.5" customHeight="1" thickBot="1" x14ac:dyDescent="0.4">
      <c r="A5" s="50">
        <v>3</v>
      </c>
      <c r="B5" s="51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8">
        <f t="shared" si="0"/>
        <v>210</v>
      </c>
      <c r="X5" s="192" t="s">
        <v>48</v>
      </c>
      <c r="Y5" s="193"/>
      <c r="Z5" s="194"/>
      <c r="AA5" s="165">
        <v>8</v>
      </c>
      <c r="AB5" s="165">
        <v>3</v>
      </c>
      <c r="AC5" s="165">
        <v>11</v>
      </c>
      <c r="AD5" s="165">
        <v>4</v>
      </c>
      <c r="AE5" s="165">
        <v>5</v>
      </c>
      <c r="AG5" s="23"/>
      <c r="AH5" s="10"/>
      <c r="AI5" s="102"/>
      <c r="AJ5" s="103"/>
      <c r="AO5" s="10"/>
      <c r="AP5" s="10"/>
    </row>
    <row r="6" spans="1:42" s="5" customFormat="1" ht="25.5" customHeight="1" thickBot="1" x14ac:dyDescent="0.4">
      <c r="A6" s="50">
        <v>4</v>
      </c>
      <c r="B6" s="51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8">
        <f t="shared" si="0"/>
        <v>210</v>
      </c>
      <c r="AA6" s="98"/>
      <c r="AB6" s="98"/>
      <c r="AC6" s="98"/>
      <c r="AD6" s="98"/>
      <c r="AE6" s="98"/>
      <c r="AG6" s="23"/>
      <c r="AH6" s="10"/>
      <c r="AI6" s="102"/>
      <c r="AJ6" s="103"/>
      <c r="AO6" s="10"/>
      <c r="AP6" s="10"/>
    </row>
    <row r="7" spans="1:42" s="5" customFormat="1" ht="25.5" customHeight="1" thickBot="1" x14ac:dyDescent="0.4">
      <c r="A7" s="50">
        <v>5</v>
      </c>
      <c r="B7" s="51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8">
        <f t="shared" si="0"/>
        <v>210</v>
      </c>
      <c r="Y7" s="197" t="s">
        <v>205</v>
      </c>
      <c r="Z7" s="198"/>
      <c r="AA7" s="198"/>
      <c r="AB7" s="199"/>
      <c r="AC7" s="197" t="s">
        <v>206</v>
      </c>
      <c r="AD7" s="198"/>
      <c r="AE7" s="198"/>
      <c r="AF7" s="199"/>
      <c r="AG7" s="133" t="s">
        <v>394</v>
      </c>
      <c r="AH7" s="140" t="s">
        <v>397</v>
      </c>
      <c r="AI7" s="102"/>
      <c r="AJ7" s="103"/>
      <c r="AO7" s="10"/>
      <c r="AP7" s="10"/>
    </row>
    <row r="8" spans="1:42" s="5" customFormat="1" ht="25.5" customHeight="1" thickBot="1" x14ac:dyDescent="0.4">
      <c r="A8" s="50">
        <v>6</v>
      </c>
      <c r="B8" s="51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8">
        <f t="shared" si="0"/>
        <v>210</v>
      </c>
      <c r="Y8" s="64" t="s">
        <v>175</v>
      </c>
      <c r="Z8" s="66" t="s">
        <v>176</v>
      </c>
      <c r="AA8" s="66" t="s">
        <v>177</v>
      </c>
      <c r="AB8" s="65" t="s">
        <v>178</v>
      </c>
      <c r="AC8" s="64" t="s">
        <v>175</v>
      </c>
      <c r="AD8" s="66" t="s">
        <v>176</v>
      </c>
      <c r="AE8" s="66" t="s">
        <v>177</v>
      </c>
      <c r="AF8" s="65" t="s">
        <v>178</v>
      </c>
      <c r="AG8" s="134" t="s">
        <v>395</v>
      </c>
      <c r="AH8" s="134" t="s">
        <v>398</v>
      </c>
      <c r="AI8" s="102"/>
      <c r="AJ8" s="103"/>
      <c r="AO8" s="10"/>
      <c r="AP8" s="10"/>
    </row>
    <row r="9" spans="1:42" s="5" customFormat="1" ht="25.5" customHeight="1" thickBot="1" x14ac:dyDescent="0.4">
      <c r="A9" s="50">
        <v>7</v>
      </c>
      <c r="B9" s="51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8">
        <f t="shared" si="0"/>
        <v>210</v>
      </c>
      <c r="Y9" s="68">
        <v>3</v>
      </c>
      <c r="Z9" s="69">
        <v>1</v>
      </c>
      <c r="AA9" s="69">
        <v>3</v>
      </c>
      <c r="AB9" s="67">
        <v>1</v>
      </c>
      <c r="AC9" s="68">
        <v>-1</v>
      </c>
      <c r="AD9" s="69">
        <v>-1</v>
      </c>
      <c r="AE9" s="69">
        <v>-1</v>
      </c>
      <c r="AF9" s="67">
        <v>-1</v>
      </c>
      <c r="AG9" s="132">
        <v>0</v>
      </c>
      <c r="AH9" s="132">
        <v>3</v>
      </c>
      <c r="AI9" s="102"/>
      <c r="AJ9" s="103"/>
      <c r="AK9" s="102"/>
      <c r="AO9" s="10"/>
      <c r="AP9" s="10"/>
    </row>
    <row r="10" spans="1:42" s="5" customFormat="1" ht="25.5" customHeight="1" thickBot="1" x14ac:dyDescent="0.4">
      <c r="A10" s="50">
        <v>8</v>
      </c>
      <c r="B10" s="51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8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0">
        <v>9</v>
      </c>
      <c r="B11" s="52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8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0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8">
        <f t="shared" si="0"/>
        <v>210</v>
      </c>
      <c r="Y12" s="71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0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8">
        <f t="shared" si="0"/>
        <v>210</v>
      </c>
      <c r="Y13" s="71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0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8"/>
      <c r="Y14" s="71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8"/>
      <c r="Y15" s="71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2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1"/>
      <c r="J16" s="61"/>
      <c r="K16" s="61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8"/>
      <c r="Y16" s="71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7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8">
        <f t="shared" si="0"/>
        <v>210</v>
      </c>
      <c r="Y17" s="71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8">
        <f t="shared" si="0"/>
        <v>210</v>
      </c>
      <c r="Y18" s="71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7">
        <f>tableauroger!E68</f>
        <v>18</v>
      </c>
      <c r="U19" s="25">
        <f>tableauroger!E69</f>
        <v>20</v>
      </c>
      <c r="V19" s="26">
        <f>tableauroger!E70</f>
        <v>19</v>
      </c>
      <c r="W19" s="98">
        <f t="shared" si="0"/>
        <v>210</v>
      </c>
      <c r="Y19" s="71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8"/>
      <c r="Y20" s="71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8"/>
      <c r="Y21" s="71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8"/>
      <c r="Y22" s="71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0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8"/>
      <c r="Y23" s="71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0">
        <v>21</v>
      </c>
      <c r="Y24" s="71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1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0">
        <v>22</v>
      </c>
      <c r="B26" s="160" t="s">
        <v>412</v>
      </c>
      <c r="C26" s="167">
        <v>3</v>
      </c>
      <c r="D26" s="167">
        <v>2</v>
      </c>
      <c r="E26" s="167">
        <v>16</v>
      </c>
      <c r="F26" s="167">
        <v>8</v>
      </c>
      <c r="G26" s="167">
        <v>5</v>
      </c>
      <c r="H26" s="167">
        <v>10</v>
      </c>
      <c r="I26" s="167">
        <v>7</v>
      </c>
      <c r="J26" s="167">
        <v>4</v>
      </c>
      <c r="K26" s="167">
        <v>1</v>
      </c>
      <c r="L26" s="167">
        <v>12</v>
      </c>
      <c r="M26" s="167">
        <v>6</v>
      </c>
      <c r="N26" s="167">
        <v>15</v>
      </c>
      <c r="O26" s="167">
        <v>11</v>
      </c>
      <c r="P26" s="167">
        <v>14</v>
      </c>
      <c r="Q26" s="167">
        <v>9</v>
      </c>
      <c r="R26" s="167">
        <v>13</v>
      </c>
      <c r="S26" s="167">
        <v>17</v>
      </c>
      <c r="T26" s="167">
        <v>18</v>
      </c>
      <c r="U26" s="167">
        <v>19</v>
      </c>
      <c r="V26" s="167">
        <v>20</v>
      </c>
      <c r="W26" s="28">
        <f>SUM(C26:V26)</f>
        <v>210</v>
      </c>
      <c r="Y26" s="71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0">
        <v>23</v>
      </c>
      <c r="B27" s="159" t="s">
        <v>414</v>
      </c>
      <c r="C27" s="167">
        <v>7</v>
      </c>
      <c r="D27" s="167">
        <v>1</v>
      </c>
      <c r="E27" s="167">
        <v>3</v>
      </c>
      <c r="F27" s="167">
        <v>4</v>
      </c>
      <c r="G27" s="167">
        <v>15</v>
      </c>
      <c r="H27" s="167">
        <v>5</v>
      </c>
      <c r="I27" s="167">
        <v>16</v>
      </c>
      <c r="J27" s="167">
        <v>14</v>
      </c>
      <c r="K27" s="167">
        <v>10</v>
      </c>
      <c r="L27" s="167">
        <v>2</v>
      </c>
      <c r="M27" s="167">
        <v>12</v>
      </c>
      <c r="N27" s="167">
        <v>8</v>
      </c>
      <c r="O27" s="167">
        <v>6</v>
      </c>
      <c r="P27" s="167">
        <v>13</v>
      </c>
      <c r="Q27" s="167">
        <v>9</v>
      </c>
      <c r="R27" s="167">
        <v>11</v>
      </c>
      <c r="S27" s="167">
        <v>17</v>
      </c>
      <c r="T27" s="167">
        <v>18</v>
      </c>
      <c r="U27" s="167">
        <v>19</v>
      </c>
      <c r="V27" s="167">
        <v>20</v>
      </c>
      <c r="W27" s="28">
        <f>SUM(C27:V27)</f>
        <v>210</v>
      </c>
      <c r="Y27" s="71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0">
        <v>24</v>
      </c>
      <c r="B28" s="159" t="s">
        <v>413</v>
      </c>
      <c r="C28" s="167">
        <v>7</v>
      </c>
      <c r="D28" s="167">
        <v>5</v>
      </c>
      <c r="E28" s="167">
        <v>13</v>
      </c>
      <c r="F28" s="167">
        <v>2</v>
      </c>
      <c r="G28" s="167">
        <v>10</v>
      </c>
      <c r="H28" s="167">
        <v>11</v>
      </c>
      <c r="I28" s="167">
        <v>3</v>
      </c>
      <c r="J28" s="167">
        <v>16</v>
      </c>
      <c r="K28" s="167">
        <v>8</v>
      </c>
      <c r="L28" s="167">
        <v>4</v>
      </c>
      <c r="M28" s="167">
        <v>1</v>
      </c>
      <c r="N28" s="167">
        <v>6</v>
      </c>
      <c r="O28" s="167">
        <v>15</v>
      </c>
      <c r="P28" s="167">
        <v>9</v>
      </c>
      <c r="Q28" s="167">
        <v>14</v>
      </c>
      <c r="R28" s="167">
        <v>12</v>
      </c>
      <c r="S28" s="167">
        <v>17</v>
      </c>
      <c r="T28" s="167">
        <v>18</v>
      </c>
      <c r="U28" s="167">
        <v>19</v>
      </c>
      <c r="V28" s="167">
        <v>20</v>
      </c>
      <c r="W28" s="88">
        <f>SUM(C28:V28)</f>
        <v>210</v>
      </c>
      <c r="Y28" s="71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0">
        <v>25</v>
      </c>
      <c r="B29" s="51" t="s">
        <v>372</v>
      </c>
      <c r="C29" s="167">
        <v>2</v>
      </c>
      <c r="D29" s="167">
        <v>16</v>
      </c>
      <c r="E29" s="167">
        <v>9</v>
      </c>
      <c r="F29" s="167">
        <v>4</v>
      </c>
      <c r="G29" s="167">
        <v>3</v>
      </c>
      <c r="H29" s="167">
        <v>10</v>
      </c>
      <c r="I29" s="167">
        <v>6</v>
      </c>
      <c r="J29" s="167">
        <v>1</v>
      </c>
      <c r="K29" s="166"/>
      <c r="L29" s="166"/>
      <c r="M29" s="166"/>
      <c r="N29" s="166"/>
      <c r="O29" s="166"/>
      <c r="P29" s="166"/>
      <c r="Q29" s="167"/>
      <c r="R29" s="167"/>
      <c r="S29" s="167">
        <v>17</v>
      </c>
      <c r="T29" s="167">
        <v>18</v>
      </c>
      <c r="U29" s="167">
        <v>19</v>
      </c>
      <c r="V29" s="167">
        <v>20</v>
      </c>
      <c r="W29" s="28"/>
      <c r="Y29" s="71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0">
        <v>26</v>
      </c>
      <c r="B30" s="51" t="s">
        <v>68</v>
      </c>
      <c r="C30" s="167">
        <v>5</v>
      </c>
      <c r="D30" s="167">
        <v>7</v>
      </c>
      <c r="E30" s="167">
        <v>3</v>
      </c>
      <c r="F30" s="167">
        <v>2</v>
      </c>
      <c r="G30" s="167">
        <v>1</v>
      </c>
      <c r="H30" s="167">
        <v>4</v>
      </c>
      <c r="I30" s="167">
        <v>16</v>
      </c>
      <c r="J30" s="167">
        <v>12</v>
      </c>
      <c r="K30" s="167">
        <v>9</v>
      </c>
      <c r="L30" s="167">
        <v>14</v>
      </c>
      <c r="M30" s="167">
        <v>6</v>
      </c>
      <c r="N30" s="167">
        <v>8</v>
      </c>
      <c r="O30" s="167">
        <v>15</v>
      </c>
      <c r="P30" s="167">
        <v>11</v>
      </c>
      <c r="Q30" s="167">
        <v>10</v>
      </c>
      <c r="R30" s="167">
        <v>13</v>
      </c>
      <c r="S30" s="167">
        <v>17</v>
      </c>
      <c r="T30" s="167">
        <v>18</v>
      </c>
      <c r="U30" s="167">
        <v>19</v>
      </c>
      <c r="V30" s="167">
        <v>20</v>
      </c>
      <c r="W30" s="28">
        <f>SUM(C30:V30)</f>
        <v>210</v>
      </c>
      <c r="Y30" s="71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6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0">
        <v>27</v>
      </c>
      <c r="B31" s="51" t="s">
        <v>69</v>
      </c>
      <c r="C31" s="167">
        <v>2</v>
      </c>
      <c r="D31" s="167">
        <v>3</v>
      </c>
      <c r="E31" s="167">
        <v>8</v>
      </c>
      <c r="F31" s="167">
        <v>4</v>
      </c>
      <c r="G31" s="167">
        <v>16</v>
      </c>
      <c r="H31" s="167">
        <v>1</v>
      </c>
      <c r="I31" s="167">
        <v>5</v>
      </c>
      <c r="J31" s="167">
        <v>7</v>
      </c>
      <c r="K31" s="167">
        <v>10</v>
      </c>
      <c r="L31" s="167">
        <v>6</v>
      </c>
      <c r="M31" s="167">
        <v>12</v>
      </c>
      <c r="N31" s="167">
        <v>15</v>
      </c>
      <c r="O31" s="167">
        <v>11</v>
      </c>
      <c r="P31" s="167">
        <v>14</v>
      </c>
      <c r="Q31" s="167">
        <v>9</v>
      </c>
      <c r="R31" s="167">
        <v>13</v>
      </c>
      <c r="S31" s="167">
        <v>17</v>
      </c>
      <c r="T31" s="167">
        <v>18</v>
      </c>
      <c r="U31" s="167">
        <v>19</v>
      </c>
      <c r="V31" s="167">
        <v>20</v>
      </c>
      <c r="W31" s="88">
        <f>SUM(C31:V31)</f>
        <v>210</v>
      </c>
      <c r="Y31" s="72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0">
        <v>28</v>
      </c>
      <c r="B32" s="40" t="s">
        <v>66</v>
      </c>
      <c r="C32" s="167">
        <v>2</v>
      </c>
      <c r="D32" s="167">
        <v>16</v>
      </c>
      <c r="E32" s="167">
        <v>4</v>
      </c>
      <c r="F32" s="167">
        <v>1</v>
      </c>
      <c r="G32" s="167">
        <v>6</v>
      </c>
      <c r="H32" s="167">
        <v>3</v>
      </c>
      <c r="I32" s="167">
        <v>10</v>
      </c>
      <c r="J32" s="167">
        <v>5</v>
      </c>
      <c r="K32" s="167">
        <v>8</v>
      </c>
      <c r="L32" s="167">
        <v>15</v>
      </c>
      <c r="M32" s="167">
        <v>9</v>
      </c>
      <c r="N32" s="167">
        <v>7</v>
      </c>
      <c r="O32" s="167">
        <v>14</v>
      </c>
      <c r="P32" s="167">
        <v>13</v>
      </c>
      <c r="Q32" s="167">
        <v>11</v>
      </c>
      <c r="R32" s="167">
        <v>12</v>
      </c>
      <c r="S32" s="167">
        <v>17</v>
      </c>
      <c r="T32" s="167">
        <v>18</v>
      </c>
      <c r="U32" s="167">
        <v>19</v>
      </c>
      <c r="V32" s="167">
        <v>20</v>
      </c>
      <c r="W32" s="28">
        <f>SUM(C32:V32)</f>
        <v>210</v>
      </c>
      <c r="Y32" s="7"/>
      <c r="Z32" s="73" t="s">
        <v>55</v>
      </c>
      <c r="AA32" s="74" t="s">
        <v>56</v>
      </c>
      <c r="AB32" s="74" t="s">
        <v>57</v>
      </c>
      <c r="AC32" s="74" t="s">
        <v>58</v>
      </c>
      <c r="AD32" s="75" t="s">
        <v>59</v>
      </c>
      <c r="AE32" s="74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0">
        <v>29</v>
      </c>
      <c r="B33" s="40" t="s">
        <v>183</v>
      </c>
      <c r="C33" s="169">
        <v>2</v>
      </c>
      <c r="D33" s="169">
        <v>16</v>
      </c>
      <c r="E33" s="169">
        <v>4</v>
      </c>
      <c r="F33" s="169">
        <v>1</v>
      </c>
      <c r="G33" s="169">
        <v>6</v>
      </c>
      <c r="H33" s="169">
        <v>3</v>
      </c>
      <c r="I33" s="169">
        <v>10</v>
      </c>
      <c r="J33" s="169">
        <v>9</v>
      </c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</row>
    <row r="34" spans="1:36" s="5" customFormat="1" ht="16.149999999999999" customHeight="1" thickBot="1" x14ac:dyDescent="0.3">
      <c r="A34" s="50">
        <v>30</v>
      </c>
      <c r="B34" s="40" t="s">
        <v>184</v>
      </c>
      <c r="C34" s="169">
        <v>3</v>
      </c>
      <c r="D34" s="169">
        <v>2</v>
      </c>
      <c r="E34" s="169">
        <v>7</v>
      </c>
      <c r="F34" s="169">
        <v>8</v>
      </c>
      <c r="G34" s="169">
        <v>6</v>
      </c>
      <c r="H34" s="169">
        <v>1</v>
      </c>
      <c r="I34" s="169">
        <v>4</v>
      </c>
      <c r="J34" s="169">
        <v>5</v>
      </c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Y34" s="183" t="s">
        <v>270</v>
      </c>
      <c r="Z34" s="184"/>
      <c r="AA34" s="14">
        <v>1</v>
      </c>
      <c r="AC34" s="30" t="s">
        <v>271</v>
      </c>
      <c r="AD34" s="14">
        <v>2</v>
      </c>
      <c r="AF34" s="200" t="s">
        <v>407</v>
      </c>
      <c r="AG34" s="201"/>
      <c r="AH34" s="201"/>
    </row>
    <row r="35" spans="1:36" ht="15" customHeight="1" x14ac:dyDescent="0.35">
      <c r="A35" s="50">
        <v>31</v>
      </c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AF35" s="202" t="s">
        <v>419</v>
      </c>
      <c r="AG35" s="203"/>
      <c r="AH35" s="203"/>
    </row>
    <row r="36" spans="1:36" ht="15" customHeight="1" x14ac:dyDescent="0.35">
      <c r="A36" s="141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W36" s="5"/>
    </row>
    <row r="37" spans="1:36" ht="15" customHeight="1" thickBot="1" x14ac:dyDescent="0.4">
      <c r="A37" s="141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5"/>
    </row>
    <row r="38" spans="1:36" s="5" customFormat="1" ht="27.75" customHeight="1" thickBot="1" x14ac:dyDescent="0.3">
      <c r="A38" s="13">
        <v>1</v>
      </c>
      <c r="B38" s="12" t="s">
        <v>420</v>
      </c>
      <c r="C38" s="170">
        <v>2</v>
      </c>
      <c r="D38" s="170">
        <v>10</v>
      </c>
      <c r="E38" s="170">
        <v>7</v>
      </c>
      <c r="F38" s="170">
        <v>5</v>
      </c>
      <c r="G38" s="170">
        <v>1</v>
      </c>
      <c r="H38" s="170">
        <v>8</v>
      </c>
      <c r="I38" s="170">
        <v>3</v>
      </c>
      <c r="J38" s="170">
        <v>12</v>
      </c>
      <c r="K38" s="116"/>
      <c r="L38" s="20"/>
      <c r="N38" s="59" t="s">
        <v>417</v>
      </c>
      <c r="O38" s="59" t="s">
        <v>118</v>
      </c>
      <c r="P38" s="59" t="s">
        <v>119</v>
      </c>
      <c r="Q38" s="185" t="s">
        <v>27</v>
      </c>
      <c r="R38" s="186"/>
      <c r="S38" s="186"/>
      <c r="T38" s="186"/>
      <c r="U38" s="187"/>
      <c r="V38" s="29" t="s">
        <v>118</v>
      </c>
      <c r="W38" s="29" t="s">
        <v>119</v>
      </c>
      <c r="X38" s="30" t="s">
        <v>164</v>
      </c>
      <c r="Y38" s="30" t="s">
        <v>123</v>
      </c>
      <c r="Z38" s="120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0">
        <v>2</v>
      </c>
      <c r="D39" s="170">
        <v>4</v>
      </c>
      <c r="E39" s="170">
        <v>3</v>
      </c>
      <c r="F39" s="170">
        <v>16</v>
      </c>
      <c r="G39" s="170">
        <v>10</v>
      </c>
      <c r="H39" s="170">
        <v>1</v>
      </c>
      <c r="I39" s="170">
        <v>6</v>
      </c>
      <c r="J39" s="170">
        <v>9</v>
      </c>
      <c r="K39" s="116"/>
      <c r="L39" s="20"/>
      <c r="M39" s="59" t="s">
        <v>141</v>
      </c>
      <c r="N39" s="172">
        <v>154</v>
      </c>
      <c r="O39" s="172">
        <v>7</v>
      </c>
      <c r="P39" s="172">
        <v>11</v>
      </c>
      <c r="Q39" s="142">
        <v>16</v>
      </c>
      <c r="R39" s="142"/>
      <c r="S39" s="63"/>
      <c r="T39" s="63"/>
      <c r="U39" s="63">
        <v>1</v>
      </c>
      <c r="V39" s="30">
        <f t="shared" ref="V39:V58" si="4">IF(O39&lt;&gt;"",O39,999)</f>
        <v>7</v>
      </c>
      <c r="W39" s="30">
        <f>IF(P39&lt;&gt;"",P39,999)</f>
        <v>11</v>
      </c>
      <c r="X39" s="30">
        <f>SUM(Q39:U39)</f>
        <v>17</v>
      </c>
      <c r="Y39" s="30">
        <f>IF(X39=0,-999,X39)</f>
        <v>17</v>
      </c>
      <c r="Z39" s="30">
        <f t="shared" ref="Z39:Z49" si="5">O39-Y39</f>
        <v>-10</v>
      </c>
      <c r="AA39" s="30">
        <f>P39-Y39</f>
        <v>-6</v>
      </c>
      <c r="AB39" s="30">
        <f>Z39+AA39</f>
        <v>-16</v>
      </c>
      <c r="AC39" s="30" t="str">
        <f>IF(Z39&gt;=0,"POSITIF","NEGATIF")</f>
        <v>NEGATIF</v>
      </c>
      <c r="AD39" s="30" t="str">
        <f>IF(AA39&gt;=0,"POSITIF","NEGATIF")</f>
        <v>NEGATIF</v>
      </c>
      <c r="AE39" s="30" t="str">
        <f>IF(AB39&gt;=0,"POSITIF","NEGATIF")</f>
        <v>NEGATIF</v>
      </c>
      <c r="AF39" s="30">
        <f t="shared" ref="AF39:AF58" si="6">ABS(Z39)</f>
        <v>10</v>
      </c>
      <c r="AG39" s="30">
        <f t="shared" ref="AG39:AG58" si="7">ABS(AA39)</f>
        <v>6</v>
      </c>
      <c r="AH39" s="30">
        <f t="shared" ref="AH39:AH58" si="8">ABS(AB39)</f>
        <v>16</v>
      </c>
      <c r="AI39" s="30">
        <f>V39-W39</f>
        <v>-4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0">
        <v>2</v>
      </c>
      <c r="D40" s="170">
        <v>4</v>
      </c>
      <c r="E40" s="170">
        <v>5</v>
      </c>
      <c r="F40" s="170">
        <v>8</v>
      </c>
      <c r="G40" s="170">
        <v>3</v>
      </c>
      <c r="H40" s="170">
        <v>16</v>
      </c>
      <c r="I40" s="170">
        <v>15</v>
      </c>
      <c r="J40" s="170">
        <v>1</v>
      </c>
      <c r="K40" s="116"/>
      <c r="L40" s="20"/>
      <c r="M40" s="59" t="s">
        <v>142</v>
      </c>
      <c r="N40" s="172">
        <v>132</v>
      </c>
      <c r="O40" s="172">
        <v>4</v>
      </c>
      <c r="P40" s="172">
        <v>7</v>
      </c>
      <c r="Q40" s="14">
        <v>28</v>
      </c>
      <c r="R40" s="14"/>
      <c r="S40" s="14"/>
      <c r="T40" s="14"/>
      <c r="U40" s="14">
        <v>2</v>
      </c>
      <c r="V40" s="30">
        <f t="shared" si="4"/>
        <v>4</v>
      </c>
      <c r="W40" s="30">
        <f>IF(P40&lt;&gt;"",P40,999)</f>
        <v>7</v>
      </c>
      <c r="X40" s="30">
        <f t="shared" ref="X40:X57" si="9">SUM(Q40:U40)</f>
        <v>30</v>
      </c>
      <c r="Y40" s="30">
        <f t="shared" ref="Y40:Y58" si="10">IF(X40=0,-999,X40)</f>
        <v>30</v>
      </c>
      <c r="Z40" s="30">
        <f t="shared" si="5"/>
        <v>-26</v>
      </c>
      <c r="AA40" s="30">
        <f>P40-Y40</f>
        <v>-23</v>
      </c>
      <c r="AB40" s="30">
        <f t="shared" ref="AB40:AB58" si="11">Z40+AA40</f>
        <v>-49</v>
      </c>
      <c r="AC40" s="30" t="str">
        <f t="shared" ref="AC40:AE58" si="12">IF(Z40&gt;=0,"POSITIF","NEGATIF")</f>
        <v>NEGATIF</v>
      </c>
      <c r="AD40" s="30" t="str">
        <f t="shared" si="12"/>
        <v>NEGATIF</v>
      </c>
      <c r="AE40" s="30" t="str">
        <f t="shared" si="12"/>
        <v>NEGATIF</v>
      </c>
      <c r="AF40" s="30">
        <f t="shared" si="6"/>
        <v>26</v>
      </c>
      <c r="AG40" s="30">
        <f t="shared" si="7"/>
        <v>23</v>
      </c>
      <c r="AH40" s="30">
        <f t="shared" si="8"/>
        <v>49</v>
      </c>
      <c r="AI40" s="30">
        <f t="shared" ref="AI40:AI58" si="13">V40-W40</f>
        <v>-3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0">
        <v>3</v>
      </c>
      <c r="D41" s="170">
        <v>7</v>
      </c>
      <c r="E41" s="170">
        <v>10</v>
      </c>
      <c r="F41" s="170">
        <v>6</v>
      </c>
      <c r="G41" s="170">
        <v>8</v>
      </c>
      <c r="H41" s="170">
        <v>2</v>
      </c>
      <c r="I41" s="170">
        <v>1</v>
      </c>
      <c r="J41" s="170">
        <v>4</v>
      </c>
      <c r="K41" s="116"/>
      <c r="L41" s="20"/>
      <c r="M41" s="59" t="s">
        <v>143</v>
      </c>
      <c r="N41" s="172">
        <v>190</v>
      </c>
      <c r="O41" s="172">
        <v>9</v>
      </c>
      <c r="P41" s="172">
        <v>5</v>
      </c>
      <c r="Q41" s="14">
        <v>21</v>
      </c>
      <c r="R41" s="14"/>
      <c r="S41" s="14"/>
      <c r="T41" s="14"/>
      <c r="U41" s="63">
        <v>3</v>
      </c>
      <c r="V41" s="30">
        <f t="shared" si="4"/>
        <v>9</v>
      </c>
      <c r="W41" s="30">
        <f>IF(P41&lt;&gt;"",P41,999)</f>
        <v>5</v>
      </c>
      <c r="X41" s="30">
        <f t="shared" si="9"/>
        <v>24</v>
      </c>
      <c r="Y41" s="30">
        <f t="shared" si="10"/>
        <v>24</v>
      </c>
      <c r="Z41" s="30">
        <f t="shared" si="5"/>
        <v>-15</v>
      </c>
      <c r="AA41" s="30">
        <f>P41-Y41</f>
        <v>-19</v>
      </c>
      <c r="AB41" s="30">
        <f t="shared" si="11"/>
        <v>-34</v>
      </c>
      <c r="AC41" s="30" t="str">
        <f t="shared" si="12"/>
        <v>NEGATIF</v>
      </c>
      <c r="AD41" s="30" t="str">
        <f t="shared" si="12"/>
        <v>NEGATIF</v>
      </c>
      <c r="AE41" s="30" t="str">
        <f t="shared" si="12"/>
        <v>NEGATIF</v>
      </c>
      <c r="AF41" s="30">
        <f t="shared" si="6"/>
        <v>15</v>
      </c>
      <c r="AG41" s="30">
        <f t="shared" si="7"/>
        <v>19</v>
      </c>
      <c r="AH41" s="30">
        <f t="shared" si="8"/>
        <v>34</v>
      </c>
      <c r="AI41" s="30">
        <f t="shared" si="13"/>
        <v>4</v>
      </c>
      <c r="AJ41" s="30" t="str">
        <f t="shared" si="14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0">
        <v>2</v>
      </c>
      <c r="D42" s="170">
        <v>3</v>
      </c>
      <c r="E42" s="170">
        <v>1</v>
      </c>
      <c r="F42" s="170">
        <v>8</v>
      </c>
      <c r="G42" s="170">
        <v>6</v>
      </c>
      <c r="H42" s="170">
        <v>16</v>
      </c>
      <c r="I42" s="170">
        <v>15</v>
      </c>
      <c r="J42" s="170">
        <v>14</v>
      </c>
      <c r="K42" s="116"/>
      <c r="L42" s="20"/>
      <c r="M42" s="59" t="s">
        <v>144</v>
      </c>
      <c r="N42" s="172">
        <v>107</v>
      </c>
      <c r="O42" s="172">
        <v>6</v>
      </c>
      <c r="P42" s="172">
        <v>12</v>
      </c>
      <c r="Q42" s="14">
        <v>39</v>
      </c>
      <c r="R42" s="14"/>
      <c r="S42" s="14"/>
      <c r="T42" s="14"/>
      <c r="U42" s="14">
        <v>4</v>
      </c>
      <c r="V42" s="30">
        <f t="shared" si="4"/>
        <v>6</v>
      </c>
      <c r="W42" s="30">
        <f>IF(P42&lt;&gt;"",P42,999)</f>
        <v>12</v>
      </c>
      <c r="X42" s="30">
        <f t="shared" si="9"/>
        <v>43</v>
      </c>
      <c r="Y42" s="30">
        <f t="shared" si="10"/>
        <v>43</v>
      </c>
      <c r="Z42" s="30">
        <f t="shared" si="5"/>
        <v>-37</v>
      </c>
      <c r="AA42" s="30">
        <f>P42-Y42</f>
        <v>-31</v>
      </c>
      <c r="AB42" s="30">
        <f t="shared" si="11"/>
        <v>-68</v>
      </c>
      <c r="AC42" s="30" t="str">
        <f t="shared" si="12"/>
        <v>NEGATIF</v>
      </c>
      <c r="AD42" s="30" t="str">
        <f t="shared" si="12"/>
        <v>NEGATIF</v>
      </c>
      <c r="AE42" s="30" t="str">
        <f t="shared" si="12"/>
        <v>NEGATIF</v>
      </c>
      <c r="AF42" s="30">
        <f t="shared" si="6"/>
        <v>37</v>
      </c>
      <c r="AG42" s="30">
        <f t="shared" si="7"/>
        <v>31</v>
      </c>
      <c r="AH42" s="30">
        <f t="shared" si="8"/>
        <v>68</v>
      </c>
      <c r="AI42" s="30">
        <f t="shared" si="13"/>
        <v>-6</v>
      </c>
      <c r="AJ42" s="30" t="str">
        <f t="shared" si="14"/>
        <v>NEGATIF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0">
        <v>3</v>
      </c>
      <c r="D43" s="170">
        <v>16</v>
      </c>
      <c r="E43" s="170">
        <v>7</v>
      </c>
      <c r="F43" s="170">
        <v>4</v>
      </c>
      <c r="G43" s="170">
        <v>14</v>
      </c>
      <c r="H43" s="170">
        <v>1</v>
      </c>
      <c r="I43" s="170">
        <v>5</v>
      </c>
      <c r="J43" s="170">
        <v>2</v>
      </c>
      <c r="K43" s="116"/>
      <c r="L43" s="20"/>
      <c r="M43" s="59" t="s">
        <v>145</v>
      </c>
      <c r="N43" s="172">
        <v>155</v>
      </c>
      <c r="O43" s="172">
        <v>14</v>
      </c>
      <c r="P43" s="172">
        <v>13</v>
      </c>
      <c r="Q43" s="14">
        <v>40</v>
      </c>
      <c r="R43" s="14"/>
      <c r="S43" s="14"/>
      <c r="T43" s="14"/>
      <c r="U43" s="63">
        <v>5</v>
      </c>
      <c r="V43" s="30">
        <f t="shared" si="4"/>
        <v>14</v>
      </c>
      <c r="W43" s="30">
        <f t="shared" ref="W43:W53" si="15">IF(P43&lt;&gt;"",P43,999)</f>
        <v>13</v>
      </c>
      <c r="X43" s="30">
        <f t="shared" si="9"/>
        <v>45</v>
      </c>
      <c r="Y43" s="30">
        <f t="shared" si="10"/>
        <v>45</v>
      </c>
      <c r="Z43" s="30">
        <f t="shared" si="5"/>
        <v>-31</v>
      </c>
      <c r="AA43" s="30">
        <f t="shared" ref="AA43:AA53" si="16">P43-Y43</f>
        <v>-32</v>
      </c>
      <c r="AB43" s="30">
        <f t="shared" si="11"/>
        <v>-63</v>
      </c>
      <c r="AC43" s="30" t="str">
        <f t="shared" si="12"/>
        <v>NEGATIF</v>
      </c>
      <c r="AD43" s="30" t="str">
        <f t="shared" si="12"/>
        <v>NEGATIF</v>
      </c>
      <c r="AE43" s="30" t="str">
        <f t="shared" si="12"/>
        <v>NEGATIF</v>
      </c>
      <c r="AF43" s="30">
        <f t="shared" si="6"/>
        <v>31</v>
      </c>
      <c r="AG43" s="30">
        <f t="shared" si="7"/>
        <v>32</v>
      </c>
      <c r="AH43" s="30">
        <f t="shared" si="8"/>
        <v>63</v>
      </c>
      <c r="AI43" s="30">
        <f t="shared" si="13"/>
        <v>1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0">
        <v>2</v>
      </c>
      <c r="D44" s="170">
        <v>16</v>
      </c>
      <c r="E44" s="170">
        <v>3</v>
      </c>
      <c r="F44" s="170">
        <v>5</v>
      </c>
      <c r="G44" s="170">
        <v>4</v>
      </c>
      <c r="H44" s="170">
        <v>1</v>
      </c>
      <c r="I44" s="170">
        <v>7</v>
      </c>
      <c r="J44" s="170">
        <v>6</v>
      </c>
      <c r="K44" s="116"/>
      <c r="L44" s="20"/>
      <c r="M44" s="59" t="s">
        <v>146</v>
      </c>
      <c r="N44" s="172">
        <v>171</v>
      </c>
      <c r="O44" s="172">
        <v>12</v>
      </c>
      <c r="P44" s="172">
        <v>10</v>
      </c>
      <c r="Q44" s="14">
        <v>34</v>
      </c>
      <c r="R44" s="14"/>
      <c r="S44" s="14"/>
      <c r="T44" s="14"/>
      <c r="U44" s="14">
        <v>6</v>
      </c>
      <c r="V44" s="30">
        <f t="shared" si="4"/>
        <v>12</v>
      </c>
      <c r="W44" s="30">
        <f t="shared" si="15"/>
        <v>10</v>
      </c>
      <c r="X44" s="30">
        <f t="shared" si="9"/>
        <v>40</v>
      </c>
      <c r="Y44" s="30">
        <f t="shared" si="10"/>
        <v>40</v>
      </c>
      <c r="Z44" s="30">
        <f t="shared" si="5"/>
        <v>-28</v>
      </c>
      <c r="AA44" s="30">
        <f t="shared" si="16"/>
        <v>-30</v>
      </c>
      <c r="AB44" s="30">
        <f t="shared" si="11"/>
        <v>-58</v>
      </c>
      <c r="AC44" s="30" t="str">
        <f t="shared" si="12"/>
        <v>NEGATIF</v>
      </c>
      <c r="AD44" s="30" t="str">
        <f t="shared" si="12"/>
        <v>NEGATIF</v>
      </c>
      <c r="AE44" s="30" t="str">
        <f t="shared" si="12"/>
        <v>NEGATIF</v>
      </c>
      <c r="AF44" s="30">
        <f t="shared" si="6"/>
        <v>28</v>
      </c>
      <c r="AG44" s="30">
        <f t="shared" si="7"/>
        <v>30</v>
      </c>
      <c r="AH44" s="30">
        <f t="shared" si="8"/>
        <v>58</v>
      </c>
      <c r="AI44" s="30">
        <f t="shared" si="13"/>
        <v>2</v>
      </c>
      <c r="AJ44" s="30" t="str">
        <f t="shared" si="14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0">
        <v>9</v>
      </c>
      <c r="D45" s="170">
        <v>16</v>
      </c>
      <c r="E45" s="170">
        <v>12</v>
      </c>
      <c r="F45" s="170">
        <v>5</v>
      </c>
      <c r="G45" s="170">
        <v>7</v>
      </c>
      <c r="H45" s="170">
        <v>2</v>
      </c>
      <c r="I45" s="170">
        <v>3</v>
      </c>
      <c r="J45" s="170">
        <v>4</v>
      </c>
      <c r="K45" s="116"/>
      <c r="L45" s="20" t="s">
        <v>269</v>
      </c>
      <c r="M45" s="59" t="s">
        <v>147</v>
      </c>
      <c r="N45" s="172">
        <v>136</v>
      </c>
      <c r="O45" s="172">
        <v>13</v>
      </c>
      <c r="P45" s="172">
        <v>8</v>
      </c>
      <c r="Q45" s="14">
        <v>16</v>
      </c>
      <c r="R45" s="14"/>
      <c r="S45" s="14"/>
      <c r="T45" s="14"/>
      <c r="U45" s="63">
        <v>7</v>
      </c>
      <c r="V45" s="30">
        <f t="shared" si="4"/>
        <v>13</v>
      </c>
      <c r="W45" s="30">
        <f t="shared" si="15"/>
        <v>8</v>
      </c>
      <c r="X45" s="30">
        <f t="shared" si="9"/>
        <v>23</v>
      </c>
      <c r="Y45" s="30">
        <f t="shared" si="10"/>
        <v>23</v>
      </c>
      <c r="Z45" s="30">
        <f t="shared" si="5"/>
        <v>-10</v>
      </c>
      <c r="AA45" s="30">
        <f t="shared" si="16"/>
        <v>-15</v>
      </c>
      <c r="AB45" s="30">
        <f t="shared" si="11"/>
        <v>-25</v>
      </c>
      <c r="AC45" s="30" t="str">
        <f t="shared" si="12"/>
        <v>NEGATIF</v>
      </c>
      <c r="AD45" s="30" t="str">
        <f t="shared" si="12"/>
        <v>NEGATIF</v>
      </c>
      <c r="AE45" s="30" t="str">
        <f t="shared" si="12"/>
        <v>NEGATIF</v>
      </c>
      <c r="AF45" s="30">
        <f t="shared" si="6"/>
        <v>10</v>
      </c>
      <c r="AG45" s="30">
        <f t="shared" si="7"/>
        <v>15</v>
      </c>
      <c r="AH45" s="30">
        <f t="shared" si="8"/>
        <v>25</v>
      </c>
      <c r="AI45" s="30">
        <f t="shared" si="13"/>
        <v>5</v>
      </c>
      <c r="AJ45" s="30" t="str">
        <f t="shared" si="14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0">
        <v>16</v>
      </c>
      <c r="D46" s="170">
        <v>1</v>
      </c>
      <c r="E46" s="170">
        <v>2</v>
      </c>
      <c r="F46" s="170">
        <v>12</v>
      </c>
      <c r="G46" s="170">
        <v>3</v>
      </c>
      <c r="H46" s="170">
        <v>5</v>
      </c>
      <c r="I46" s="170">
        <v>10</v>
      </c>
      <c r="J46" s="170">
        <v>11</v>
      </c>
      <c r="K46" s="116"/>
      <c r="M46" s="59" t="s">
        <v>148</v>
      </c>
      <c r="N46" s="172">
        <v>30</v>
      </c>
      <c r="O46" s="172">
        <v>15</v>
      </c>
      <c r="P46" s="172">
        <v>9</v>
      </c>
      <c r="Q46" s="14">
        <v>19</v>
      </c>
      <c r="R46" s="14"/>
      <c r="S46" s="14"/>
      <c r="T46" s="14"/>
      <c r="U46" s="14">
        <v>8</v>
      </c>
      <c r="V46" s="30">
        <f t="shared" si="4"/>
        <v>15</v>
      </c>
      <c r="W46" s="30">
        <f t="shared" si="15"/>
        <v>9</v>
      </c>
      <c r="X46" s="30">
        <f t="shared" si="9"/>
        <v>27</v>
      </c>
      <c r="Y46" s="30">
        <f t="shared" si="10"/>
        <v>27</v>
      </c>
      <c r="Z46" s="30">
        <f t="shared" si="5"/>
        <v>-12</v>
      </c>
      <c r="AA46" s="30">
        <f t="shared" si="16"/>
        <v>-18</v>
      </c>
      <c r="AB46" s="30">
        <f t="shared" si="11"/>
        <v>-30</v>
      </c>
      <c r="AC46" s="30" t="str">
        <f t="shared" si="12"/>
        <v>NEGATIF</v>
      </c>
      <c r="AD46" s="30" t="str">
        <f t="shared" si="12"/>
        <v>NEGATIF</v>
      </c>
      <c r="AE46" s="30" t="str">
        <f t="shared" si="12"/>
        <v>NEGATIF</v>
      </c>
      <c r="AF46" s="30">
        <f t="shared" si="6"/>
        <v>12</v>
      </c>
      <c r="AG46" s="30">
        <f t="shared" si="7"/>
        <v>18</v>
      </c>
      <c r="AH46" s="30">
        <f t="shared" si="8"/>
        <v>30</v>
      </c>
      <c r="AI46" s="30">
        <f t="shared" si="13"/>
        <v>6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0">
        <v>8</v>
      </c>
      <c r="D47" s="170">
        <v>15</v>
      </c>
      <c r="E47" s="170">
        <v>16</v>
      </c>
      <c r="F47" s="170">
        <v>4</v>
      </c>
      <c r="G47" s="170">
        <v>3</v>
      </c>
      <c r="H47" s="170">
        <v>2</v>
      </c>
      <c r="I47" s="170">
        <v>5</v>
      </c>
      <c r="J47" s="170">
        <v>1</v>
      </c>
      <c r="K47" s="116"/>
      <c r="M47" s="59" t="s">
        <v>149</v>
      </c>
      <c r="N47" s="172">
        <v>63</v>
      </c>
      <c r="O47" s="172">
        <v>16</v>
      </c>
      <c r="P47" s="172">
        <v>15</v>
      </c>
      <c r="Q47" s="14">
        <v>33</v>
      </c>
      <c r="R47" s="14"/>
      <c r="S47" s="14"/>
      <c r="T47" s="14"/>
      <c r="U47" s="63">
        <v>9</v>
      </c>
      <c r="V47" s="30">
        <f t="shared" si="4"/>
        <v>16</v>
      </c>
      <c r="W47" s="30">
        <f t="shared" si="15"/>
        <v>15</v>
      </c>
      <c r="X47" s="30">
        <f t="shared" si="9"/>
        <v>42</v>
      </c>
      <c r="Y47" s="30">
        <f t="shared" si="10"/>
        <v>42</v>
      </c>
      <c r="Z47" s="30">
        <f t="shared" si="5"/>
        <v>-26</v>
      </c>
      <c r="AA47" s="30">
        <f t="shared" si="16"/>
        <v>-27</v>
      </c>
      <c r="AB47" s="30">
        <f t="shared" si="11"/>
        <v>-53</v>
      </c>
      <c r="AC47" s="30" t="str">
        <f t="shared" si="12"/>
        <v>NEGATIF</v>
      </c>
      <c r="AD47" s="30" t="str">
        <f t="shared" si="12"/>
        <v>NEGATIF</v>
      </c>
      <c r="AE47" s="30" t="str">
        <f t="shared" si="12"/>
        <v>NEGATIF</v>
      </c>
      <c r="AF47" s="30">
        <f t="shared" si="6"/>
        <v>26</v>
      </c>
      <c r="AG47" s="30">
        <f t="shared" si="7"/>
        <v>27</v>
      </c>
      <c r="AH47" s="30">
        <f t="shared" si="8"/>
        <v>53</v>
      </c>
      <c r="AI47" s="30">
        <f t="shared" si="13"/>
        <v>1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0">
        <v>16</v>
      </c>
      <c r="D48" s="170">
        <v>3</v>
      </c>
      <c r="E48" s="170">
        <v>5</v>
      </c>
      <c r="F48" s="170">
        <v>2</v>
      </c>
      <c r="G48" s="170">
        <v>14</v>
      </c>
      <c r="H48" s="170">
        <v>6</v>
      </c>
      <c r="I48" s="170">
        <v>7</v>
      </c>
      <c r="J48" s="170">
        <v>4</v>
      </c>
      <c r="K48" s="116"/>
      <c r="M48" s="59" t="s">
        <v>150</v>
      </c>
      <c r="N48" s="172">
        <v>74</v>
      </c>
      <c r="O48" s="172">
        <v>11</v>
      </c>
      <c r="P48" s="172">
        <v>13</v>
      </c>
      <c r="Q48" s="14">
        <v>35</v>
      </c>
      <c r="R48" s="14"/>
      <c r="S48" s="14"/>
      <c r="T48" s="14"/>
      <c r="U48" s="14">
        <v>10</v>
      </c>
      <c r="V48" s="30">
        <f t="shared" si="4"/>
        <v>11</v>
      </c>
      <c r="W48" s="30">
        <f t="shared" si="15"/>
        <v>13</v>
      </c>
      <c r="X48" s="30">
        <f t="shared" si="9"/>
        <v>45</v>
      </c>
      <c r="Y48" s="30">
        <f t="shared" si="10"/>
        <v>45</v>
      </c>
      <c r="Z48" s="30">
        <f t="shared" si="5"/>
        <v>-34</v>
      </c>
      <c r="AA48" s="30">
        <f t="shared" si="16"/>
        <v>-32</v>
      </c>
      <c r="AB48" s="30">
        <f t="shared" si="11"/>
        <v>-66</v>
      </c>
      <c r="AC48" s="30" t="str">
        <f t="shared" si="12"/>
        <v>NEGATIF</v>
      </c>
      <c r="AD48" s="30" t="str">
        <f t="shared" si="12"/>
        <v>NEGATIF</v>
      </c>
      <c r="AE48" s="30" t="str">
        <f t="shared" si="12"/>
        <v>NEGATIF</v>
      </c>
      <c r="AF48" s="30">
        <f t="shared" si="6"/>
        <v>34</v>
      </c>
      <c r="AG48" s="30">
        <f t="shared" si="7"/>
        <v>32</v>
      </c>
      <c r="AH48" s="30">
        <f t="shared" si="8"/>
        <v>66</v>
      </c>
      <c r="AI48" s="30">
        <f t="shared" si="13"/>
        <v>-2</v>
      </c>
      <c r="AJ48" s="30" t="str">
        <f t="shared" si="14"/>
        <v>NEGATIF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0">
        <v>1</v>
      </c>
      <c r="D49" s="170">
        <v>15</v>
      </c>
      <c r="E49" s="170">
        <v>14</v>
      </c>
      <c r="F49" s="170">
        <v>4</v>
      </c>
      <c r="G49" s="170">
        <v>2</v>
      </c>
      <c r="H49" s="170">
        <v>10</v>
      </c>
      <c r="I49" s="170">
        <v>16</v>
      </c>
      <c r="J49" s="170">
        <v>7</v>
      </c>
      <c r="K49" s="116"/>
      <c r="M49" s="59" t="s">
        <v>151</v>
      </c>
      <c r="N49" s="172">
        <v>34</v>
      </c>
      <c r="O49" s="172">
        <v>18</v>
      </c>
      <c r="P49" s="172">
        <v>28</v>
      </c>
      <c r="Q49" s="14">
        <v>17</v>
      </c>
      <c r="R49" s="14"/>
      <c r="S49" s="14"/>
      <c r="T49" s="14"/>
      <c r="U49" s="63">
        <v>11</v>
      </c>
      <c r="V49" s="30">
        <f t="shared" si="4"/>
        <v>18</v>
      </c>
      <c r="W49" s="30">
        <f t="shared" si="15"/>
        <v>28</v>
      </c>
      <c r="X49" s="30">
        <f t="shared" si="9"/>
        <v>28</v>
      </c>
      <c r="Y49" s="30">
        <f t="shared" si="10"/>
        <v>28</v>
      </c>
      <c r="Z49" s="30">
        <f t="shared" si="5"/>
        <v>-10</v>
      </c>
      <c r="AA49" s="30">
        <f t="shared" si="16"/>
        <v>0</v>
      </c>
      <c r="AB49" s="30">
        <f t="shared" si="11"/>
        <v>-10</v>
      </c>
      <c r="AC49" s="30" t="str">
        <f t="shared" si="12"/>
        <v>NEGATIF</v>
      </c>
      <c r="AD49" s="30" t="str">
        <f t="shared" si="12"/>
        <v>POSITIF</v>
      </c>
      <c r="AE49" s="30" t="str">
        <f t="shared" si="12"/>
        <v>NEGATIF</v>
      </c>
      <c r="AF49" s="30">
        <f t="shared" si="6"/>
        <v>10</v>
      </c>
      <c r="AG49" s="30">
        <f t="shared" si="7"/>
        <v>0</v>
      </c>
      <c r="AH49" s="30">
        <f t="shared" si="8"/>
        <v>10</v>
      </c>
      <c r="AI49" s="30">
        <f t="shared" si="13"/>
        <v>-10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0">
        <v>3</v>
      </c>
      <c r="D50" s="170">
        <v>2</v>
      </c>
      <c r="E50" s="170">
        <v>5</v>
      </c>
      <c r="F50" s="170">
        <v>7</v>
      </c>
      <c r="G50" s="170">
        <v>6</v>
      </c>
      <c r="H50" s="170">
        <v>8</v>
      </c>
      <c r="I50" s="170">
        <v>4</v>
      </c>
      <c r="J50" s="170">
        <v>9</v>
      </c>
      <c r="K50" s="116"/>
      <c r="M50" s="59" t="s">
        <v>152</v>
      </c>
      <c r="N50" s="172">
        <v>290</v>
      </c>
      <c r="O50" s="172">
        <v>24</v>
      </c>
      <c r="P50" s="172">
        <v>16</v>
      </c>
      <c r="Q50" s="14">
        <v>34</v>
      </c>
      <c r="R50" s="14"/>
      <c r="S50" s="14"/>
      <c r="T50" s="14"/>
      <c r="U50" s="14">
        <v>12</v>
      </c>
      <c r="V50" s="30">
        <f t="shared" si="4"/>
        <v>24</v>
      </c>
      <c r="W50" s="30">
        <f t="shared" si="15"/>
        <v>16</v>
      </c>
      <c r="X50" s="30">
        <f t="shared" si="9"/>
        <v>46</v>
      </c>
      <c r="Y50" s="30">
        <f t="shared" si="10"/>
        <v>46</v>
      </c>
      <c r="Z50" s="30">
        <f t="shared" ref="Z50:Z56" si="17">O51-Y50</f>
        <v>-25</v>
      </c>
      <c r="AA50" s="30">
        <f t="shared" si="16"/>
        <v>-30</v>
      </c>
      <c r="AB50" s="30">
        <f t="shared" si="11"/>
        <v>-55</v>
      </c>
      <c r="AC50" s="30" t="str">
        <f t="shared" si="12"/>
        <v>NEGATIF</v>
      </c>
      <c r="AD50" s="30" t="str">
        <f t="shared" si="12"/>
        <v>NEGATIF</v>
      </c>
      <c r="AE50" s="30" t="str">
        <f t="shared" si="12"/>
        <v>NEGATIF</v>
      </c>
      <c r="AF50" s="30">
        <f t="shared" si="6"/>
        <v>25</v>
      </c>
      <c r="AG50" s="30">
        <f t="shared" si="7"/>
        <v>30</v>
      </c>
      <c r="AH50" s="30">
        <f t="shared" si="8"/>
        <v>55</v>
      </c>
      <c r="AI50" s="30">
        <f t="shared" si="13"/>
        <v>8</v>
      </c>
      <c r="AJ50" s="30" t="str">
        <f t="shared" si="14"/>
        <v>POSITIF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0">
        <v>5</v>
      </c>
      <c r="D51" s="170">
        <v>4</v>
      </c>
      <c r="E51" s="170">
        <v>3</v>
      </c>
      <c r="F51" s="170">
        <v>2</v>
      </c>
      <c r="G51" s="170">
        <v>8</v>
      </c>
      <c r="H51" s="170">
        <v>16</v>
      </c>
      <c r="I51" s="170">
        <v>10</v>
      </c>
      <c r="J51" s="170">
        <v>1</v>
      </c>
      <c r="K51" s="116"/>
      <c r="M51" s="59" t="s">
        <v>153</v>
      </c>
      <c r="N51" s="172">
        <v>55</v>
      </c>
      <c r="O51" s="172">
        <v>21</v>
      </c>
      <c r="P51" s="172">
        <v>18</v>
      </c>
      <c r="Q51" s="14">
        <v>22</v>
      </c>
      <c r="R51" s="14"/>
      <c r="S51" s="14"/>
      <c r="T51" s="14"/>
      <c r="U51" s="63">
        <v>13</v>
      </c>
      <c r="V51" s="30">
        <f t="shared" si="4"/>
        <v>21</v>
      </c>
      <c r="W51" s="30">
        <f t="shared" si="15"/>
        <v>18</v>
      </c>
      <c r="X51" s="30">
        <f t="shared" si="9"/>
        <v>35</v>
      </c>
      <c r="Y51" s="30">
        <f t="shared" si="10"/>
        <v>35</v>
      </c>
      <c r="Z51" s="30">
        <f t="shared" si="17"/>
        <v>14</v>
      </c>
      <c r="AA51" s="30">
        <f t="shared" si="16"/>
        <v>-17</v>
      </c>
      <c r="AB51" s="30">
        <f t="shared" si="11"/>
        <v>-3</v>
      </c>
      <c r="AC51" s="30" t="str">
        <f t="shared" si="12"/>
        <v>POSITIF</v>
      </c>
      <c r="AD51" s="30" t="str">
        <f t="shared" si="12"/>
        <v>NEGATIF</v>
      </c>
      <c r="AE51" s="30" t="str">
        <f t="shared" si="12"/>
        <v>NEGATIF</v>
      </c>
      <c r="AF51" s="30">
        <f t="shared" si="6"/>
        <v>14</v>
      </c>
      <c r="AG51" s="30">
        <f t="shared" si="7"/>
        <v>17</v>
      </c>
      <c r="AH51" s="30">
        <f t="shared" si="8"/>
        <v>3</v>
      </c>
      <c r="AI51" s="30">
        <f t="shared" si="13"/>
        <v>3</v>
      </c>
      <c r="AJ51" s="30" t="str">
        <f t="shared" si="14"/>
        <v>POSITIF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0">
        <v>3</v>
      </c>
      <c r="D52" s="170">
        <v>2</v>
      </c>
      <c r="E52" s="170">
        <v>1</v>
      </c>
      <c r="F52" s="170">
        <v>4</v>
      </c>
      <c r="G52" s="170">
        <v>8</v>
      </c>
      <c r="H52" s="170">
        <v>7</v>
      </c>
      <c r="I52" s="170">
        <v>15</v>
      </c>
      <c r="J52" s="170">
        <v>11</v>
      </c>
      <c r="K52" s="116"/>
      <c r="M52" s="59" t="s">
        <v>154</v>
      </c>
      <c r="N52" s="172">
        <v>40</v>
      </c>
      <c r="O52" s="172">
        <v>49</v>
      </c>
      <c r="P52" s="172">
        <v>22</v>
      </c>
      <c r="Q52" s="14">
        <v>29</v>
      </c>
      <c r="R52" s="14"/>
      <c r="S52" s="14"/>
      <c r="T52" s="14"/>
      <c r="U52" s="14">
        <v>14</v>
      </c>
      <c r="V52" s="30">
        <f t="shared" si="4"/>
        <v>49</v>
      </c>
      <c r="W52" s="30">
        <f t="shared" si="15"/>
        <v>22</v>
      </c>
      <c r="X52" s="30">
        <f t="shared" si="9"/>
        <v>43</v>
      </c>
      <c r="Y52" s="30">
        <f t="shared" si="10"/>
        <v>43</v>
      </c>
      <c r="Z52" s="30">
        <f t="shared" si="17"/>
        <v>-12</v>
      </c>
      <c r="AA52" s="30">
        <f t="shared" si="16"/>
        <v>-21</v>
      </c>
      <c r="AB52" s="30">
        <f t="shared" si="11"/>
        <v>-33</v>
      </c>
      <c r="AC52" s="30" t="str">
        <f t="shared" si="12"/>
        <v>NEGATIF</v>
      </c>
      <c r="AD52" s="30" t="str">
        <f t="shared" si="12"/>
        <v>NEGATIF</v>
      </c>
      <c r="AE52" s="30" t="str">
        <f t="shared" si="12"/>
        <v>NEGATIF</v>
      </c>
      <c r="AF52" s="30">
        <f t="shared" si="6"/>
        <v>12</v>
      </c>
      <c r="AG52" s="30">
        <f t="shared" si="7"/>
        <v>21</v>
      </c>
      <c r="AH52" s="30">
        <f t="shared" si="8"/>
        <v>33</v>
      </c>
      <c r="AI52" s="30">
        <f t="shared" si="13"/>
        <v>27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0">
        <v>7</v>
      </c>
      <c r="D53" s="170">
        <v>8</v>
      </c>
      <c r="E53" s="170">
        <v>10</v>
      </c>
      <c r="F53" s="170">
        <v>5</v>
      </c>
      <c r="G53" s="170">
        <v>2</v>
      </c>
      <c r="H53" s="170">
        <v>14</v>
      </c>
      <c r="I53" s="170">
        <v>1</v>
      </c>
      <c r="J53" s="170">
        <v>3</v>
      </c>
      <c r="K53" s="116"/>
      <c r="M53" s="59" t="s">
        <v>155</v>
      </c>
      <c r="N53" s="174">
        <v>80</v>
      </c>
      <c r="O53" s="174">
        <v>31</v>
      </c>
      <c r="P53" s="174">
        <v>16</v>
      </c>
      <c r="Q53" s="14">
        <v>38</v>
      </c>
      <c r="R53" s="14"/>
      <c r="S53" s="14"/>
      <c r="T53" s="14"/>
      <c r="U53" s="63">
        <v>15</v>
      </c>
      <c r="V53" s="30">
        <f t="shared" si="4"/>
        <v>31</v>
      </c>
      <c r="W53" s="30">
        <f t="shared" si="15"/>
        <v>16</v>
      </c>
      <c r="X53" s="30">
        <f t="shared" si="9"/>
        <v>53</v>
      </c>
      <c r="Y53" s="30">
        <f t="shared" si="10"/>
        <v>53</v>
      </c>
      <c r="Z53" s="30">
        <f t="shared" si="17"/>
        <v>-45</v>
      </c>
      <c r="AA53" s="30">
        <f t="shared" si="16"/>
        <v>-37</v>
      </c>
      <c r="AB53" s="30">
        <f t="shared" si="11"/>
        <v>-82</v>
      </c>
      <c r="AC53" s="30" t="str">
        <f t="shared" si="12"/>
        <v>NEGATIF</v>
      </c>
      <c r="AD53" s="30" t="str">
        <f t="shared" si="12"/>
        <v>NEGATIF</v>
      </c>
      <c r="AE53" s="30" t="str">
        <f t="shared" si="12"/>
        <v>NEGATIF</v>
      </c>
      <c r="AF53" s="30">
        <f t="shared" si="6"/>
        <v>45</v>
      </c>
      <c r="AG53" s="30">
        <f t="shared" si="7"/>
        <v>37</v>
      </c>
      <c r="AH53" s="30">
        <f t="shared" si="8"/>
        <v>82</v>
      </c>
      <c r="AI53" s="30">
        <f t="shared" si="13"/>
        <v>15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0">
        <v>16</v>
      </c>
      <c r="D54" s="170">
        <v>2</v>
      </c>
      <c r="E54" s="170">
        <v>8</v>
      </c>
      <c r="F54" s="170">
        <v>10</v>
      </c>
      <c r="G54" s="170">
        <v>11</v>
      </c>
      <c r="H54" s="170">
        <v>4</v>
      </c>
      <c r="I54" s="170">
        <v>1</v>
      </c>
      <c r="J54" s="170">
        <v>3</v>
      </c>
      <c r="K54" s="116"/>
      <c r="M54" s="59" t="s">
        <v>156</v>
      </c>
      <c r="N54" s="174">
        <v>68</v>
      </c>
      <c r="O54" s="174">
        <v>8</v>
      </c>
      <c r="P54" s="174">
        <v>15</v>
      </c>
      <c r="Q54" s="14">
        <v>34</v>
      </c>
      <c r="R54" s="14"/>
      <c r="S54" s="14"/>
      <c r="T54" s="14"/>
      <c r="U54" s="14">
        <v>16</v>
      </c>
      <c r="V54" s="30">
        <f t="shared" si="4"/>
        <v>8</v>
      </c>
      <c r="W54" s="30">
        <f>IF(P54&lt;&gt;"",P54,999)</f>
        <v>15</v>
      </c>
      <c r="X54" s="30">
        <f t="shared" si="9"/>
        <v>50</v>
      </c>
      <c r="Y54" s="30">
        <f t="shared" si="10"/>
        <v>50</v>
      </c>
      <c r="Z54" s="30">
        <f t="shared" si="17"/>
        <v>949</v>
      </c>
      <c r="AA54" s="30">
        <f>P54-Y54</f>
        <v>-35</v>
      </c>
      <c r="AB54" s="30">
        <f t="shared" si="11"/>
        <v>914</v>
      </c>
      <c r="AC54" s="30" t="str">
        <f t="shared" si="12"/>
        <v>POSITIF</v>
      </c>
      <c r="AD54" s="30" t="str">
        <f t="shared" si="12"/>
        <v>NEGATIF</v>
      </c>
      <c r="AE54" s="30" t="str">
        <f t="shared" si="12"/>
        <v>POSITIF</v>
      </c>
      <c r="AF54" s="30">
        <f t="shared" si="6"/>
        <v>949</v>
      </c>
      <c r="AG54" s="30">
        <f t="shared" si="7"/>
        <v>35</v>
      </c>
      <c r="AH54" s="30">
        <f t="shared" si="8"/>
        <v>914</v>
      </c>
      <c r="AI54" s="30">
        <f t="shared" si="13"/>
        <v>-7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0">
        <v>2</v>
      </c>
      <c r="D55" s="170">
        <v>3</v>
      </c>
      <c r="E55" s="170">
        <v>7</v>
      </c>
      <c r="F55" s="170">
        <v>1</v>
      </c>
      <c r="G55" s="170">
        <v>12</v>
      </c>
      <c r="H55" s="170">
        <v>16</v>
      </c>
      <c r="I55" s="170">
        <v>4</v>
      </c>
      <c r="J55" s="170">
        <v>8</v>
      </c>
      <c r="K55" s="116"/>
      <c r="M55" s="59" t="s">
        <v>157</v>
      </c>
      <c r="N55" s="174">
        <v>0</v>
      </c>
      <c r="O55" s="174">
        <v>999</v>
      </c>
      <c r="P55" s="174">
        <v>999</v>
      </c>
      <c r="Q55" s="174">
        <v>999</v>
      </c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1016</v>
      </c>
      <c r="Y55" s="30">
        <f t="shared" si="10"/>
        <v>1016</v>
      </c>
      <c r="Z55" s="30">
        <f t="shared" si="17"/>
        <v>-17</v>
      </c>
      <c r="AA55" s="30">
        <f>P55-Y55</f>
        <v>-17</v>
      </c>
      <c r="AB55" s="30">
        <f t="shared" si="11"/>
        <v>-34</v>
      </c>
      <c r="AC55" s="30" t="str">
        <f t="shared" si="12"/>
        <v>NEGATIF</v>
      </c>
      <c r="AD55" s="30" t="str">
        <f t="shared" si="12"/>
        <v>NEGATIF</v>
      </c>
      <c r="AE55" s="30" t="str">
        <f t="shared" si="12"/>
        <v>NEGATIF</v>
      </c>
      <c r="AF55" s="30">
        <f t="shared" si="6"/>
        <v>17</v>
      </c>
      <c r="AG55" s="30">
        <f t="shared" si="7"/>
        <v>17</v>
      </c>
      <c r="AH55" s="30">
        <f t="shared" si="8"/>
        <v>34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0">
        <v>16</v>
      </c>
      <c r="D56" s="170">
        <v>3</v>
      </c>
      <c r="E56" s="170">
        <v>8</v>
      </c>
      <c r="F56" s="170">
        <v>2</v>
      </c>
      <c r="G56" s="170">
        <v>5</v>
      </c>
      <c r="H56" s="170">
        <v>4</v>
      </c>
      <c r="I56" s="170">
        <v>1</v>
      </c>
      <c r="J56" s="170">
        <v>6</v>
      </c>
      <c r="K56" s="116"/>
      <c r="M56" s="59" t="s">
        <v>158</v>
      </c>
      <c r="N56" s="174">
        <v>0</v>
      </c>
      <c r="O56" s="174">
        <v>999</v>
      </c>
      <c r="P56" s="174">
        <v>999</v>
      </c>
      <c r="Q56" s="174">
        <v>999</v>
      </c>
      <c r="R56" s="14"/>
      <c r="S56" s="14"/>
      <c r="T56" s="14"/>
      <c r="U56" s="63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1017</v>
      </c>
      <c r="Y56" s="30">
        <f t="shared" si="10"/>
        <v>1017</v>
      </c>
      <c r="Z56" s="30">
        <f t="shared" si="17"/>
        <v>-18</v>
      </c>
      <c r="AA56" s="30">
        <f>P56-Y56</f>
        <v>-18</v>
      </c>
      <c r="AB56" s="30">
        <f t="shared" si="11"/>
        <v>-36</v>
      </c>
      <c r="AC56" s="30" t="str">
        <f t="shared" si="12"/>
        <v>NEGATIF</v>
      </c>
      <c r="AD56" s="30" t="str">
        <f t="shared" si="12"/>
        <v>NEGATIF</v>
      </c>
      <c r="AE56" s="30" t="str">
        <f t="shared" si="12"/>
        <v>NEGATIF</v>
      </c>
      <c r="AF56" s="30">
        <f t="shared" si="6"/>
        <v>18</v>
      </c>
      <c r="AG56" s="30">
        <f t="shared" si="7"/>
        <v>18</v>
      </c>
      <c r="AH56" s="30">
        <f t="shared" si="8"/>
        <v>36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0">
        <v>6</v>
      </c>
      <c r="D57" s="170">
        <v>16</v>
      </c>
      <c r="E57" s="170">
        <v>5</v>
      </c>
      <c r="F57" s="170">
        <v>1</v>
      </c>
      <c r="G57" s="170">
        <v>3</v>
      </c>
      <c r="H57" s="170">
        <v>13</v>
      </c>
      <c r="I57" s="170">
        <v>9</v>
      </c>
      <c r="J57" s="170">
        <v>4</v>
      </c>
      <c r="K57" s="116"/>
      <c r="M57" s="59" t="s">
        <v>159</v>
      </c>
      <c r="N57" s="174">
        <v>0</v>
      </c>
      <c r="O57" s="174">
        <v>999</v>
      </c>
      <c r="P57" s="174">
        <v>999</v>
      </c>
      <c r="Q57" s="174">
        <v>999</v>
      </c>
      <c r="R57" s="41"/>
      <c r="S57" s="41"/>
      <c r="T57" s="41"/>
      <c r="U57" s="63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1018</v>
      </c>
      <c r="Y57" s="30">
        <f t="shared" si="10"/>
        <v>1018</v>
      </c>
      <c r="Z57" s="30">
        <f>O57-Y57</f>
        <v>-19</v>
      </c>
      <c r="AA57" s="30">
        <f>P57-Y57</f>
        <v>-19</v>
      </c>
      <c r="AB57" s="30">
        <f t="shared" si="11"/>
        <v>-38</v>
      </c>
      <c r="AC57" s="30" t="str">
        <f t="shared" si="12"/>
        <v>NEGATIF</v>
      </c>
      <c r="AD57" s="30" t="str">
        <f t="shared" si="12"/>
        <v>NEGATIF</v>
      </c>
      <c r="AE57" s="30" t="str">
        <f t="shared" si="12"/>
        <v>NEGATIF</v>
      </c>
      <c r="AF57" s="30">
        <f t="shared" si="6"/>
        <v>19</v>
      </c>
      <c r="AG57" s="30">
        <f t="shared" si="7"/>
        <v>19</v>
      </c>
      <c r="AH57" s="30">
        <f t="shared" si="8"/>
        <v>38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0">
        <v>10</v>
      </c>
      <c r="D58" s="170">
        <v>3</v>
      </c>
      <c r="E58" s="170">
        <v>2</v>
      </c>
      <c r="F58" s="170">
        <v>5</v>
      </c>
      <c r="G58" s="170">
        <v>8</v>
      </c>
      <c r="H58" s="170">
        <v>16</v>
      </c>
      <c r="I58" s="170">
        <v>7</v>
      </c>
      <c r="J58" s="170">
        <v>12</v>
      </c>
      <c r="K58" s="116"/>
      <c r="L58" s="5"/>
      <c r="M58" s="62" t="s">
        <v>160</v>
      </c>
      <c r="N58" s="174">
        <v>0</v>
      </c>
      <c r="O58" s="174">
        <v>999</v>
      </c>
      <c r="P58" s="174">
        <v>999</v>
      </c>
      <c r="Q58" s="174">
        <v>999</v>
      </c>
      <c r="R58" s="41"/>
      <c r="S58" s="41"/>
      <c r="T58" s="41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1019</v>
      </c>
      <c r="Y58" s="30">
        <f t="shared" si="10"/>
        <v>1019</v>
      </c>
      <c r="Z58" s="30">
        <f>O58-Y58</f>
        <v>-20</v>
      </c>
      <c r="AA58" s="30">
        <f>P58-Y58</f>
        <v>-20</v>
      </c>
      <c r="AB58" s="30">
        <f t="shared" si="11"/>
        <v>-40</v>
      </c>
      <c r="AC58" s="30" t="str">
        <f t="shared" si="12"/>
        <v>NEGATIF</v>
      </c>
      <c r="AD58" s="30" t="str">
        <f t="shared" si="12"/>
        <v>NEGATIF</v>
      </c>
      <c r="AE58" s="30" t="str">
        <f t="shared" si="12"/>
        <v>NEGATIF</v>
      </c>
      <c r="AF58" s="30">
        <f t="shared" si="6"/>
        <v>20</v>
      </c>
      <c r="AG58" s="30">
        <f t="shared" si="7"/>
        <v>20</v>
      </c>
      <c r="AH58" s="30">
        <f t="shared" si="8"/>
        <v>40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0">
        <v>10</v>
      </c>
      <c r="D59" s="170">
        <v>2</v>
      </c>
      <c r="E59" s="170">
        <v>3</v>
      </c>
      <c r="F59" s="170">
        <v>16</v>
      </c>
      <c r="G59" s="170">
        <v>5</v>
      </c>
      <c r="H59" s="170">
        <v>12</v>
      </c>
      <c r="I59" s="170">
        <v>14</v>
      </c>
      <c r="J59" s="170">
        <v>8</v>
      </c>
      <c r="K59" s="116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0">
        <v>4</v>
      </c>
      <c r="D60" s="170">
        <v>1</v>
      </c>
      <c r="E60" s="170">
        <v>2</v>
      </c>
      <c r="F60" s="170">
        <v>16</v>
      </c>
      <c r="G60" s="170">
        <v>6</v>
      </c>
      <c r="H60" s="170">
        <v>3</v>
      </c>
      <c r="I60" s="170">
        <v>10</v>
      </c>
      <c r="J60" s="170">
        <v>9</v>
      </c>
      <c r="K60" s="116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0">
        <v>10</v>
      </c>
      <c r="D61" s="170">
        <v>12</v>
      </c>
      <c r="E61" s="170">
        <v>6</v>
      </c>
      <c r="F61" s="170">
        <v>2</v>
      </c>
      <c r="G61" s="170">
        <v>15</v>
      </c>
      <c r="H61" s="170">
        <v>16</v>
      </c>
      <c r="I61" s="170">
        <v>8</v>
      </c>
      <c r="J61" s="170">
        <v>4</v>
      </c>
      <c r="K61" s="116"/>
      <c r="L61" s="20"/>
      <c r="U61" s="80"/>
      <c r="V61" s="81" t="s">
        <v>110</v>
      </c>
      <c r="W61" s="81"/>
      <c r="X61" s="81"/>
      <c r="Y61" s="82"/>
      <c r="Z61" s="76">
        <f>resultat!F5</f>
        <v>12</v>
      </c>
      <c r="AA61" s="56">
        <f>resultat!G5</f>
        <v>6</v>
      </c>
      <c r="AB61" s="56">
        <f>resultat!H5</f>
        <v>17</v>
      </c>
      <c r="AC61" s="56">
        <f>resultat!I5</f>
        <v>14</v>
      </c>
      <c r="AD61" s="77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0">
        <v>3</v>
      </c>
      <c r="D62" s="170">
        <v>2</v>
      </c>
      <c r="E62" s="170">
        <v>16</v>
      </c>
      <c r="F62" s="170">
        <v>11</v>
      </c>
      <c r="G62" s="170">
        <v>8</v>
      </c>
      <c r="H62" s="170">
        <v>12</v>
      </c>
      <c r="I62" s="170">
        <v>4</v>
      </c>
      <c r="J62" s="170">
        <v>6</v>
      </c>
      <c r="K62" s="116"/>
      <c r="L62" s="20"/>
      <c r="U62" s="83"/>
      <c r="V62" s="60" t="s">
        <v>4</v>
      </c>
      <c r="W62" s="60"/>
      <c r="X62" s="60"/>
      <c r="Y62" s="84"/>
      <c r="Z62" s="78">
        <f>resultat!F8</f>
        <v>17</v>
      </c>
      <c r="AA62" s="57">
        <f>resultat!G8</f>
        <v>2</v>
      </c>
      <c r="AB62" s="57">
        <f>resultat!H8</f>
        <v>3</v>
      </c>
      <c r="AC62" s="57">
        <f>resultat!I8</f>
        <v>9</v>
      </c>
      <c r="AD62" s="79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0">
        <v>3</v>
      </c>
      <c r="D63" s="170">
        <v>7</v>
      </c>
      <c r="E63" s="170">
        <v>10</v>
      </c>
      <c r="F63" s="170">
        <v>6</v>
      </c>
      <c r="G63" s="170">
        <v>8</v>
      </c>
      <c r="H63" s="170">
        <v>2</v>
      </c>
      <c r="I63" s="170">
        <v>1</v>
      </c>
      <c r="J63" s="170">
        <v>4</v>
      </c>
      <c r="K63" s="116"/>
      <c r="L63" s="162" t="s">
        <v>422</v>
      </c>
      <c r="U63" s="83"/>
      <c r="V63" s="60" t="s">
        <v>67</v>
      </c>
      <c r="W63" s="60"/>
      <c r="X63" s="60"/>
      <c r="Y63" s="84"/>
      <c r="Z63" s="78">
        <f>IF(Z61&lt;10,Z61+9,Z61-9)</f>
        <v>3</v>
      </c>
      <c r="AA63" s="57">
        <f t="shared" ref="AA63:AD64" si="18">IF(AA61&lt;10,AA61+9,AA61-9)</f>
        <v>15</v>
      </c>
      <c r="AB63" s="57">
        <f t="shared" si="18"/>
        <v>8</v>
      </c>
      <c r="AC63" s="57">
        <f t="shared" si="18"/>
        <v>5</v>
      </c>
      <c r="AD63" s="79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0">
        <v>5</v>
      </c>
      <c r="D64" s="170">
        <v>3</v>
      </c>
      <c r="E64" s="170">
        <v>2</v>
      </c>
      <c r="F64" s="170">
        <v>4</v>
      </c>
      <c r="G64" s="170">
        <v>7</v>
      </c>
      <c r="H64" s="170">
        <v>16</v>
      </c>
      <c r="I64" s="170">
        <v>6</v>
      </c>
      <c r="J64" s="170">
        <v>1</v>
      </c>
      <c r="K64" s="116"/>
      <c r="L64" s="20"/>
      <c r="M64" s="5"/>
      <c r="N64" s="5"/>
      <c r="O64" s="5"/>
      <c r="T64" s="5"/>
      <c r="U64" s="85"/>
      <c r="V64" s="86" t="s">
        <v>5</v>
      </c>
      <c r="W64" s="86"/>
      <c r="X64" s="86"/>
      <c r="Y64" s="87"/>
      <c r="Z64" s="78">
        <f>IF(Z62&lt;10,Z62+9,Z62-9)</f>
        <v>8</v>
      </c>
      <c r="AA64" s="57">
        <f t="shared" si="18"/>
        <v>11</v>
      </c>
      <c r="AB64" s="57">
        <f t="shared" si="18"/>
        <v>12</v>
      </c>
      <c r="AC64" s="57">
        <f t="shared" si="18"/>
        <v>18</v>
      </c>
      <c r="AD64" s="79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0">
        <v>16</v>
      </c>
      <c r="D65" s="170">
        <v>1</v>
      </c>
      <c r="E65" s="170">
        <v>4</v>
      </c>
      <c r="F65" s="170">
        <v>10</v>
      </c>
      <c r="G65" s="170">
        <v>2</v>
      </c>
      <c r="H65" s="170">
        <v>5</v>
      </c>
      <c r="I65" s="170">
        <v>11</v>
      </c>
      <c r="J65" s="170">
        <v>8</v>
      </c>
      <c r="K65" s="116"/>
      <c r="L65" s="161" t="s">
        <v>421</v>
      </c>
      <c r="V65" s="9"/>
      <c r="W65" s="5"/>
      <c r="X65" s="118"/>
      <c r="Y65" s="117"/>
      <c r="Z65" s="117"/>
      <c r="AA65" s="117"/>
      <c r="AB65" s="117"/>
      <c r="AC65" s="117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2</v>
      </c>
      <c r="D67" s="33">
        <v>3</v>
      </c>
      <c r="E67" s="33">
        <v>16</v>
      </c>
      <c r="F67" s="33">
        <v>7</v>
      </c>
      <c r="G67" s="33">
        <v>5</v>
      </c>
      <c r="H67" s="33">
        <v>4</v>
      </c>
      <c r="I67" s="33">
        <v>10</v>
      </c>
      <c r="J67" s="33">
        <v>1</v>
      </c>
      <c r="K67" s="33">
        <v>8</v>
      </c>
      <c r="L67" s="33">
        <v>12</v>
      </c>
      <c r="M67" s="33">
        <v>6</v>
      </c>
      <c r="N67" s="33">
        <v>9</v>
      </c>
      <c r="O67" s="33">
        <v>15</v>
      </c>
      <c r="P67" s="33">
        <v>11</v>
      </c>
      <c r="Q67" s="33">
        <v>14</v>
      </c>
      <c r="R67" s="33">
        <v>13</v>
      </c>
      <c r="S67" s="33">
        <v>17</v>
      </c>
      <c r="T67" s="33">
        <v>18</v>
      </c>
      <c r="U67" s="33">
        <v>19</v>
      </c>
      <c r="V67" s="33">
        <v>20</v>
      </c>
      <c r="W67" s="138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5"/>
      <c r="Q68" s="135"/>
      <c r="R68" s="135"/>
      <c r="S68" s="135"/>
      <c r="T68" s="119"/>
      <c r="U68" s="119"/>
      <c r="V68" s="119"/>
      <c r="W68" s="138"/>
      <c r="Y68" s="3"/>
      <c r="Z68" s="3"/>
      <c r="AA68" s="3"/>
      <c r="AB68" s="3"/>
    </row>
    <row r="69" spans="1:56" ht="18" customHeight="1" thickBot="1" x14ac:dyDescent="0.35">
      <c r="C69" s="63">
        <v>1</v>
      </c>
      <c r="D69" s="63">
        <v>2</v>
      </c>
      <c r="E69" s="63">
        <v>3</v>
      </c>
      <c r="F69" s="63">
        <v>4</v>
      </c>
      <c r="G69" s="63">
        <v>5</v>
      </c>
      <c r="H69" s="63">
        <v>6</v>
      </c>
      <c r="I69" s="63">
        <v>7</v>
      </c>
      <c r="J69" s="63">
        <v>8</v>
      </c>
      <c r="K69" s="63">
        <v>9</v>
      </c>
      <c r="L69" s="63">
        <v>10</v>
      </c>
      <c r="M69" s="63">
        <v>11</v>
      </c>
      <c r="N69" s="142">
        <v>12</v>
      </c>
      <c r="O69" s="142">
        <v>13</v>
      </c>
      <c r="P69" s="142">
        <v>14</v>
      </c>
      <c r="Q69" s="142">
        <v>15</v>
      </c>
      <c r="R69" s="142">
        <v>16</v>
      </c>
      <c r="S69" s="63">
        <v>17</v>
      </c>
      <c r="T69" s="63">
        <v>18</v>
      </c>
      <c r="U69" s="63">
        <v>19</v>
      </c>
      <c r="V69" s="63">
        <v>20</v>
      </c>
      <c r="W69" s="138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1"/>
    </row>
    <row r="70" spans="1:56" ht="18" customHeight="1" thickBot="1" x14ac:dyDescent="0.35">
      <c r="A70" s="90">
        <v>1</v>
      </c>
      <c r="B70" s="89" t="str">
        <f t="shared" ref="B70" si="19">B3</f>
        <v>Astro</v>
      </c>
      <c r="C70" s="55">
        <v>3</v>
      </c>
      <c r="D70" s="55">
        <v>4</v>
      </c>
      <c r="E70" s="55">
        <v>2</v>
      </c>
      <c r="F70" s="55">
        <v>9</v>
      </c>
      <c r="G70" s="55">
        <v>5</v>
      </c>
      <c r="H70" s="55">
        <v>6</v>
      </c>
      <c r="I70" s="55">
        <v>10</v>
      </c>
      <c r="J70" s="55">
        <v>11</v>
      </c>
      <c r="K70" s="55">
        <v>7</v>
      </c>
      <c r="L70" s="55">
        <v>12</v>
      </c>
      <c r="M70" s="55">
        <v>13</v>
      </c>
      <c r="N70" s="55">
        <v>15</v>
      </c>
      <c r="O70" s="55">
        <v>8</v>
      </c>
      <c r="P70" s="55">
        <v>14</v>
      </c>
      <c r="Q70" s="55">
        <v>1</v>
      </c>
      <c r="R70" s="55">
        <v>16</v>
      </c>
      <c r="S70" s="55">
        <v>17</v>
      </c>
      <c r="T70" s="55">
        <v>18</v>
      </c>
      <c r="U70" s="55">
        <v>19</v>
      </c>
      <c r="V70" s="55">
        <v>20</v>
      </c>
      <c r="W70" s="138">
        <f t="shared" ref="W70:W119" si="20">SUM(C70:V70)</f>
        <v>210</v>
      </c>
      <c r="X70">
        <v>1</v>
      </c>
      <c r="Y70" s="89" t="s">
        <v>214</v>
      </c>
      <c r="Z70" s="95">
        <f>IF(C70&lt;10,C70+9,C70-9)</f>
        <v>12</v>
      </c>
      <c r="AA70" s="95">
        <f t="shared" ref="Z70:AO85" si="21">IF(D70&lt;10,D70+9,D70-9)</f>
        <v>13</v>
      </c>
      <c r="AB70" s="95">
        <f t="shared" si="21"/>
        <v>11</v>
      </c>
      <c r="AC70" s="95">
        <f t="shared" si="21"/>
        <v>18</v>
      </c>
      <c r="AD70" s="95">
        <f t="shared" si="21"/>
        <v>14</v>
      </c>
      <c r="AE70" s="95">
        <f t="shared" si="21"/>
        <v>15</v>
      </c>
      <c r="AF70" s="95">
        <f t="shared" si="21"/>
        <v>1</v>
      </c>
      <c r="AG70" s="95">
        <f t="shared" si="21"/>
        <v>2</v>
      </c>
      <c r="AH70" s="95">
        <f t="shared" si="21"/>
        <v>16</v>
      </c>
      <c r="AI70" s="95">
        <f t="shared" si="21"/>
        <v>3</v>
      </c>
      <c r="AJ70" s="95">
        <f t="shared" si="21"/>
        <v>4</v>
      </c>
      <c r="AK70" s="95">
        <f t="shared" si="21"/>
        <v>6</v>
      </c>
      <c r="AL70" s="95">
        <f t="shared" si="21"/>
        <v>17</v>
      </c>
      <c r="AM70" s="95">
        <f t="shared" si="21"/>
        <v>5</v>
      </c>
      <c r="AN70" s="95">
        <f t="shared" si="21"/>
        <v>10</v>
      </c>
      <c r="AO70" s="95">
        <f t="shared" si="21"/>
        <v>7</v>
      </c>
      <c r="AP70" s="95">
        <f t="shared" ref="AP70:AS89" si="22">IF(S70&lt;10,S70+9,S70-9)</f>
        <v>8</v>
      </c>
      <c r="AQ70" s="95">
        <f t="shared" si="22"/>
        <v>9</v>
      </c>
      <c r="AR70" s="95">
        <f t="shared" si="22"/>
        <v>10</v>
      </c>
      <c r="AS70" s="95">
        <f t="shared" si="22"/>
        <v>11</v>
      </c>
      <c r="AT70" s="92"/>
      <c r="AU70" s="95">
        <f>C70</f>
        <v>3</v>
      </c>
      <c r="AV70" s="95">
        <f>C71</f>
        <v>6</v>
      </c>
      <c r="AW70" s="95">
        <f>C72</f>
        <v>7</v>
      </c>
      <c r="AX70" s="95">
        <f>C73</f>
        <v>10</v>
      </c>
      <c r="AY70" s="95">
        <f>C74</f>
        <v>2</v>
      </c>
      <c r="AZ70" s="95">
        <f>C75</f>
        <v>3</v>
      </c>
      <c r="BA70" s="23"/>
      <c r="BB70" s="23"/>
      <c r="BC70" s="23"/>
      <c r="BD70" s="91"/>
    </row>
    <row r="71" spans="1:56" ht="18" customHeight="1" thickBot="1" x14ac:dyDescent="0.35">
      <c r="A71" s="90">
        <v>2</v>
      </c>
      <c r="B71" s="89" t="str">
        <f t="shared" ref="B71:Q80" si="23">B4</f>
        <v>meilleur semaine</v>
      </c>
      <c r="C71" s="55">
        <v>6</v>
      </c>
      <c r="D71" s="55">
        <v>4</v>
      </c>
      <c r="E71" s="55">
        <v>8</v>
      </c>
      <c r="F71" s="55">
        <v>5</v>
      </c>
      <c r="G71" s="55">
        <v>13</v>
      </c>
      <c r="H71" s="55">
        <v>1</v>
      </c>
      <c r="I71" s="55">
        <v>2</v>
      </c>
      <c r="J71" s="55">
        <v>3</v>
      </c>
      <c r="K71" s="55">
        <v>10</v>
      </c>
      <c r="L71" s="55">
        <v>7</v>
      </c>
      <c r="M71" s="55">
        <v>12</v>
      </c>
      <c r="N71" s="55">
        <v>14</v>
      </c>
      <c r="O71" s="55">
        <v>11</v>
      </c>
      <c r="P71" s="55">
        <v>9</v>
      </c>
      <c r="Q71" s="55">
        <v>15</v>
      </c>
      <c r="R71" s="55">
        <v>16</v>
      </c>
      <c r="S71" s="55">
        <v>17</v>
      </c>
      <c r="T71" s="55">
        <v>18</v>
      </c>
      <c r="U71" s="55">
        <v>19</v>
      </c>
      <c r="V71" s="55">
        <v>20</v>
      </c>
      <c r="W71" s="99">
        <f t="shared" si="20"/>
        <v>210</v>
      </c>
      <c r="X71">
        <v>2</v>
      </c>
      <c r="Y71" s="89" t="s">
        <v>214</v>
      </c>
      <c r="Z71" s="95">
        <f t="shared" si="21"/>
        <v>15</v>
      </c>
      <c r="AA71" s="95">
        <f t="shared" si="21"/>
        <v>13</v>
      </c>
      <c r="AB71" s="95">
        <f t="shared" si="21"/>
        <v>17</v>
      </c>
      <c r="AC71" s="95">
        <f t="shared" si="21"/>
        <v>14</v>
      </c>
      <c r="AD71" s="95">
        <f t="shared" si="21"/>
        <v>4</v>
      </c>
      <c r="AE71" s="95">
        <f t="shared" si="21"/>
        <v>10</v>
      </c>
      <c r="AF71" s="95">
        <f t="shared" si="21"/>
        <v>11</v>
      </c>
      <c r="AG71" s="95">
        <f t="shared" si="21"/>
        <v>12</v>
      </c>
      <c r="AH71" s="95">
        <f t="shared" si="21"/>
        <v>1</v>
      </c>
      <c r="AI71" s="95">
        <f t="shared" si="21"/>
        <v>16</v>
      </c>
      <c r="AJ71" s="95">
        <f t="shared" si="21"/>
        <v>3</v>
      </c>
      <c r="AK71" s="95">
        <f t="shared" si="21"/>
        <v>5</v>
      </c>
      <c r="AL71" s="95">
        <f t="shared" si="21"/>
        <v>2</v>
      </c>
      <c r="AM71" s="95">
        <f t="shared" si="21"/>
        <v>18</v>
      </c>
      <c r="AN71" s="95">
        <f t="shared" si="21"/>
        <v>6</v>
      </c>
      <c r="AO71" s="95">
        <f t="shared" si="21"/>
        <v>7</v>
      </c>
      <c r="AP71" s="95">
        <f t="shared" si="22"/>
        <v>8</v>
      </c>
      <c r="AQ71" s="95">
        <f t="shared" si="22"/>
        <v>9</v>
      </c>
      <c r="AR71" s="95">
        <f t="shared" si="22"/>
        <v>10</v>
      </c>
      <c r="AS71" s="95">
        <f t="shared" si="22"/>
        <v>11</v>
      </c>
      <c r="AT71" s="92"/>
      <c r="AU71" s="95">
        <f>D70</f>
        <v>4</v>
      </c>
      <c r="AV71" s="95">
        <f>D71</f>
        <v>4</v>
      </c>
      <c r="AW71" s="95">
        <f>D72</f>
        <v>4</v>
      </c>
      <c r="AX71" s="95">
        <f>D73</f>
        <v>2</v>
      </c>
      <c r="AY71" s="95">
        <f>D74</f>
        <v>3</v>
      </c>
      <c r="AZ71" s="95">
        <f>D75</f>
        <v>7</v>
      </c>
      <c r="BA71" s="23"/>
      <c r="BB71" s="23"/>
      <c r="BC71" s="23"/>
      <c r="BD71" s="91"/>
    </row>
    <row r="72" spans="1:56" ht="18" customHeight="1" thickBot="1" x14ac:dyDescent="0.35">
      <c r="A72" s="90">
        <v>3</v>
      </c>
      <c r="B72" s="89" t="str">
        <f t="shared" si="23"/>
        <v>meilleur J-10</v>
      </c>
      <c r="C72" s="55">
        <v>7</v>
      </c>
      <c r="D72" s="55">
        <v>4</v>
      </c>
      <c r="E72" s="55">
        <v>5</v>
      </c>
      <c r="F72" s="55">
        <v>3</v>
      </c>
      <c r="G72" s="55">
        <v>6</v>
      </c>
      <c r="H72" s="55">
        <v>9</v>
      </c>
      <c r="I72" s="55">
        <v>10</v>
      </c>
      <c r="J72" s="55">
        <v>14</v>
      </c>
      <c r="K72" s="55">
        <v>11</v>
      </c>
      <c r="L72" s="55">
        <v>2</v>
      </c>
      <c r="M72" s="55">
        <v>1</v>
      </c>
      <c r="N72" s="55">
        <v>13</v>
      </c>
      <c r="O72" s="55">
        <v>8</v>
      </c>
      <c r="P72" s="55">
        <v>12</v>
      </c>
      <c r="Q72" s="55">
        <v>15</v>
      </c>
      <c r="R72" s="55">
        <v>16</v>
      </c>
      <c r="S72" s="55">
        <v>18</v>
      </c>
      <c r="T72" s="55">
        <v>17</v>
      </c>
      <c r="U72" s="55">
        <v>19</v>
      </c>
      <c r="V72" s="55">
        <v>20</v>
      </c>
      <c r="W72" s="99">
        <f t="shared" si="20"/>
        <v>210</v>
      </c>
      <c r="X72" s="7">
        <v>3</v>
      </c>
      <c r="Y72" s="89" t="s">
        <v>214</v>
      </c>
      <c r="Z72" s="95">
        <f t="shared" si="21"/>
        <v>16</v>
      </c>
      <c r="AA72" s="95">
        <f t="shared" si="21"/>
        <v>13</v>
      </c>
      <c r="AB72" s="95">
        <f t="shared" si="21"/>
        <v>14</v>
      </c>
      <c r="AC72" s="95">
        <f t="shared" si="21"/>
        <v>12</v>
      </c>
      <c r="AD72" s="95">
        <f t="shared" si="21"/>
        <v>15</v>
      </c>
      <c r="AE72" s="95">
        <f t="shared" si="21"/>
        <v>18</v>
      </c>
      <c r="AF72" s="95">
        <f t="shared" si="21"/>
        <v>1</v>
      </c>
      <c r="AG72" s="95">
        <f t="shared" si="21"/>
        <v>5</v>
      </c>
      <c r="AH72" s="95">
        <f t="shared" si="21"/>
        <v>2</v>
      </c>
      <c r="AI72" s="95">
        <f t="shared" si="21"/>
        <v>11</v>
      </c>
      <c r="AJ72" s="95">
        <f t="shared" si="21"/>
        <v>10</v>
      </c>
      <c r="AK72" s="95">
        <f t="shared" si="21"/>
        <v>4</v>
      </c>
      <c r="AL72" s="95">
        <f t="shared" si="21"/>
        <v>17</v>
      </c>
      <c r="AM72" s="95">
        <f t="shared" si="21"/>
        <v>3</v>
      </c>
      <c r="AN72" s="95">
        <f t="shared" si="21"/>
        <v>6</v>
      </c>
      <c r="AO72" s="95">
        <f t="shared" si="21"/>
        <v>7</v>
      </c>
      <c r="AP72" s="95">
        <f t="shared" si="22"/>
        <v>9</v>
      </c>
      <c r="AQ72" s="95">
        <f t="shared" si="22"/>
        <v>8</v>
      </c>
      <c r="AR72" s="95">
        <f t="shared" si="22"/>
        <v>10</v>
      </c>
      <c r="AS72" s="95">
        <f t="shared" si="22"/>
        <v>11</v>
      </c>
      <c r="AT72" s="92"/>
      <c r="AU72" s="95">
        <f>E70</f>
        <v>2</v>
      </c>
      <c r="AV72" s="95">
        <f>E71</f>
        <v>8</v>
      </c>
      <c r="AW72" s="95">
        <f>E72</f>
        <v>5</v>
      </c>
      <c r="AX72" s="95">
        <f>E73</f>
        <v>8</v>
      </c>
      <c r="AY72" s="95">
        <f>E74</f>
        <v>1</v>
      </c>
      <c r="AZ72" s="95">
        <f>E75</f>
        <v>9</v>
      </c>
      <c r="BA72" s="23"/>
      <c r="BB72" s="23"/>
      <c r="BC72" s="23"/>
      <c r="BD72" s="91"/>
    </row>
    <row r="73" spans="1:56" ht="18" customHeight="1" thickBot="1" x14ac:dyDescent="0.35">
      <c r="A73" s="90">
        <v>4</v>
      </c>
      <c r="B73" s="89" t="str">
        <f t="shared" si="23"/>
        <v>meilleur date de mois</v>
      </c>
      <c r="C73" s="55">
        <v>10</v>
      </c>
      <c r="D73" s="55">
        <v>2</v>
      </c>
      <c r="E73" s="55">
        <v>8</v>
      </c>
      <c r="F73" s="55">
        <v>16</v>
      </c>
      <c r="G73" s="55">
        <v>3</v>
      </c>
      <c r="H73" s="55">
        <v>6</v>
      </c>
      <c r="I73" s="55">
        <v>1</v>
      </c>
      <c r="J73" s="55">
        <v>4</v>
      </c>
      <c r="K73" s="55">
        <v>9</v>
      </c>
      <c r="L73" s="55">
        <v>12</v>
      </c>
      <c r="M73" s="55">
        <v>7</v>
      </c>
      <c r="N73" s="55">
        <v>13</v>
      </c>
      <c r="O73" s="55">
        <v>14</v>
      </c>
      <c r="P73" s="55">
        <v>15</v>
      </c>
      <c r="Q73" s="55">
        <v>17</v>
      </c>
      <c r="R73" s="55">
        <v>18</v>
      </c>
      <c r="S73" s="55">
        <v>5</v>
      </c>
      <c r="T73" s="55">
        <v>11</v>
      </c>
      <c r="U73" s="55">
        <v>19</v>
      </c>
      <c r="V73" s="55">
        <v>20</v>
      </c>
      <c r="W73" s="99">
        <f t="shared" si="20"/>
        <v>210</v>
      </c>
      <c r="X73" s="7">
        <v>4</v>
      </c>
      <c r="Y73" s="89" t="s">
        <v>214</v>
      </c>
      <c r="Z73" s="95">
        <f t="shared" si="21"/>
        <v>1</v>
      </c>
      <c r="AA73" s="95">
        <f t="shared" si="21"/>
        <v>11</v>
      </c>
      <c r="AB73" s="95">
        <f t="shared" si="21"/>
        <v>17</v>
      </c>
      <c r="AC73" s="95">
        <f t="shared" si="21"/>
        <v>7</v>
      </c>
      <c r="AD73" s="95">
        <f t="shared" si="21"/>
        <v>12</v>
      </c>
      <c r="AE73" s="95">
        <f t="shared" si="21"/>
        <v>15</v>
      </c>
      <c r="AF73" s="95">
        <f t="shared" si="21"/>
        <v>10</v>
      </c>
      <c r="AG73" s="95">
        <f t="shared" si="21"/>
        <v>13</v>
      </c>
      <c r="AH73" s="95">
        <f t="shared" si="21"/>
        <v>18</v>
      </c>
      <c r="AI73" s="95">
        <f t="shared" si="21"/>
        <v>3</v>
      </c>
      <c r="AJ73" s="95">
        <f t="shared" si="21"/>
        <v>16</v>
      </c>
      <c r="AK73" s="95">
        <f t="shared" si="21"/>
        <v>4</v>
      </c>
      <c r="AL73" s="95">
        <f t="shared" si="21"/>
        <v>5</v>
      </c>
      <c r="AM73" s="95">
        <f t="shared" si="21"/>
        <v>6</v>
      </c>
      <c r="AN73" s="95">
        <f t="shared" si="21"/>
        <v>8</v>
      </c>
      <c r="AO73" s="95">
        <f t="shared" si="21"/>
        <v>9</v>
      </c>
      <c r="AP73" s="95">
        <f t="shared" si="22"/>
        <v>14</v>
      </c>
      <c r="AQ73" s="95">
        <f t="shared" si="22"/>
        <v>2</v>
      </c>
      <c r="AR73" s="95">
        <f t="shared" si="22"/>
        <v>10</v>
      </c>
      <c r="AS73" s="95">
        <f t="shared" si="22"/>
        <v>11</v>
      </c>
      <c r="AT73" s="92"/>
      <c r="AU73" s="95">
        <f>F70</f>
        <v>9</v>
      </c>
      <c r="AV73" s="95">
        <f>F71</f>
        <v>5</v>
      </c>
      <c r="AW73" s="95">
        <f>F72</f>
        <v>3</v>
      </c>
      <c r="AX73" s="95">
        <f>F73</f>
        <v>16</v>
      </c>
      <c r="AY73" s="95">
        <f>F74</f>
        <v>5</v>
      </c>
      <c r="AZ73" s="95">
        <f>F75</f>
        <v>11</v>
      </c>
      <c r="BA73" s="23"/>
      <c r="BB73" s="23"/>
      <c r="BC73" s="23"/>
      <c r="BD73" s="91"/>
    </row>
    <row r="74" spans="1:56" ht="18" customHeight="1" thickBot="1" x14ac:dyDescent="0.35">
      <c r="A74" s="90">
        <v>5</v>
      </c>
      <c r="B74" s="89" t="str">
        <f t="shared" si="23"/>
        <v>meilleur du mois</v>
      </c>
      <c r="C74" s="55">
        <v>2</v>
      </c>
      <c r="D74" s="55">
        <v>3</v>
      </c>
      <c r="E74" s="55">
        <v>1</v>
      </c>
      <c r="F74" s="55">
        <v>5</v>
      </c>
      <c r="G74" s="55">
        <v>4</v>
      </c>
      <c r="H74" s="55">
        <v>6</v>
      </c>
      <c r="I74" s="55">
        <v>12</v>
      </c>
      <c r="J74" s="55">
        <v>8</v>
      </c>
      <c r="K74" s="55">
        <v>11</v>
      </c>
      <c r="L74" s="55">
        <v>7</v>
      </c>
      <c r="M74" s="55">
        <v>15</v>
      </c>
      <c r="N74" s="55">
        <v>14</v>
      </c>
      <c r="O74" s="55">
        <v>9</v>
      </c>
      <c r="P74" s="55">
        <v>10</v>
      </c>
      <c r="Q74" s="55">
        <v>13</v>
      </c>
      <c r="R74" s="55">
        <v>16</v>
      </c>
      <c r="S74" s="55">
        <v>18</v>
      </c>
      <c r="T74" s="55">
        <v>17</v>
      </c>
      <c r="U74" s="55">
        <v>19</v>
      </c>
      <c r="V74" s="55">
        <v>20</v>
      </c>
      <c r="W74" s="99">
        <f t="shared" si="20"/>
        <v>210</v>
      </c>
      <c r="X74" s="7">
        <v>5</v>
      </c>
      <c r="Y74" s="89" t="s">
        <v>214</v>
      </c>
      <c r="Z74" s="95">
        <f t="shared" si="21"/>
        <v>11</v>
      </c>
      <c r="AA74" s="95">
        <f t="shared" si="21"/>
        <v>12</v>
      </c>
      <c r="AB74" s="95">
        <f t="shared" si="21"/>
        <v>10</v>
      </c>
      <c r="AC74" s="95">
        <f t="shared" si="21"/>
        <v>14</v>
      </c>
      <c r="AD74" s="95">
        <f t="shared" si="21"/>
        <v>13</v>
      </c>
      <c r="AE74" s="95">
        <f t="shared" si="21"/>
        <v>15</v>
      </c>
      <c r="AF74" s="95">
        <f t="shared" si="21"/>
        <v>3</v>
      </c>
      <c r="AG74" s="95">
        <f t="shared" si="21"/>
        <v>17</v>
      </c>
      <c r="AH74" s="95">
        <f t="shared" si="21"/>
        <v>2</v>
      </c>
      <c r="AI74" s="95">
        <f t="shared" si="21"/>
        <v>16</v>
      </c>
      <c r="AJ74" s="95">
        <f t="shared" si="21"/>
        <v>6</v>
      </c>
      <c r="AK74" s="95">
        <f t="shared" si="21"/>
        <v>5</v>
      </c>
      <c r="AL74" s="95">
        <f t="shared" si="21"/>
        <v>18</v>
      </c>
      <c r="AM74" s="95">
        <f t="shared" si="21"/>
        <v>1</v>
      </c>
      <c r="AN74" s="95">
        <f t="shared" si="21"/>
        <v>4</v>
      </c>
      <c r="AO74" s="95">
        <f t="shared" si="21"/>
        <v>7</v>
      </c>
      <c r="AP74" s="95">
        <f t="shared" si="22"/>
        <v>9</v>
      </c>
      <c r="AQ74" s="95">
        <f t="shared" si="22"/>
        <v>8</v>
      </c>
      <c r="AR74" s="95">
        <f t="shared" si="22"/>
        <v>10</v>
      </c>
      <c r="AS74" s="95">
        <f t="shared" si="22"/>
        <v>11</v>
      </c>
      <c r="AT74" s="92"/>
      <c r="AU74" s="95">
        <f>G70</f>
        <v>5</v>
      </c>
      <c r="AV74" s="95">
        <f>G71</f>
        <v>13</v>
      </c>
      <c r="AW74" s="95">
        <f>G72</f>
        <v>6</v>
      </c>
      <c r="AX74" s="95">
        <f>G73</f>
        <v>3</v>
      </c>
      <c r="AY74" s="95">
        <f>G74</f>
        <v>4</v>
      </c>
      <c r="AZ74" s="95">
        <f>G75</f>
        <v>12</v>
      </c>
      <c r="BA74" s="23"/>
      <c r="BB74" s="23"/>
      <c r="BC74" s="23"/>
      <c r="BD74" s="91"/>
    </row>
    <row r="75" spans="1:56" ht="18" customHeight="1" thickBot="1" x14ac:dyDescent="0.35">
      <c r="A75" s="90">
        <v>6</v>
      </c>
      <c r="B75" s="89" t="str">
        <f t="shared" si="23"/>
        <v>statistique</v>
      </c>
      <c r="C75" s="55">
        <v>3</v>
      </c>
      <c r="D75" s="55">
        <v>7</v>
      </c>
      <c r="E75" s="55">
        <v>9</v>
      </c>
      <c r="F75" s="55">
        <v>11</v>
      </c>
      <c r="G75" s="55">
        <v>12</v>
      </c>
      <c r="H75" s="55">
        <v>8</v>
      </c>
      <c r="I75" s="55">
        <v>14</v>
      </c>
      <c r="J75" s="55">
        <v>1</v>
      </c>
      <c r="K75" s="55">
        <v>4</v>
      </c>
      <c r="L75" s="55">
        <v>10</v>
      </c>
      <c r="M75" s="55">
        <v>2</v>
      </c>
      <c r="N75" s="55">
        <v>13</v>
      </c>
      <c r="O75" s="55">
        <v>6</v>
      </c>
      <c r="P75" s="55">
        <v>5</v>
      </c>
      <c r="Q75" s="55">
        <v>16</v>
      </c>
      <c r="R75" s="55">
        <v>15</v>
      </c>
      <c r="S75" s="55">
        <v>17</v>
      </c>
      <c r="T75" s="55">
        <v>18</v>
      </c>
      <c r="U75" s="55">
        <v>19</v>
      </c>
      <c r="V75" s="55">
        <v>20</v>
      </c>
      <c r="W75" s="99">
        <f t="shared" si="20"/>
        <v>210</v>
      </c>
      <c r="X75" s="7">
        <v>6</v>
      </c>
      <c r="Y75" s="89" t="s">
        <v>214</v>
      </c>
      <c r="Z75" s="95">
        <f t="shared" si="21"/>
        <v>12</v>
      </c>
      <c r="AA75" s="95">
        <f t="shared" si="21"/>
        <v>16</v>
      </c>
      <c r="AB75" s="95">
        <f t="shared" si="21"/>
        <v>18</v>
      </c>
      <c r="AC75" s="95">
        <f t="shared" si="21"/>
        <v>2</v>
      </c>
      <c r="AD75" s="95">
        <f t="shared" si="21"/>
        <v>3</v>
      </c>
      <c r="AE75" s="95">
        <f t="shared" si="21"/>
        <v>17</v>
      </c>
      <c r="AF75" s="95">
        <f t="shared" si="21"/>
        <v>5</v>
      </c>
      <c r="AG75" s="95">
        <f t="shared" si="21"/>
        <v>10</v>
      </c>
      <c r="AH75" s="95">
        <f t="shared" si="21"/>
        <v>13</v>
      </c>
      <c r="AI75" s="95">
        <f t="shared" si="21"/>
        <v>1</v>
      </c>
      <c r="AJ75" s="95">
        <f t="shared" si="21"/>
        <v>11</v>
      </c>
      <c r="AK75" s="95">
        <f t="shared" si="21"/>
        <v>4</v>
      </c>
      <c r="AL75" s="95">
        <f t="shared" si="21"/>
        <v>15</v>
      </c>
      <c r="AM75" s="95">
        <f t="shared" si="21"/>
        <v>14</v>
      </c>
      <c r="AN75" s="95">
        <f t="shared" si="21"/>
        <v>7</v>
      </c>
      <c r="AO75" s="95">
        <f t="shared" si="21"/>
        <v>6</v>
      </c>
      <c r="AP75" s="95">
        <f t="shared" si="22"/>
        <v>8</v>
      </c>
      <c r="AQ75" s="95">
        <f t="shared" si="22"/>
        <v>9</v>
      </c>
      <c r="AR75" s="95">
        <f t="shared" si="22"/>
        <v>10</v>
      </c>
      <c r="AS75" s="95">
        <f t="shared" si="22"/>
        <v>11</v>
      </c>
      <c r="AT75" s="92"/>
      <c r="AU75" s="95">
        <f>H70</f>
        <v>6</v>
      </c>
      <c r="AV75" s="95">
        <f>H71</f>
        <v>1</v>
      </c>
      <c r="AW75" s="95">
        <f>H72</f>
        <v>9</v>
      </c>
      <c r="AX75" s="95">
        <f>H73</f>
        <v>6</v>
      </c>
      <c r="AY75" s="95">
        <f>H74</f>
        <v>6</v>
      </c>
      <c r="AZ75" s="95">
        <f>H75</f>
        <v>8</v>
      </c>
      <c r="BA75" s="23"/>
      <c r="BB75" s="23"/>
      <c r="BC75" s="23"/>
      <c r="BD75" s="91"/>
    </row>
    <row r="76" spans="1:56" ht="18" customHeight="1" thickBot="1" x14ac:dyDescent="0.35">
      <c r="A76" s="90">
        <v>7</v>
      </c>
      <c r="B76" s="89" t="str">
        <f t="shared" si="23"/>
        <v>transformation</v>
      </c>
      <c r="C76" s="55">
        <v>1</v>
      </c>
      <c r="D76" s="55">
        <v>2</v>
      </c>
      <c r="E76" s="55">
        <v>3</v>
      </c>
      <c r="F76" s="55">
        <v>4</v>
      </c>
      <c r="G76" s="55">
        <v>5</v>
      </c>
      <c r="H76" s="55">
        <v>6</v>
      </c>
      <c r="I76" s="55">
        <v>7</v>
      </c>
      <c r="J76" s="55">
        <v>8</v>
      </c>
      <c r="K76" s="55">
        <v>9</v>
      </c>
      <c r="L76" s="55">
        <v>10</v>
      </c>
      <c r="M76" s="55">
        <v>11</v>
      </c>
      <c r="N76" s="55">
        <v>12</v>
      </c>
      <c r="O76" s="55">
        <v>13</v>
      </c>
      <c r="P76" s="55">
        <v>14</v>
      </c>
      <c r="Q76" s="55">
        <v>15</v>
      </c>
      <c r="R76" s="55">
        <v>16</v>
      </c>
      <c r="S76" s="55">
        <v>17</v>
      </c>
      <c r="T76" s="55">
        <v>18</v>
      </c>
      <c r="U76" s="55">
        <v>19</v>
      </c>
      <c r="V76" s="55">
        <v>20</v>
      </c>
      <c r="W76" s="99">
        <f t="shared" si="20"/>
        <v>210</v>
      </c>
      <c r="X76" s="7">
        <v>7</v>
      </c>
      <c r="Y76" s="89" t="s">
        <v>214</v>
      </c>
      <c r="Z76" s="95">
        <f t="shared" si="21"/>
        <v>10</v>
      </c>
      <c r="AA76" s="95">
        <f t="shared" si="21"/>
        <v>11</v>
      </c>
      <c r="AB76" s="95">
        <f t="shared" si="21"/>
        <v>12</v>
      </c>
      <c r="AC76" s="95">
        <f t="shared" si="21"/>
        <v>13</v>
      </c>
      <c r="AD76" s="95">
        <f t="shared" si="21"/>
        <v>14</v>
      </c>
      <c r="AE76" s="95">
        <f t="shared" si="21"/>
        <v>15</v>
      </c>
      <c r="AF76" s="95">
        <f t="shared" si="21"/>
        <v>16</v>
      </c>
      <c r="AG76" s="95">
        <f t="shared" si="21"/>
        <v>17</v>
      </c>
      <c r="AH76" s="95">
        <f t="shared" si="21"/>
        <v>18</v>
      </c>
      <c r="AI76" s="95">
        <f t="shared" si="21"/>
        <v>1</v>
      </c>
      <c r="AJ76" s="95">
        <f t="shared" si="21"/>
        <v>2</v>
      </c>
      <c r="AK76" s="95">
        <f t="shared" si="21"/>
        <v>3</v>
      </c>
      <c r="AL76" s="95">
        <f t="shared" si="21"/>
        <v>4</v>
      </c>
      <c r="AM76" s="95">
        <f t="shared" si="21"/>
        <v>5</v>
      </c>
      <c r="AN76" s="95">
        <f t="shared" si="21"/>
        <v>6</v>
      </c>
      <c r="AO76" s="95">
        <f t="shared" si="21"/>
        <v>7</v>
      </c>
      <c r="AP76" s="95">
        <f t="shared" si="22"/>
        <v>8</v>
      </c>
      <c r="AQ76" s="95">
        <f t="shared" si="22"/>
        <v>9</v>
      </c>
      <c r="AR76" s="95">
        <f t="shared" si="22"/>
        <v>10</v>
      </c>
      <c r="AS76" s="95">
        <f t="shared" si="22"/>
        <v>11</v>
      </c>
      <c r="AT76" s="92"/>
      <c r="AU76" s="95">
        <f>I70</f>
        <v>10</v>
      </c>
      <c r="AV76" s="95">
        <f>I71</f>
        <v>2</v>
      </c>
      <c r="AW76" s="95">
        <f>I72</f>
        <v>10</v>
      </c>
      <c r="AX76" s="95">
        <f>I73</f>
        <v>1</v>
      </c>
      <c r="AY76" s="95">
        <f>I74</f>
        <v>12</v>
      </c>
      <c r="AZ76" s="95">
        <f>I75</f>
        <v>14</v>
      </c>
      <c r="BA76" s="23"/>
      <c r="BB76" s="23"/>
      <c r="BC76" s="23"/>
      <c r="BD76" s="91"/>
    </row>
    <row r="77" spans="1:56" s="7" customFormat="1" ht="18" customHeight="1" thickBot="1" x14ac:dyDescent="0.35">
      <c r="A77" s="90">
        <v>8</v>
      </c>
      <c r="B77" s="89" t="str">
        <f t="shared" si="23"/>
        <v>Programme officiel PMU</v>
      </c>
      <c r="C77" s="55">
        <v>8</v>
      </c>
      <c r="D77" s="55">
        <v>13</v>
      </c>
      <c r="E77" s="55">
        <v>7</v>
      </c>
      <c r="F77" s="55">
        <v>14</v>
      </c>
      <c r="G77" s="55">
        <v>15</v>
      </c>
      <c r="H77" s="55">
        <v>5</v>
      </c>
      <c r="I77" s="55">
        <v>4</v>
      </c>
      <c r="J77" s="55">
        <v>3</v>
      </c>
      <c r="K77" s="55">
        <v>9</v>
      </c>
      <c r="L77" s="55">
        <v>17</v>
      </c>
      <c r="M77" s="55">
        <v>10</v>
      </c>
      <c r="N77" s="55">
        <v>16</v>
      </c>
      <c r="O77" s="55">
        <v>12</v>
      </c>
      <c r="P77" s="55">
        <v>1</v>
      </c>
      <c r="Q77" s="55">
        <v>2</v>
      </c>
      <c r="R77" s="55">
        <v>6</v>
      </c>
      <c r="S77" s="55">
        <v>11</v>
      </c>
      <c r="T77" s="55">
        <v>18</v>
      </c>
      <c r="U77" s="55">
        <v>19</v>
      </c>
      <c r="V77" s="55">
        <v>20</v>
      </c>
      <c r="W77" s="99">
        <f t="shared" si="20"/>
        <v>210</v>
      </c>
      <c r="X77" s="7">
        <v>8</v>
      </c>
      <c r="Y77" s="89" t="s">
        <v>214</v>
      </c>
      <c r="Z77" s="95">
        <f t="shared" si="21"/>
        <v>17</v>
      </c>
      <c r="AA77" s="95">
        <f t="shared" si="21"/>
        <v>4</v>
      </c>
      <c r="AB77" s="95">
        <f t="shared" si="21"/>
        <v>16</v>
      </c>
      <c r="AC77" s="95">
        <f t="shared" si="21"/>
        <v>5</v>
      </c>
      <c r="AD77" s="95">
        <f t="shared" si="21"/>
        <v>6</v>
      </c>
      <c r="AE77" s="95">
        <f t="shared" si="21"/>
        <v>14</v>
      </c>
      <c r="AF77" s="95">
        <f t="shared" si="21"/>
        <v>13</v>
      </c>
      <c r="AG77" s="95">
        <f t="shared" si="21"/>
        <v>12</v>
      </c>
      <c r="AH77" s="95">
        <f t="shared" si="21"/>
        <v>18</v>
      </c>
      <c r="AI77" s="95">
        <f t="shared" si="21"/>
        <v>8</v>
      </c>
      <c r="AJ77" s="95">
        <f t="shared" si="21"/>
        <v>1</v>
      </c>
      <c r="AK77" s="95">
        <f t="shared" si="21"/>
        <v>7</v>
      </c>
      <c r="AL77" s="95">
        <f t="shared" si="21"/>
        <v>3</v>
      </c>
      <c r="AM77" s="95">
        <f t="shared" si="21"/>
        <v>10</v>
      </c>
      <c r="AN77" s="95">
        <f t="shared" si="21"/>
        <v>11</v>
      </c>
      <c r="AO77" s="95">
        <f t="shared" si="21"/>
        <v>15</v>
      </c>
      <c r="AP77" s="95">
        <f t="shared" si="22"/>
        <v>2</v>
      </c>
      <c r="AQ77" s="95">
        <f t="shared" si="22"/>
        <v>9</v>
      </c>
      <c r="AR77" s="95">
        <f t="shared" si="22"/>
        <v>10</v>
      </c>
      <c r="AS77" s="95">
        <f t="shared" si="22"/>
        <v>11</v>
      </c>
      <c r="AT77" s="92"/>
      <c r="AU77" s="95">
        <f>J70</f>
        <v>11</v>
      </c>
      <c r="AV77" s="95">
        <f>J71</f>
        <v>3</v>
      </c>
      <c r="AW77" s="95">
        <f>J72</f>
        <v>14</v>
      </c>
      <c r="AX77" s="95">
        <f>J73</f>
        <v>4</v>
      </c>
      <c r="AY77" s="95">
        <f>J74</f>
        <v>8</v>
      </c>
      <c r="AZ77" s="95">
        <f>J75</f>
        <v>1</v>
      </c>
      <c r="BA77" s="23"/>
      <c r="BB77" s="23"/>
      <c r="BC77" s="23"/>
      <c r="BD77" s="91"/>
    </row>
    <row r="78" spans="1:56" ht="18" customHeight="1" thickBot="1" x14ac:dyDescent="0.35">
      <c r="A78" s="90">
        <v>9</v>
      </c>
      <c r="B78" s="89" t="str">
        <f t="shared" si="23"/>
        <v>presse (cote paris turf)</v>
      </c>
      <c r="C78" s="55">
        <v>13</v>
      </c>
      <c r="D78" s="55">
        <v>7</v>
      </c>
      <c r="E78" s="55">
        <v>8</v>
      </c>
      <c r="F78" s="55">
        <v>15</v>
      </c>
      <c r="G78" s="55">
        <v>14</v>
      </c>
      <c r="H78" s="55">
        <v>4</v>
      </c>
      <c r="I78" s="55">
        <v>3</v>
      </c>
      <c r="J78" s="55">
        <v>12</v>
      </c>
      <c r="K78" s="55">
        <v>17</v>
      </c>
      <c r="L78" s="55">
        <v>5</v>
      </c>
      <c r="M78" s="55">
        <v>2</v>
      </c>
      <c r="N78" s="55">
        <v>9</v>
      </c>
      <c r="O78" s="55">
        <v>10</v>
      </c>
      <c r="P78" s="55">
        <v>1</v>
      </c>
      <c r="Q78" s="55">
        <v>16</v>
      </c>
      <c r="R78" s="55">
        <v>6</v>
      </c>
      <c r="S78" s="55">
        <v>18</v>
      </c>
      <c r="T78" s="55">
        <v>11</v>
      </c>
      <c r="U78" s="55">
        <v>19</v>
      </c>
      <c r="V78" s="55">
        <v>20</v>
      </c>
      <c r="W78" s="99">
        <f t="shared" si="20"/>
        <v>210</v>
      </c>
      <c r="X78" s="7">
        <v>9</v>
      </c>
      <c r="Y78" s="89" t="s">
        <v>214</v>
      </c>
      <c r="Z78" s="95">
        <f t="shared" si="21"/>
        <v>4</v>
      </c>
      <c r="AA78" s="95">
        <f t="shared" si="21"/>
        <v>16</v>
      </c>
      <c r="AB78" s="95">
        <f t="shared" si="21"/>
        <v>17</v>
      </c>
      <c r="AC78" s="95">
        <f t="shared" si="21"/>
        <v>6</v>
      </c>
      <c r="AD78" s="95">
        <f t="shared" si="21"/>
        <v>5</v>
      </c>
      <c r="AE78" s="95">
        <f t="shared" si="21"/>
        <v>13</v>
      </c>
      <c r="AF78" s="95">
        <f t="shared" si="21"/>
        <v>12</v>
      </c>
      <c r="AG78" s="95">
        <f t="shared" si="21"/>
        <v>3</v>
      </c>
      <c r="AH78" s="95">
        <f t="shared" si="21"/>
        <v>8</v>
      </c>
      <c r="AI78" s="95">
        <f t="shared" si="21"/>
        <v>14</v>
      </c>
      <c r="AJ78" s="95">
        <f t="shared" si="21"/>
        <v>11</v>
      </c>
      <c r="AK78" s="95">
        <f t="shared" si="21"/>
        <v>18</v>
      </c>
      <c r="AL78" s="95">
        <f t="shared" si="21"/>
        <v>1</v>
      </c>
      <c r="AM78" s="95">
        <f t="shared" si="21"/>
        <v>10</v>
      </c>
      <c r="AN78" s="95">
        <f t="shared" si="21"/>
        <v>7</v>
      </c>
      <c r="AO78" s="95">
        <f t="shared" si="21"/>
        <v>15</v>
      </c>
      <c r="AP78" s="95">
        <f t="shared" si="22"/>
        <v>9</v>
      </c>
      <c r="AQ78" s="95">
        <f t="shared" si="22"/>
        <v>2</v>
      </c>
      <c r="AR78" s="95">
        <f t="shared" si="22"/>
        <v>10</v>
      </c>
      <c r="AS78" s="95">
        <f t="shared" si="22"/>
        <v>11</v>
      </c>
      <c r="AT78" s="92"/>
      <c r="AU78" s="95">
        <f>K70</f>
        <v>7</v>
      </c>
      <c r="AV78" s="95">
        <f>K71</f>
        <v>10</v>
      </c>
      <c r="AW78" s="95">
        <f>K72</f>
        <v>11</v>
      </c>
      <c r="AX78" s="95">
        <f>K73</f>
        <v>9</v>
      </c>
      <c r="AY78" s="95">
        <f>K74</f>
        <v>11</v>
      </c>
      <c r="AZ78" s="95">
        <f>K75</f>
        <v>4</v>
      </c>
      <c r="BA78" s="23"/>
      <c r="BB78" s="23"/>
      <c r="BC78" s="23"/>
      <c r="BD78" s="91"/>
    </row>
    <row r="79" spans="1:56" ht="18" customHeight="1" thickBot="1" x14ac:dyDescent="0.35">
      <c r="A79" s="90">
        <v>10</v>
      </c>
      <c r="B79" s="89" t="str">
        <f t="shared" si="23"/>
        <v>Gain</v>
      </c>
      <c r="C79" s="55">
        <v>18</v>
      </c>
      <c r="D79" s="55">
        <v>3</v>
      </c>
      <c r="E79" s="55">
        <v>2</v>
      </c>
      <c r="F79" s="55">
        <v>9</v>
      </c>
      <c r="G79" s="55">
        <v>15</v>
      </c>
      <c r="H79" s="55">
        <v>1</v>
      </c>
      <c r="I79" s="55">
        <v>12</v>
      </c>
      <c r="J79" s="55">
        <v>10</v>
      </c>
      <c r="K79" s="55">
        <v>14</v>
      </c>
      <c r="L79" s="55">
        <v>7</v>
      </c>
      <c r="M79" s="55">
        <v>13</v>
      </c>
      <c r="N79" s="55">
        <v>6</v>
      </c>
      <c r="O79" s="55">
        <v>16</v>
      </c>
      <c r="P79" s="55">
        <v>17</v>
      </c>
      <c r="Q79" s="55">
        <v>8</v>
      </c>
      <c r="R79" s="55">
        <v>11</v>
      </c>
      <c r="S79" s="55">
        <v>4</v>
      </c>
      <c r="T79" s="55">
        <v>5</v>
      </c>
      <c r="U79" s="55">
        <v>19</v>
      </c>
      <c r="V79" s="55">
        <v>20</v>
      </c>
      <c r="W79" s="99">
        <f t="shared" si="20"/>
        <v>210</v>
      </c>
      <c r="X79" s="7">
        <v>10</v>
      </c>
      <c r="Y79" s="89" t="s">
        <v>214</v>
      </c>
      <c r="Z79" s="95">
        <f t="shared" si="21"/>
        <v>9</v>
      </c>
      <c r="AA79" s="95">
        <f t="shared" si="21"/>
        <v>12</v>
      </c>
      <c r="AB79" s="95">
        <f t="shared" si="21"/>
        <v>11</v>
      </c>
      <c r="AC79" s="95">
        <f t="shared" si="21"/>
        <v>18</v>
      </c>
      <c r="AD79" s="95">
        <f t="shared" si="21"/>
        <v>6</v>
      </c>
      <c r="AE79" s="95">
        <f t="shared" si="21"/>
        <v>10</v>
      </c>
      <c r="AF79" s="95">
        <f t="shared" si="21"/>
        <v>3</v>
      </c>
      <c r="AG79" s="95">
        <f t="shared" si="21"/>
        <v>1</v>
      </c>
      <c r="AH79" s="95">
        <f t="shared" si="21"/>
        <v>5</v>
      </c>
      <c r="AI79" s="95">
        <f t="shared" si="21"/>
        <v>16</v>
      </c>
      <c r="AJ79" s="95">
        <f t="shared" si="21"/>
        <v>4</v>
      </c>
      <c r="AK79" s="95">
        <f t="shared" si="21"/>
        <v>15</v>
      </c>
      <c r="AL79" s="95">
        <f t="shared" si="21"/>
        <v>7</v>
      </c>
      <c r="AM79" s="95">
        <f t="shared" si="21"/>
        <v>8</v>
      </c>
      <c r="AN79" s="95">
        <f t="shared" si="21"/>
        <v>17</v>
      </c>
      <c r="AO79" s="95">
        <f t="shared" si="21"/>
        <v>2</v>
      </c>
      <c r="AP79" s="95">
        <f t="shared" si="22"/>
        <v>13</v>
      </c>
      <c r="AQ79" s="95">
        <f t="shared" si="22"/>
        <v>14</v>
      </c>
      <c r="AR79" s="95">
        <f t="shared" si="22"/>
        <v>10</v>
      </c>
      <c r="AS79" s="95">
        <f t="shared" si="22"/>
        <v>11</v>
      </c>
      <c r="AT79" s="92"/>
      <c r="AU79" s="95">
        <f>L70</f>
        <v>12</v>
      </c>
      <c r="AV79" s="95">
        <f>L71</f>
        <v>7</v>
      </c>
      <c r="AW79" s="95">
        <f>L72</f>
        <v>2</v>
      </c>
      <c r="AX79" s="95">
        <f>L73</f>
        <v>12</v>
      </c>
      <c r="AY79" s="95">
        <f>L74</f>
        <v>7</v>
      </c>
      <c r="AZ79" s="95">
        <f>L75</f>
        <v>10</v>
      </c>
      <c r="BA79" s="23"/>
      <c r="BB79" s="23"/>
      <c r="BC79" s="23"/>
      <c r="BD79" s="91"/>
    </row>
    <row r="80" spans="1:56" ht="18" customHeight="1" thickBot="1" x14ac:dyDescent="0.35">
      <c r="A80" s="90">
        <v>11</v>
      </c>
      <c r="B80" s="89" t="str">
        <f t="shared" si="23"/>
        <v>Programme et presse</v>
      </c>
      <c r="C80" s="55">
        <v>13</v>
      </c>
      <c r="D80" s="55">
        <v>8</v>
      </c>
      <c r="E80" s="55">
        <v>7</v>
      </c>
      <c r="F80" s="55">
        <v>14</v>
      </c>
      <c r="G80" s="55">
        <v>15</v>
      </c>
      <c r="H80" s="55">
        <v>4</v>
      </c>
      <c r="I80" s="55">
        <v>3</v>
      </c>
      <c r="J80" s="55">
        <v>5</v>
      </c>
      <c r="K80" s="55">
        <v>17</v>
      </c>
      <c r="L80" s="55">
        <v>9</v>
      </c>
      <c r="M80" s="55">
        <v>12</v>
      </c>
      <c r="N80" s="55">
        <v>10</v>
      </c>
      <c r="O80" s="55">
        <v>2</v>
      </c>
      <c r="P80" s="55">
        <v>1</v>
      </c>
      <c r="Q80" s="55">
        <v>16</v>
      </c>
      <c r="R80" s="55">
        <v>6</v>
      </c>
      <c r="S80" s="55">
        <v>11</v>
      </c>
      <c r="T80" s="55">
        <v>18</v>
      </c>
      <c r="U80" s="55">
        <v>19</v>
      </c>
      <c r="V80" s="55">
        <v>20</v>
      </c>
      <c r="W80" s="99">
        <f t="shared" si="20"/>
        <v>210</v>
      </c>
      <c r="X80" s="7">
        <v>11</v>
      </c>
      <c r="Y80" s="89" t="s">
        <v>214</v>
      </c>
      <c r="Z80" s="95">
        <f t="shared" si="21"/>
        <v>4</v>
      </c>
      <c r="AA80" s="95">
        <f t="shared" si="21"/>
        <v>17</v>
      </c>
      <c r="AB80" s="95">
        <f t="shared" si="21"/>
        <v>16</v>
      </c>
      <c r="AC80" s="95">
        <f t="shared" si="21"/>
        <v>5</v>
      </c>
      <c r="AD80" s="95">
        <f t="shared" si="21"/>
        <v>6</v>
      </c>
      <c r="AE80" s="95">
        <f t="shared" si="21"/>
        <v>13</v>
      </c>
      <c r="AF80" s="95">
        <f t="shared" si="21"/>
        <v>12</v>
      </c>
      <c r="AG80" s="95">
        <f t="shared" si="21"/>
        <v>14</v>
      </c>
      <c r="AH80" s="95">
        <f t="shared" si="21"/>
        <v>8</v>
      </c>
      <c r="AI80" s="95">
        <f t="shared" si="21"/>
        <v>18</v>
      </c>
      <c r="AJ80" s="95">
        <f t="shared" si="21"/>
        <v>3</v>
      </c>
      <c r="AK80" s="95">
        <f t="shared" si="21"/>
        <v>1</v>
      </c>
      <c r="AL80" s="95">
        <f t="shared" si="21"/>
        <v>11</v>
      </c>
      <c r="AM80" s="95">
        <f t="shared" si="21"/>
        <v>10</v>
      </c>
      <c r="AN80" s="95">
        <f t="shared" si="21"/>
        <v>7</v>
      </c>
      <c r="AO80" s="95">
        <f t="shared" si="21"/>
        <v>15</v>
      </c>
      <c r="AP80" s="95">
        <f t="shared" si="22"/>
        <v>2</v>
      </c>
      <c r="AQ80" s="95">
        <f t="shared" si="22"/>
        <v>9</v>
      </c>
      <c r="AR80" s="95">
        <f t="shared" si="22"/>
        <v>10</v>
      </c>
      <c r="AS80" s="95">
        <f t="shared" si="22"/>
        <v>11</v>
      </c>
      <c r="AT80" s="92"/>
      <c r="AU80" s="95">
        <f>M70</f>
        <v>13</v>
      </c>
      <c r="AV80" s="95">
        <f>M71</f>
        <v>12</v>
      </c>
      <c r="AW80" s="95">
        <f>M72</f>
        <v>1</v>
      </c>
      <c r="AX80" s="95">
        <f>M73</f>
        <v>7</v>
      </c>
      <c r="AY80" s="95">
        <f>M74</f>
        <v>15</v>
      </c>
      <c r="AZ80" s="95">
        <f>M75</f>
        <v>2</v>
      </c>
      <c r="BA80" s="23"/>
      <c r="BB80" s="23"/>
      <c r="BC80" s="23"/>
      <c r="BD80" s="91"/>
    </row>
    <row r="81" spans="1:56" ht="18" customHeight="1" thickBot="1" x14ac:dyDescent="0.35">
      <c r="A81" s="90">
        <v>12</v>
      </c>
      <c r="B81" s="89" t="str">
        <f t="shared" ref="B81" si="24">B17</f>
        <v>Tableau Roger 1</v>
      </c>
      <c r="C81" s="55">
        <v>8</v>
      </c>
      <c r="D81" s="55">
        <v>13</v>
      </c>
      <c r="E81" s="55">
        <v>14</v>
      </c>
      <c r="F81" s="55">
        <v>12</v>
      </c>
      <c r="G81" s="55">
        <v>7</v>
      </c>
      <c r="H81" s="55">
        <v>16</v>
      </c>
      <c r="I81" s="55">
        <v>9</v>
      </c>
      <c r="J81" s="55">
        <v>5</v>
      </c>
      <c r="K81" s="55">
        <v>15</v>
      </c>
      <c r="L81" s="55">
        <v>4</v>
      </c>
      <c r="M81" s="55">
        <v>3</v>
      </c>
      <c r="N81" s="55">
        <v>10</v>
      </c>
      <c r="O81" s="55">
        <v>1</v>
      </c>
      <c r="P81" s="55">
        <v>6</v>
      </c>
      <c r="Q81" s="55">
        <v>2</v>
      </c>
      <c r="R81" s="55">
        <v>17</v>
      </c>
      <c r="S81" s="55">
        <v>11</v>
      </c>
      <c r="T81" s="55">
        <v>20</v>
      </c>
      <c r="U81" s="55">
        <v>19</v>
      </c>
      <c r="V81" s="55">
        <v>18</v>
      </c>
      <c r="W81" s="99">
        <f t="shared" si="20"/>
        <v>210</v>
      </c>
      <c r="X81" s="7">
        <v>12</v>
      </c>
      <c r="Y81" s="89" t="s">
        <v>214</v>
      </c>
      <c r="Z81" s="95">
        <f t="shared" si="21"/>
        <v>17</v>
      </c>
      <c r="AA81" s="95">
        <f t="shared" si="21"/>
        <v>4</v>
      </c>
      <c r="AB81" s="95">
        <f t="shared" si="21"/>
        <v>5</v>
      </c>
      <c r="AC81" s="95">
        <f t="shared" si="21"/>
        <v>3</v>
      </c>
      <c r="AD81" s="95">
        <f t="shared" si="21"/>
        <v>16</v>
      </c>
      <c r="AE81" s="95">
        <f t="shared" si="21"/>
        <v>7</v>
      </c>
      <c r="AF81" s="95">
        <f t="shared" si="21"/>
        <v>18</v>
      </c>
      <c r="AG81" s="95">
        <f t="shared" si="21"/>
        <v>14</v>
      </c>
      <c r="AH81" s="95">
        <f t="shared" si="21"/>
        <v>6</v>
      </c>
      <c r="AI81" s="95">
        <f t="shared" si="21"/>
        <v>13</v>
      </c>
      <c r="AJ81" s="95">
        <f t="shared" si="21"/>
        <v>12</v>
      </c>
      <c r="AK81" s="95">
        <f t="shared" si="21"/>
        <v>1</v>
      </c>
      <c r="AL81" s="95">
        <f t="shared" si="21"/>
        <v>10</v>
      </c>
      <c r="AM81" s="95">
        <f t="shared" si="21"/>
        <v>15</v>
      </c>
      <c r="AN81" s="95">
        <f t="shared" si="21"/>
        <v>11</v>
      </c>
      <c r="AO81" s="95">
        <f t="shared" si="21"/>
        <v>8</v>
      </c>
      <c r="AP81" s="95">
        <f t="shared" si="22"/>
        <v>2</v>
      </c>
      <c r="AQ81" s="95">
        <f t="shared" si="22"/>
        <v>11</v>
      </c>
      <c r="AR81" s="95">
        <f t="shared" si="22"/>
        <v>10</v>
      </c>
      <c r="AS81" s="95">
        <f t="shared" si="22"/>
        <v>9</v>
      </c>
      <c r="AT81" s="92"/>
      <c r="AU81" s="95">
        <f>N70</f>
        <v>15</v>
      </c>
      <c r="AV81" s="95">
        <f>N71</f>
        <v>14</v>
      </c>
      <c r="AW81" s="95">
        <f>N72</f>
        <v>13</v>
      </c>
      <c r="AX81" s="95">
        <f>N73</f>
        <v>13</v>
      </c>
      <c r="AY81" s="95">
        <f>N74</f>
        <v>14</v>
      </c>
      <c r="AZ81" s="95">
        <f>N75</f>
        <v>13</v>
      </c>
      <c r="BA81" s="23"/>
      <c r="BB81" s="23"/>
      <c r="BC81" s="23"/>
      <c r="BD81" s="91"/>
    </row>
    <row r="82" spans="1:56" ht="18" customHeight="1" thickBot="1" x14ac:dyDescent="0.35">
      <c r="A82" s="90">
        <v>13</v>
      </c>
      <c r="B82" s="89" t="str">
        <f>B18</f>
        <v>Tableau Roger 2</v>
      </c>
      <c r="C82" s="55">
        <v>7</v>
      </c>
      <c r="D82" s="55">
        <v>8</v>
      </c>
      <c r="E82" s="55">
        <v>12</v>
      </c>
      <c r="F82" s="55">
        <v>14</v>
      </c>
      <c r="G82" s="55">
        <v>17</v>
      </c>
      <c r="H82" s="55">
        <v>15</v>
      </c>
      <c r="I82" s="55">
        <v>13</v>
      </c>
      <c r="J82" s="55">
        <v>16</v>
      </c>
      <c r="K82" s="55">
        <v>9</v>
      </c>
      <c r="L82" s="55">
        <v>10</v>
      </c>
      <c r="M82" s="55">
        <v>4</v>
      </c>
      <c r="N82" s="55">
        <v>5</v>
      </c>
      <c r="O82" s="55">
        <v>3</v>
      </c>
      <c r="P82" s="55">
        <v>2</v>
      </c>
      <c r="Q82" s="55">
        <v>18</v>
      </c>
      <c r="R82" s="55">
        <v>1</v>
      </c>
      <c r="S82" s="55">
        <v>6</v>
      </c>
      <c r="T82" s="55">
        <v>11</v>
      </c>
      <c r="U82" s="55">
        <v>20</v>
      </c>
      <c r="V82" s="55">
        <v>19</v>
      </c>
      <c r="W82" s="99">
        <f t="shared" si="20"/>
        <v>210</v>
      </c>
      <c r="X82" s="7">
        <v>13</v>
      </c>
      <c r="Y82" s="89" t="s">
        <v>214</v>
      </c>
      <c r="Z82" s="95">
        <f t="shared" si="21"/>
        <v>16</v>
      </c>
      <c r="AA82" s="95">
        <f t="shared" si="21"/>
        <v>17</v>
      </c>
      <c r="AB82" s="95">
        <f t="shared" si="21"/>
        <v>3</v>
      </c>
      <c r="AC82" s="95">
        <f t="shared" si="21"/>
        <v>5</v>
      </c>
      <c r="AD82" s="95">
        <f t="shared" si="21"/>
        <v>8</v>
      </c>
      <c r="AE82" s="95">
        <f t="shared" si="21"/>
        <v>6</v>
      </c>
      <c r="AF82" s="95">
        <f t="shared" si="21"/>
        <v>4</v>
      </c>
      <c r="AG82" s="95">
        <f t="shared" si="21"/>
        <v>7</v>
      </c>
      <c r="AH82" s="95">
        <f t="shared" si="21"/>
        <v>18</v>
      </c>
      <c r="AI82" s="95">
        <f t="shared" si="21"/>
        <v>1</v>
      </c>
      <c r="AJ82" s="95">
        <f t="shared" si="21"/>
        <v>13</v>
      </c>
      <c r="AK82" s="95">
        <f t="shared" si="21"/>
        <v>14</v>
      </c>
      <c r="AL82" s="95">
        <f t="shared" si="21"/>
        <v>12</v>
      </c>
      <c r="AM82" s="95">
        <f t="shared" si="21"/>
        <v>11</v>
      </c>
      <c r="AN82" s="95">
        <f t="shared" si="21"/>
        <v>9</v>
      </c>
      <c r="AO82" s="95">
        <f t="shared" si="21"/>
        <v>10</v>
      </c>
      <c r="AP82" s="95">
        <f t="shared" si="22"/>
        <v>15</v>
      </c>
      <c r="AQ82" s="95">
        <f t="shared" si="22"/>
        <v>2</v>
      </c>
      <c r="AR82" s="95">
        <f t="shared" si="22"/>
        <v>11</v>
      </c>
      <c r="AS82" s="95">
        <f t="shared" si="22"/>
        <v>10</v>
      </c>
      <c r="AT82" s="92"/>
      <c r="AU82" s="95">
        <f>O70</f>
        <v>8</v>
      </c>
      <c r="AV82" s="95">
        <f>O71</f>
        <v>11</v>
      </c>
      <c r="AW82" s="95">
        <f>O72</f>
        <v>8</v>
      </c>
      <c r="AX82" s="95">
        <f>O73</f>
        <v>14</v>
      </c>
      <c r="AY82" s="95">
        <f>O74</f>
        <v>9</v>
      </c>
      <c r="AZ82" s="95">
        <f>O75</f>
        <v>6</v>
      </c>
      <c r="BA82" s="23"/>
      <c r="BB82" s="23"/>
      <c r="BC82" s="23"/>
      <c r="BD82" s="91"/>
    </row>
    <row r="83" spans="1:56" ht="18" customHeight="1" thickBot="1" x14ac:dyDescent="0.35">
      <c r="A83" s="90">
        <v>14</v>
      </c>
      <c r="B83" s="89" t="str">
        <f>B19</f>
        <v>Tableau Roger 3</v>
      </c>
      <c r="C83" s="55">
        <v>7</v>
      </c>
      <c r="D83" s="55">
        <v>8</v>
      </c>
      <c r="E83" s="55">
        <v>12</v>
      </c>
      <c r="F83" s="55">
        <v>14</v>
      </c>
      <c r="G83" s="55">
        <v>13</v>
      </c>
      <c r="H83" s="55">
        <v>15</v>
      </c>
      <c r="I83" s="55">
        <v>16</v>
      </c>
      <c r="J83" s="55">
        <v>9</v>
      </c>
      <c r="K83" s="55">
        <v>5</v>
      </c>
      <c r="L83" s="55">
        <v>4</v>
      </c>
      <c r="M83" s="55">
        <v>10</v>
      </c>
      <c r="N83" s="55">
        <v>3</v>
      </c>
      <c r="O83" s="55">
        <v>17</v>
      </c>
      <c r="P83" s="55">
        <v>2</v>
      </c>
      <c r="Q83" s="55">
        <v>1</v>
      </c>
      <c r="R83" s="55">
        <v>6</v>
      </c>
      <c r="S83" s="55">
        <v>11</v>
      </c>
      <c r="T83" s="55">
        <v>18</v>
      </c>
      <c r="U83" s="55">
        <v>20</v>
      </c>
      <c r="V83" s="55">
        <v>19</v>
      </c>
      <c r="W83" s="99">
        <f t="shared" si="20"/>
        <v>210</v>
      </c>
      <c r="X83" s="7">
        <v>14</v>
      </c>
      <c r="Y83" s="89" t="s">
        <v>214</v>
      </c>
      <c r="Z83" s="95">
        <f t="shared" si="21"/>
        <v>16</v>
      </c>
      <c r="AA83" s="95">
        <f t="shared" si="21"/>
        <v>17</v>
      </c>
      <c r="AB83" s="95">
        <f t="shared" si="21"/>
        <v>3</v>
      </c>
      <c r="AC83" s="95">
        <f t="shared" si="21"/>
        <v>5</v>
      </c>
      <c r="AD83" s="95">
        <f t="shared" si="21"/>
        <v>4</v>
      </c>
      <c r="AE83" s="95">
        <f t="shared" si="21"/>
        <v>6</v>
      </c>
      <c r="AF83" s="95">
        <f t="shared" si="21"/>
        <v>7</v>
      </c>
      <c r="AG83" s="95">
        <f t="shared" si="21"/>
        <v>18</v>
      </c>
      <c r="AH83" s="95">
        <f t="shared" si="21"/>
        <v>14</v>
      </c>
      <c r="AI83" s="95">
        <f t="shared" si="21"/>
        <v>13</v>
      </c>
      <c r="AJ83" s="95">
        <f t="shared" si="21"/>
        <v>1</v>
      </c>
      <c r="AK83" s="95">
        <f t="shared" si="21"/>
        <v>12</v>
      </c>
      <c r="AL83" s="95">
        <f t="shared" si="21"/>
        <v>8</v>
      </c>
      <c r="AM83" s="95">
        <f t="shared" si="21"/>
        <v>11</v>
      </c>
      <c r="AN83" s="95">
        <f t="shared" si="21"/>
        <v>10</v>
      </c>
      <c r="AO83" s="95">
        <f t="shared" si="21"/>
        <v>15</v>
      </c>
      <c r="AP83" s="95">
        <f t="shared" si="22"/>
        <v>2</v>
      </c>
      <c r="AQ83" s="95">
        <f t="shared" si="22"/>
        <v>9</v>
      </c>
      <c r="AR83" s="95">
        <f t="shared" si="22"/>
        <v>11</v>
      </c>
      <c r="AS83" s="95">
        <f t="shared" si="22"/>
        <v>10</v>
      </c>
      <c r="AT83" s="92"/>
      <c r="AU83" s="95"/>
      <c r="AV83" s="95"/>
      <c r="AW83" s="95"/>
      <c r="AX83" s="95"/>
      <c r="AY83" s="95"/>
      <c r="AZ83" s="95"/>
      <c r="BA83" s="23"/>
      <c r="BB83" s="23"/>
      <c r="BC83" s="23"/>
      <c r="BD83" s="91"/>
    </row>
    <row r="84" spans="1:56" ht="20.25" customHeight="1" thickBot="1" x14ac:dyDescent="0.35">
      <c r="A84" s="109">
        <v>15</v>
      </c>
      <c r="B84" s="110" t="str">
        <f t="shared" ref="B84" si="25">B26</f>
        <v>http://www.statoprono.com/F_classementpressepub.php</v>
      </c>
      <c r="C84" s="55">
        <v>3</v>
      </c>
      <c r="D84" s="55">
        <v>2</v>
      </c>
      <c r="E84" s="55">
        <v>16</v>
      </c>
      <c r="F84" s="55">
        <v>8</v>
      </c>
      <c r="G84" s="55">
        <v>5</v>
      </c>
      <c r="H84" s="55">
        <v>10</v>
      </c>
      <c r="I84" s="55">
        <v>7</v>
      </c>
      <c r="J84" s="55">
        <v>4</v>
      </c>
      <c r="K84" s="55">
        <v>1</v>
      </c>
      <c r="L84" s="55">
        <v>12</v>
      </c>
      <c r="M84" s="55">
        <v>6</v>
      </c>
      <c r="N84" s="55">
        <v>15</v>
      </c>
      <c r="O84" s="55">
        <v>11</v>
      </c>
      <c r="P84" s="55">
        <v>14</v>
      </c>
      <c r="Q84" s="55">
        <v>9</v>
      </c>
      <c r="R84" s="55">
        <v>13</v>
      </c>
      <c r="S84" s="55">
        <v>17</v>
      </c>
      <c r="T84" s="55">
        <v>18</v>
      </c>
      <c r="U84" s="55">
        <v>19</v>
      </c>
      <c r="V84" s="55">
        <v>20</v>
      </c>
      <c r="W84" s="99">
        <f t="shared" si="20"/>
        <v>210</v>
      </c>
      <c r="X84" s="7">
        <v>15</v>
      </c>
      <c r="Y84" s="89" t="s">
        <v>214</v>
      </c>
      <c r="Z84" s="95">
        <f t="shared" si="21"/>
        <v>12</v>
      </c>
      <c r="AA84" s="95">
        <f t="shared" si="21"/>
        <v>11</v>
      </c>
      <c r="AB84" s="95">
        <f t="shared" si="21"/>
        <v>7</v>
      </c>
      <c r="AC84" s="95">
        <f t="shared" si="21"/>
        <v>17</v>
      </c>
      <c r="AD84" s="95">
        <f t="shared" si="21"/>
        <v>14</v>
      </c>
      <c r="AE84" s="95">
        <f t="shared" si="21"/>
        <v>1</v>
      </c>
      <c r="AF84" s="95">
        <f t="shared" si="21"/>
        <v>16</v>
      </c>
      <c r="AG84" s="95">
        <f t="shared" si="21"/>
        <v>13</v>
      </c>
      <c r="AH84" s="95">
        <f t="shared" si="21"/>
        <v>10</v>
      </c>
      <c r="AI84" s="95">
        <f t="shared" si="21"/>
        <v>3</v>
      </c>
      <c r="AJ84" s="95">
        <f t="shared" si="21"/>
        <v>15</v>
      </c>
      <c r="AK84" s="95">
        <f t="shared" si="21"/>
        <v>6</v>
      </c>
      <c r="AL84" s="95">
        <f t="shared" si="21"/>
        <v>2</v>
      </c>
      <c r="AM84" s="95">
        <f t="shared" si="21"/>
        <v>5</v>
      </c>
      <c r="AN84" s="95">
        <f t="shared" si="21"/>
        <v>18</v>
      </c>
      <c r="AO84" s="95">
        <f t="shared" si="21"/>
        <v>4</v>
      </c>
      <c r="AP84" s="95">
        <f t="shared" si="22"/>
        <v>8</v>
      </c>
      <c r="AQ84" s="95">
        <f t="shared" si="22"/>
        <v>9</v>
      </c>
      <c r="AR84" s="95">
        <f t="shared" si="22"/>
        <v>10</v>
      </c>
      <c r="AS84" s="95">
        <f t="shared" si="22"/>
        <v>11</v>
      </c>
      <c r="AT84" s="92"/>
      <c r="AU84" s="95">
        <f>P70</f>
        <v>14</v>
      </c>
      <c r="AV84" s="95">
        <f>P71</f>
        <v>9</v>
      </c>
      <c r="AW84" s="95">
        <f>P72</f>
        <v>12</v>
      </c>
      <c r="AX84" s="95">
        <f>P73</f>
        <v>15</v>
      </c>
      <c r="AY84" s="95">
        <f>P74</f>
        <v>10</v>
      </c>
      <c r="AZ84" s="95">
        <f>P75</f>
        <v>5</v>
      </c>
      <c r="BA84" s="23"/>
      <c r="BB84" s="23"/>
      <c r="BC84" s="23"/>
      <c r="BD84" s="91"/>
    </row>
    <row r="85" spans="1:56" ht="27.75" customHeight="1" thickBot="1" x14ac:dyDescent="0.35">
      <c r="A85" s="90">
        <v>16</v>
      </c>
      <c r="B85" s="89" t="str">
        <f>B27</f>
        <v>https://www.pronostics-turf.info/liste-synthese-de-pronostics-turf.php</v>
      </c>
      <c r="C85" s="55">
        <v>7</v>
      </c>
      <c r="D85" s="55">
        <v>1</v>
      </c>
      <c r="E85" s="55">
        <v>3</v>
      </c>
      <c r="F85" s="55">
        <v>4</v>
      </c>
      <c r="G85" s="55">
        <v>15</v>
      </c>
      <c r="H85" s="55">
        <v>5</v>
      </c>
      <c r="I85" s="55">
        <v>16</v>
      </c>
      <c r="J85" s="55">
        <v>14</v>
      </c>
      <c r="K85" s="55">
        <v>10</v>
      </c>
      <c r="L85" s="55">
        <v>2</v>
      </c>
      <c r="M85" s="55">
        <v>12</v>
      </c>
      <c r="N85" s="55">
        <v>8</v>
      </c>
      <c r="O85" s="55">
        <v>6</v>
      </c>
      <c r="P85" s="55">
        <v>13</v>
      </c>
      <c r="Q85" s="55">
        <v>9</v>
      </c>
      <c r="R85" s="55">
        <v>11</v>
      </c>
      <c r="S85" s="55">
        <v>17</v>
      </c>
      <c r="T85" s="55">
        <v>18</v>
      </c>
      <c r="U85" s="55">
        <v>19</v>
      </c>
      <c r="V85" s="55">
        <v>20</v>
      </c>
      <c r="W85" s="99">
        <f t="shared" si="20"/>
        <v>210</v>
      </c>
      <c r="X85" s="7">
        <v>16</v>
      </c>
      <c r="Y85" s="89" t="s">
        <v>214</v>
      </c>
      <c r="Z85" s="95">
        <f t="shared" si="21"/>
        <v>16</v>
      </c>
      <c r="AA85" s="95">
        <f t="shared" si="21"/>
        <v>10</v>
      </c>
      <c r="AB85" s="95">
        <f t="shared" si="21"/>
        <v>12</v>
      </c>
      <c r="AC85" s="95">
        <f t="shared" si="21"/>
        <v>13</v>
      </c>
      <c r="AD85" s="95">
        <f t="shared" si="21"/>
        <v>6</v>
      </c>
      <c r="AE85" s="95">
        <f t="shared" si="21"/>
        <v>14</v>
      </c>
      <c r="AF85" s="95">
        <f t="shared" si="21"/>
        <v>7</v>
      </c>
      <c r="AG85" s="95">
        <f t="shared" si="21"/>
        <v>5</v>
      </c>
      <c r="AH85" s="95">
        <f t="shared" si="21"/>
        <v>1</v>
      </c>
      <c r="AI85" s="95">
        <f t="shared" si="21"/>
        <v>11</v>
      </c>
      <c r="AJ85" s="95">
        <f t="shared" si="21"/>
        <v>3</v>
      </c>
      <c r="AK85" s="95">
        <f t="shared" si="21"/>
        <v>17</v>
      </c>
      <c r="AL85" s="95">
        <f t="shared" si="21"/>
        <v>15</v>
      </c>
      <c r="AM85" s="95">
        <f t="shared" si="21"/>
        <v>4</v>
      </c>
      <c r="AN85" s="95">
        <f t="shared" si="21"/>
        <v>18</v>
      </c>
      <c r="AO85" s="95">
        <f>IF(R85&lt;10,R85+9,R85-9)</f>
        <v>2</v>
      </c>
      <c r="AP85" s="95">
        <f t="shared" si="22"/>
        <v>8</v>
      </c>
      <c r="AQ85" s="95">
        <f t="shared" si="22"/>
        <v>9</v>
      </c>
      <c r="AR85" s="95">
        <f t="shared" si="22"/>
        <v>10</v>
      </c>
      <c r="AS85" s="95">
        <f t="shared" si="22"/>
        <v>11</v>
      </c>
      <c r="AT85" s="92"/>
      <c r="AU85" s="95">
        <f>Q70</f>
        <v>1</v>
      </c>
      <c r="AV85" s="95">
        <f>Q71</f>
        <v>15</v>
      </c>
      <c r="AW85" s="95">
        <f>Q72</f>
        <v>15</v>
      </c>
      <c r="AX85" s="95">
        <f>Q73</f>
        <v>17</v>
      </c>
      <c r="AY85" s="95">
        <f>Q74</f>
        <v>13</v>
      </c>
      <c r="AZ85" s="95">
        <f>Q75</f>
        <v>16</v>
      </c>
      <c r="BA85" s="23"/>
      <c r="BB85" s="23"/>
      <c r="BC85" s="23"/>
      <c r="BD85" s="91"/>
    </row>
    <row r="86" spans="1:56" ht="18" customHeight="1" thickBot="1" x14ac:dyDescent="0.35">
      <c r="A86" s="90">
        <v>17</v>
      </c>
      <c r="B86" s="89" t="str">
        <f>B28</f>
        <v>https://www.turfoo.fr/pronostics-pmu/tierce/presse/</v>
      </c>
      <c r="C86" s="55">
        <v>7</v>
      </c>
      <c r="D86" s="55">
        <v>5</v>
      </c>
      <c r="E86" s="55">
        <v>13</v>
      </c>
      <c r="F86" s="55">
        <v>2</v>
      </c>
      <c r="G86" s="55">
        <v>10</v>
      </c>
      <c r="H86" s="55">
        <v>11</v>
      </c>
      <c r="I86" s="55">
        <v>3</v>
      </c>
      <c r="J86" s="55">
        <v>16</v>
      </c>
      <c r="K86" s="55">
        <v>8</v>
      </c>
      <c r="L86" s="55">
        <v>4</v>
      </c>
      <c r="M86" s="55">
        <v>1</v>
      </c>
      <c r="N86" s="55">
        <v>6</v>
      </c>
      <c r="O86" s="55">
        <v>15</v>
      </c>
      <c r="P86" s="55">
        <v>9</v>
      </c>
      <c r="Q86" s="55">
        <v>14</v>
      </c>
      <c r="R86" s="55">
        <v>12</v>
      </c>
      <c r="S86" s="55">
        <v>17</v>
      </c>
      <c r="T86" s="55">
        <v>18</v>
      </c>
      <c r="U86" s="55">
        <v>19</v>
      </c>
      <c r="V86" s="55">
        <v>20</v>
      </c>
      <c r="W86" s="99">
        <f t="shared" si="20"/>
        <v>210</v>
      </c>
      <c r="X86" s="7">
        <v>17</v>
      </c>
      <c r="Y86" s="89" t="s">
        <v>214</v>
      </c>
      <c r="Z86" s="95">
        <f t="shared" ref="Z86:AN89" si="26">IF(C86&lt;10,C86+9,C86-9)</f>
        <v>16</v>
      </c>
      <c r="AA86" s="95">
        <f t="shared" si="26"/>
        <v>14</v>
      </c>
      <c r="AB86" s="95">
        <f t="shared" si="26"/>
        <v>4</v>
      </c>
      <c r="AC86" s="95">
        <f t="shared" si="26"/>
        <v>11</v>
      </c>
      <c r="AD86" s="95">
        <f t="shared" si="26"/>
        <v>1</v>
      </c>
      <c r="AE86" s="95">
        <f t="shared" si="26"/>
        <v>2</v>
      </c>
      <c r="AF86" s="95">
        <f t="shared" si="26"/>
        <v>12</v>
      </c>
      <c r="AG86" s="95" t="s">
        <v>406</v>
      </c>
      <c r="AH86" s="95" t="s">
        <v>161</v>
      </c>
      <c r="AI86" s="95">
        <f t="shared" si="26"/>
        <v>13</v>
      </c>
      <c r="AJ86" s="95">
        <f t="shared" si="26"/>
        <v>10</v>
      </c>
      <c r="AK86" s="95">
        <f t="shared" si="26"/>
        <v>15</v>
      </c>
      <c r="AL86" s="95">
        <f t="shared" si="26"/>
        <v>6</v>
      </c>
      <c r="AM86" s="95">
        <f t="shared" si="26"/>
        <v>18</v>
      </c>
      <c r="AN86" s="95">
        <f t="shared" si="26"/>
        <v>5</v>
      </c>
      <c r="AO86" s="95">
        <f>IF(R86&lt;10,R86+9,R86-9)</f>
        <v>3</v>
      </c>
      <c r="AP86" s="95">
        <f t="shared" si="22"/>
        <v>8</v>
      </c>
      <c r="AQ86" s="95">
        <f t="shared" si="22"/>
        <v>9</v>
      </c>
      <c r="AR86" s="95">
        <f t="shared" si="22"/>
        <v>10</v>
      </c>
      <c r="AS86" s="95">
        <f t="shared" si="22"/>
        <v>11</v>
      </c>
      <c r="AT86" s="92"/>
      <c r="AU86" s="95">
        <f>R70</f>
        <v>16</v>
      </c>
      <c r="AV86" s="95">
        <f>R71</f>
        <v>16</v>
      </c>
      <c r="AW86" s="95">
        <f>R72</f>
        <v>16</v>
      </c>
      <c r="AX86" s="95">
        <f>R73</f>
        <v>18</v>
      </c>
      <c r="AY86" s="95">
        <f>R74</f>
        <v>16</v>
      </c>
      <c r="AZ86" s="95">
        <f>R75</f>
        <v>15</v>
      </c>
      <c r="BA86" s="23"/>
      <c r="BB86" s="23"/>
      <c r="BC86" s="23"/>
      <c r="BD86" s="91"/>
    </row>
    <row r="87" spans="1:56" ht="18" customHeight="1" thickBot="1" x14ac:dyDescent="0.35">
      <c r="A87" s="90">
        <v>18</v>
      </c>
      <c r="B87" s="89" t="str">
        <f>B30</f>
        <v>classement par point</v>
      </c>
      <c r="C87" s="55">
        <v>5</v>
      </c>
      <c r="D87" s="55">
        <v>7</v>
      </c>
      <c r="E87" s="55">
        <v>3</v>
      </c>
      <c r="F87" s="55">
        <v>2</v>
      </c>
      <c r="G87" s="55">
        <v>1</v>
      </c>
      <c r="H87" s="55">
        <v>4</v>
      </c>
      <c r="I87" s="55">
        <v>16</v>
      </c>
      <c r="J87" s="55">
        <v>12</v>
      </c>
      <c r="K87" s="55">
        <v>9</v>
      </c>
      <c r="L87" s="55">
        <v>14</v>
      </c>
      <c r="M87" s="55">
        <v>6</v>
      </c>
      <c r="N87" s="55">
        <v>8</v>
      </c>
      <c r="O87" s="55">
        <v>15</v>
      </c>
      <c r="P87" s="55">
        <v>11</v>
      </c>
      <c r="Q87" s="55">
        <v>10</v>
      </c>
      <c r="R87" s="55">
        <v>13</v>
      </c>
      <c r="S87" s="55">
        <v>17</v>
      </c>
      <c r="T87" s="55">
        <v>18</v>
      </c>
      <c r="U87" s="55">
        <v>19</v>
      </c>
      <c r="V87" s="55">
        <v>20</v>
      </c>
      <c r="W87" s="99">
        <f t="shared" si="20"/>
        <v>210</v>
      </c>
      <c r="X87" s="7">
        <v>18</v>
      </c>
      <c r="Y87" s="89" t="s">
        <v>214</v>
      </c>
      <c r="Z87" s="95">
        <f t="shared" si="26"/>
        <v>14</v>
      </c>
      <c r="AA87" s="95">
        <f t="shared" si="26"/>
        <v>16</v>
      </c>
      <c r="AB87" s="95">
        <f t="shared" si="26"/>
        <v>12</v>
      </c>
      <c r="AC87" s="95">
        <f t="shared" si="26"/>
        <v>11</v>
      </c>
      <c r="AD87" s="95">
        <f t="shared" si="26"/>
        <v>10</v>
      </c>
      <c r="AE87" s="95">
        <f t="shared" si="26"/>
        <v>13</v>
      </c>
      <c r="AF87" s="95">
        <f t="shared" si="26"/>
        <v>7</v>
      </c>
      <c r="AG87" s="95">
        <f t="shared" si="26"/>
        <v>3</v>
      </c>
      <c r="AH87" s="95">
        <f t="shared" si="26"/>
        <v>18</v>
      </c>
      <c r="AI87" s="95">
        <f t="shared" si="26"/>
        <v>5</v>
      </c>
      <c r="AJ87" s="95">
        <f t="shared" si="26"/>
        <v>15</v>
      </c>
      <c r="AK87" s="95">
        <f t="shared" si="26"/>
        <v>17</v>
      </c>
      <c r="AL87" s="95">
        <f t="shared" si="26"/>
        <v>6</v>
      </c>
      <c r="AM87" s="95">
        <f t="shared" si="26"/>
        <v>2</v>
      </c>
      <c r="AN87" s="95">
        <f t="shared" si="26"/>
        <v>1</v>
      </c>
      <c r="AO87" s="95">
        <f>IF(R87&lt;10,R87+9,R87-9)</f>
        <v>4</v>
      </c>
      <c r="AP87" s="95">
        <f t="shared" si="22"/>
        <v>8</v>
      </c>
      <c r="AQ87" s="95">
        <f t="shared" si="22"/>
        <v>9</v>
      </c>
      <c r="AR87" s="95">
        <f t="shared" si="22"/>
        <v>10</v>
      </c>
      <c r="AS87" s="95">
        <f t="shared" si="22"/>
        <v>11</v>
      </c>
      <c r="AT87" s="92"/>
      <c r="AU87" s="95">
        <f>S70</f>
        <v>17</v>
      </c>
      <c r="AV87" s="95">
        <f>S71</f>
        <v>17</v>
      </c>
      <c r="AW87" s="95">
        <f>S72</f>
        <v>18</v>
      </c>
      <c r="AX87" s="95">
        <f>S73</f>
        <v>5</v>
      </c>
      <c r="AY87" s="95">
        <f>S74</f>
        <v>18</v>
      </c>
      <c r="AZ87" s="95">
        <f>S75</f>
        <v>17</v>
      </c>
      <c r="BA87" s="23"/>
      <c r="BB87" s="23"/>
      <c r="BC87" s="23"/>
      <c r="BD87" s="91"/>
    </row>
    <row r="88" spans="1:56" ht="18" customHeight="1" thickBot="1" x14ac:dyDescent="0.35">
      <c r="A88" s="90">
        <v>19</v>
      </c>
      <c r="B88" s="89" t="str">
        <f>B31</f>
        <v>liste type</v>
      </c>
      <c r="C88" s="55">
        <v>2</v>
      </c>
      <c r="D88" s="55">
        <v>3</v>
      </c>
      <c r="E88" s="55">
        <v>8</v>
      </c>
      <c r="F88" s="55">
        <v>4</v>
      </c>
      <c r="G88" s="55">
        <v>16</v>
      </c>
      <c r="H88" s="55">
        <v>1</v>
      </c>
      <c r="I88" s="55">
        <v>5</v>
      </c>
      <c r="J88" s="55">
        <v>7</v>
      </c>
      <c r="K88" s="55">
        <v>10</v>
      </c>
      <c r="L88" s="55">
        <v>6</v>
      </c>
      <c r="M88" s="55">
        <v>12</v>
      </c>
      <c r="N88" s="55">
        <v>15</v>
      </c>
      <c r="O88" s="55">
        <v>11</v>
      </c>
      <c r="P88" s="55">
        <v>14</v>
      </c>
      <c r="Q88" s="55">
        <v>9</v>
      </c>
      <c r="R88" s="55">
        <v>13</v>
      </c>
      <c r="S88" s="55">
        <v>17</v>
      </c>
      <c r="T88" s="55">
        <v>18</v>
      </c>
      <c r="U88" s="55">
        <v>19</v>
      </c>
      <c r="V88" s="55">
        <v>20</v>
      </c>
      <c r="W88" s="99">
        <f t="shared" si="20"/>
        <v>210</v>
      </c>
      <c r="X88" s="7">
        <v>19</v>
      </c>
      <c r="Y88" s="89" t="s">
        <v>214</v>
      </c>
      <c r="Z88" s="95">
        <f t="shared" si="26"/>
        <v>11</v>
      </c>
      <c r="AA88" s="95">
        <f t="shared" si="26"/>
        <v>12</v>
      </c>
      <c r="AB88" s="95">
        <f t="shared" si="26"/>
        <v>17</v>
      </c>
      <c r="AC88" s="95">
        <f t="shared" si="26"/>
        <v>13</v>
      </c>
      <c r="AD88" s="95">
        <f t="shared" si="26"/>
        <v>7</v>
      </c>
      <c r="AE88" s="95">
        <f t="shared" si="26"/>
        <v>10</v>
      </c>
      <c r="AF88" s="95">
        <f t="shared" si="26"/>
        <v>14</v>
      </c>
      <c r="AG88" s="95">
        <f t="shared" si="26"/>
        <v>16</v>
      </c>
      <c r="AH88" s="95">
        <f t="shared" si="26"/>
        <v>1</v>
      </c>
      <c r="AI88" s="95">
        <f t="shared" si="26"/>
        <v>15</v>
      </c>
      <c r="AJ88" s="95">
        <f t="shared" si="26"/>
        <v>3</v>
      </c>
      <c r="AK88" s="95">
        <f t="shared" si="26"/>
        <v>6</v>
      </c>
      <c r="AL88" s="95">
        <f t="shared" si="26"/>
        <v>2</v>
      </c>
      <c r="AM88" s="95">
        <f t="shared" si="26"/>
        <v>5</v>
      </c>
      <c r="AN88" s="95">
        <f t="shared" si="26"/>
        <v>18</v>
      </c>
      <c r="AO88" s="95">
        <f>IF(R88&lt;10,R88+9,R88-9)</f>
        <v>4</v>
      </c>
      <c r="AP88" s="95">
        <f t="shared" si="22"/>
        <v>8</v>
      </c>
      <c r="AQ88" s="95">
        <f t="shared" si="22"/>
        <v>9</v>
      </c>
      <c r="AR88" s="95">
        <f t="shared" si="22"/>
        <v>10</v>
      </c>
      <c r="AS88" s="95">
        <f t="shared" si="22"/>
        <v>11</v>
      </c>
      <c r="AT88" s="92"/>
      <c r="AU88" s="23"/>
      <c r="AV88" s="23"/>
      <c r="AW88" s="23"/>
      <c r="AX88" s="23"/>
      <c r="AY88" s="23"/>
      <c r="AZ88" s="23"/>
      <c r="BA88" s="23"/>
      <c r="BB88" s="23"/>
      <c r="BC88" s="23"/>
      <c r="BD88" s="91"/>
    </row>
    <row r="89" spans="1:56" ht="18" customHeight="1" thickBot="1" x14ac:dyDescent="0.35">
      <c r="A89" s="9">
        <v>20</v>
      </c>
      <c r="B89" s="111" t="str">
        <f>B32</f>
        <v>la synthese de geny</v>
      </c>
      <c r="C89" s="55">
        <v>2</v>
      </c>
      <c r="D89" s="55">
        <v>16</v>
      </c>
      <c r="E89" s="55">
        <v>4</v>
      </c>
      <c r="F89" s="55">
        <v>1</v>
      </c>
      <c r="G89" s="55">
        <v>6</v>
      </c>
      <c r="H89" s="55">
        <v>3</v>
      </c>
      <c r="I89" s="55">
        <v>10</v>
      </c>
      <c r="J89" s="55">
        <v>5</v>
      </c>
      <c r="K89" s="55">
        <v>8</v>
      </c>
      <c r="L89" s="55">
        <v>15</v>
      </c>
      <c r="M89" s="55">
        <v>9</v>
      </c>
      <c r="N89" s="55">
        <v>7</v>
      </c>
      <c r="O89" s="55">
        <v>14</v>
      </c>
      <c r="P89" s="55">
        <v>13</v>
      </c>
      <c r="Q89" s="55">
        <v>11</v>
      </c>
      <c r="R89" s="55">
        <v>12</v>
      </c>
      <c r="S89" s="55">
        <v>17</v>
      </c>
      <c r="T89" s="55">
        <v>18</v>
      </c>
      <c r="U89" s="55">
        <v>19</v>
      </c>
      <c r="V89" s="55">
        <v>20</v>
      </c>
      <c r="W89" s="139">
        <f t="shared" si="20"/>
        <v>210</v>
      </c>
      <c r="X89" s="7">
        <v>20</v>
      </c>
      <c r="Y89" s="89" t="s">
        <v>214</v>
      </c>
      <c r="Z89" s="95">
        <f t="shared" si="26"/>
        <v>11</v>
      </c>
      <c r="AA89" s="95">
        <f t="shared" si="26"/>
        <v>7</v>
      </c>
      <c r="AB89" s="95">
        <f t="shared" si="26"/>
        <v>13</v>
      </c>
      <c r="AC89" s="95">
        <f t="shared" si="26"/>
        <v>10</v>
      </c>
      <c r="AD89" s="95">
        <f t="shared" si="26"/>
        <v>15</v>
      </c>
      <c r="AE89" s="95">
        <f t="shared" si="26"/>
        <v>12</v>
      </c>
      <c r="AF89" s="95">
        <f t="shared" si="26"/>
        <v>1</v>
      </c>
      <c r="AG89" s="95">
        <f t="shared" si="26"/>
        <v>14</v>
      </c>
      <c r="AH89" s="95">
        <f t="shared" si="26"/>
        <v>17</v>
      </c>
      <c r="AI89" s="95">
        <f t="shared" si="26"/>
        <v>6</v>
      </c>
      <c r="AJ89" s="95">
        <f t="shared" si="26"/>
        <v>18</v>
      </c>
      <c r="AK89" s="95">
        <f t="shared" si="26"/>
        <v>16</v>
      </c>
      <c r="AL89" s="95">
        <f t="shared" si="26"/>
        <v>5</v>
      </c>
      <c r="AM89" s="95">
        <f t="shared" si="26"/>
        <v>4</v>
      </c>
      <c r="AN89" s="95">
        <f t="shared" si="26"/>
        <v>2</v>
      </c>
      <c r="AO89" s="95">
        <f>IF(R89&lt;10,R89+9,R89-9)</f>
        <v>3</v>
      </c>
      <c r="AP89" s="95">
        <f t="shared" si="22"/>
        <v>8</v>
      </c>
      <c r="AQ89" s="95">
        <f t="shared" si="22"/>
        <v>9</v>
      </c>
      <c r="AR89" s="95">
        <f t="shared" si="22"/>
        <v>10</v>
      </c>
      <c r="AS89" s="95">
        <f t="shared" si="22"/>
        <v>11</v>
      </c>
      <c r="AT89" s="92"/>
      <c r="AU89" s="23"/>
      <c r="AV89" s="23"/>
      <c r="AW89" s="23"/>
      <c r="AX89" s="23"/>
      <c r="AY89" s="23"/>
      <c r="AZ89" s="23"/>
      <c r="BA89" s="23"/>
      <c r="BB89" s="23"/>
      <c r="BC89" s="23"/>
      <c r="BD89" s="91"/>
    </row>
    <row r="90" spans="1:56" s="7" customFormat="1" ht="18" customHeight="1" thickBot="1" x14ac:dyDescent="0.35">
      <c r="A90" s="111">
        <v>21</v>
      </c>
      <c r="B90" s="111" t="s">
        <v>82</v>
      </c>
      <c r="C90" s="55">
        <v>2</v>
      </c>
      <c r="D90" s="55">
        <v>10</v>
      </c>
      <c r="E90" s="55">
        <v>7</v>
      </c>
      <c r="F90" s="55">
        <v>5</v>
      </c>
      <c r="G90" s="55">
        <v>1</v>
      </c>
      <c r="H90" s="55">
        <v>8</v>
      </c>
      <c r="I90" s="55">
        <v>3</v>
      </c>
      <c r="J90" s="55">
        <v>12</v>
      </c>
      <c r="K90" s="55">
        <v>16</v>
      </c>
      <c r="L90" s="55">
        <v>4</v>
      </c>
      <c r="M90" s="55">
        <v>6</v>
      </c>
      <c r="N90" s="55">
        <v>15</v>
      </c>
      <c r="O90" s="55">
        <v>11</v>
      </c>
      <c r="P90" s="55">
        <v>14</v>
      </c>
      <c r="Q90" s="55">
        <v>9</v>
      </c>
      <c r="R90" s="55">
        <v>13</v>
      </c>
      <c r="S90" s="55">
        <v>17</v>
      </c>
      <c r="T90" s="55">
        <v>18</v>
      </c>
      <c r="U90" s="55">
        <v>19</v>
      </c>
      <c r="V90" s="55">
        <v>20</v>
      </c>
      <c r="W90" s="99">
        <f>SUM(C90:V90)</f>
        <v>210</v>
      </c>
      <c r="X90" s="7">
        <v>21</v>
      </c>
      <c r="Y90" s="89" t="s">
        <v>214</v>
      </c>
      <c r="Z90" s="95">
        <f t="shared" ref="Z90:Z119" si="27">IF(C90&lt;10,C90+9,C90-9)</f>
        <v>11</v>
      </c>
      <c r="AA90" s="95">
        <f t="shared" ref="AA90:AA119" si="28">IF(D90&lt;10,D90+9,D90-9)</f>
        <v>1</v>
      </c>
      <c r="AB90" s="95">
        <f t="shared" ref="AB90:AB119" si="29">IF(E90&lt;10,E90+9,E90-9)</f>
        <v>16</v>
      </c>
      <c r="AC90" s="95">
        <f t="shared" ref="AC90:AC119" si="30">IF(F90&lt;10,F90+9,F90-9)</f>
        <v>14</v>
      </c>
      <c r="AD90" s="95">
        <f t="shared" ref="AD90:AD119" si="31">IF(G90&lt;10,G90+9,G90-9)</f>
        <v>10</v>
      </c>
      <c r="AE90" s="95">
        <f t="shared" ref="AE90:AE119" si="32">IF(H90&lt;10,H90+9,H90-9)</f>
        <v>17</v>
      </c>
      <c r="AF90" s="95">
        <f t="shared" ref="AF90:AF119" si="33">IF(I90&lt;10,I90+9,I90-9)</f>
        <v>12</v>
      </c>
      <c r="AG90" s="95">
        <f t="shared" ref="AG90:AG119" si="34">IF(J90&lt;10,J90+9,J90-9)</f>
        <v>3</v>
      </c>
      <c r="AH90" s="95">
        <f t="shared" ref="AH90:AH119" si="35">IF(K90&lt;10,K90+9,K90-9)</f>
        <v>7</v>
      </c>
      <c r="AI90" s="95">
        <f t="shared" ref="AI90:AI119" si="36">IF(L90&lt;10,L90+9,L90-9)</f>
        <v>13</v>
      </c>
      <c r="AJ90" s="95">
        <f t="shared" ref="AJ90:AJ119" si="37">IF(M90&lt;10,M90+9,M90-9)</f>
        <v>15</v>
      </c>
      <c r="AK90" s="95">
        <f t="shared" ref="AK90:AK119" si="38">IF(N90&lt;10,N90+9,N90-9)</f>
        <v>6</v>
      </c>
      <c r="AL90" s="95">
        <f t="shared" ref="AL90:AL119" si="39">IF(O90&lt;10,O90+9,O90-9)</f>
        <v>2</v>
      </c>
      <c r="AM90" s="95">
        <f t="shared" ref="AM90:AM119" si="40">IF(P90&lt;10,P90+9,P90-9)</f>
        <v>5</v>
      </c>
      <c r="AN90" s="95">
        <f t="shared" ref="AN90:AN119" si="41">IF(Q90&lt;10,Q90+9,Q90-9)</f>
        <v>18</v>
      </c>
      <c r="AO90" s="95">
        <f>IF(S90&lt;10,S90+9,S90-9)</f>
        <v>8</v>
      </c>
      <c r="AP90" s="95">
        <f>IF(T90&lt;10,T90+9,T90-9)</f>
        <v>9</v>
      </c>
      <c r="AQ90" s="95">
        <f>IF(U90&lt;10,U90+9,U90-9)</f>
        <v>10</v>
      </c>
      <c r="AR90" s="95">
        <f>IF(V90&lt;10,V90+9,V90-9)</f>
        <v>11</v>
      </c>
      <c r="AS90" s="95" t="e">
        <f>IF(#REF!&lt;10,#REF!+9,#REF!-9)</f>
        <v>#REF!</v>
      </c>
      <c r="AT90" s="92"/>
      <c r="AU90" s="23"/>
      <c r="AV90" s="23"/>
      <c r="AW90" s="23"/>
      <c r="AX90" s="23"/>
      <c r="AY90" s="23"/>
      <c r="AZ90" s="23"/>
      <c r="BA90" s="23"/>
      <c r="BB90" s="23"/>
      <c r="BC90" s="23"/>
      <c r="BD90" s="91"/>
    </row>
    <row r="91" spans="1:56" s="7" customFormat="1" ht="18" customHeight="1" thickBot="1" x14ac:dyDescent="0.35">
      <c r="A91" s="90">
        <v>22</v>
      </c>
      <c r="B91" s="89" t="s">
        <v>83</v>
      </c>
      <c r="C91" s="55">
        <v>2</v>
      </c>
      <c r="D91" s="55">
        <v>4</v>
      </c>
      <c r="E91" s="55">
        <v>3</v>
      </c>
      <c r="F91" s="55">
        <v>16</v>
      </c>
      <c r="G91" s="55">
        <v>10</v>
      </c>
      <c r="H91" s="55">
        <v>1</v>
      </c>
      <c r="I91" s="55">
        <v>6</v>
      </c>
      <c r="J91" s="55">
        <v>9</v>
      </c>
      <c r="K91" s="55">
        <v>8</v>
      </c>
      <c r="L91" s="55">
        <v>5</v>
      </c>
      <c r="M91" s="55">
        <v>7</v>
      </c>
      <c r="N91" s="55">
        <v>12</v>
      </c>
      <c r="O91" s="55">
        <v>15</v>
      </c>
      <c r="P91" s="55">
        <v>11</v>
      </c>
      <c r="Q91" s="55">
        <v>14</v>
      </c>
      <c r="R91" s="55">
        <v>13</v>
      </c>
      <c r="S91" s="55">
        <v>17</v>
      </c>
      <c r="T91" s="55">
        <v>18</v>
      </c>
      <c r="U91" s="55">
        <v>19</v>
      </c>
      <c r="V91" s="55">
        <v>20</v>
      </c>
      <c r="W91" s="99">
        <f t="shared" si="20"/>
        <v>210</v>
      </c>
      <c r="X91" s="7">
        <v>22</v>
      </c>
      <c r="Y91" s="89" t="s">
        <v>214</v>
      </c>
      <c r="Z91" s="95">
        <f t="shared" si="27"/>
        <v>11</v>
      </c>
      <c r="AA91" s="95">
        <f t="shared" si="28"/>
        <v>13</v>
      </c>
      <c r="AB91" s="95">
        <f t="shared" si="29"/>
        <v>12</v>
      </c>
      <c r="AC91" s="95">
        <f t="shared" si="30"/>
        <v>7</v>
      </c>
      <c r="AD91" s="95">
        <f t="shared" si="31"/>
        <v>1</v>
      </c>
      <c r="AE91" s="95">
        <f t="shared" si="32"/>
        <v>10</v>
      </c>
      <c r="AF91" s="95">
        <f t="shared" si="33"/>
        <v>15</v>
      </c>
      <c r="AG91" s="95">
        <f t="shared" si="34"/>
        <v>18</v>
      </c>
      <c r="AH91" s="95">
        <f t="shared" si="35"/>
        <v>17</v>
      </c>
      <c r="AI91" s="95">
        <f t="shared" si="36"/>
        <v>14</v>
      </c>
      <c r="AJ91" s="95">
        <f t="shared" si="37"/>
        <v>16</v>
      </c>
      <c r="AK91" s="95">
        <f t="shared" si="38"/>
        <v>3</v>
      </c>
      <c r="AL91" s="95">
        <f t="shared" si="39"/>
        <v>6</v>
      </c>
      <c r="AM91" s="95">
        <f t="shared" si="40"/>
        <v>2</v>
      </c>
      <c r="AN91" s="95">
        <f t="shared" si="41"/>
        <v>5</v>
      </c>
      <c r="AO91" s="95">
        <f t="shared" ref="AO91:AO119" si="42">IF(R91&lt;10,R91+9,R91-9)</f>
        <v>4</v>
      </c>
      <c r="AP91" s="95">
        <f t="shared" ref="AP91:AP119" si="43">IF(S91&lt;10,S91+9,S91-9)</f>
        <v>8</v>
      </c>
      <c r="AQ91" s="95">
        <f t="shared" ref="AQ91:AQ119" si="44">IF(T91&lt;10,T91+9,T91-9)</f>
        <v>9</v>
      </c>
      <c r="AR91" s="95">
        <f t="shared" ref="AR91:AR107" si="45">IF(U91&lt;10,U91+9,U91-9)</f>
        <v>10</v>
      </c>
      <c r="AS91" s="95">
        <f t="shared" ref="AS91:AS119" si="46">IF(V91&lt;10,V91+9,V91-9)</f>
        <v>11</v>
      </c>
      <c r="AT91" s="92"/>
      <c r="AU91" s="23"/>
      <c r="AV91" s="23"/>
      <c r="AW91" s="23"/>
      <c r="AX91" s="23"/>
      <c r="AY91" s="23"/>
      <c r="AZ91" s="23"/>
      <c r="BA91" s="23"/>
      <c r="BB91" s="23"/>
      <c r="BC91" s="23"/>
      <c r="BD91" s="91"/>
    </row>
    <row r="92" spans="1:56" s="7" customFormat="1" ht="18" customHeight="1" thickBot="1" x14ac:dyDescent="0.35">
      <c r="A92" s="90">
        <v>23</v>
      </c>
      <c r="B92" s="89" t="s">
        <v>84</v>
      </c>
      <c r="C92" s="55">
        <v>2</v>
      </c>
      <c r="D92" s="55">
        <v>4</v>
      </c>
      <c r="E92" s="55">
        <v>5</v>
      </c>
      <c r="F92" s="55">
        <v>8</v>
      </c>
      <c r="G92" s="55">
        <v>3</v>
      </c>
      <c r="H92" s="55">
        <v>16</v>
      </c>
      <c r="I92" s="55">
        <v>15</v>
      </c>
      <c r="J92" s="55">
        <v>1</v>
      </c>
      <c r="K92" s="55">
        <v>10</v>
      </c>
      <c r="L92" s="55">
        <v>7</v>
      </c>
      <c r="M92" s="55">
        <v>12</v>
      </c>
      <c r="N92" s="55">
        <v>6</v>
      </c>
      <c r="O92" s="55">
        <v>11</v>
      </c>
      <c r="P92" s="55">
        <v>14</v>
      </c>
      <c r="Q92" s="55">
        <v>9</v>
      </c>
      <c r="R92" s="55">
        <v>13</v>
      </c>
      <c r="S92" s="55">
        <v>17</v>
      </c>
      <c r="T92" s="55">
        <v>18</v>
      </c>
      <c r="U92" s="55">
        <v>19</v>
      </c>
      <c r="V92" s="55">
        <v>20</v>
      </c>
      <c r="W92" s="99">
        <f t="shared" si="20"/>
        <v>210</v>
      </c>
      <c r="X92" s="7">
        <v>23</v>
      </c>
      <c r="Y92" s="89" t="s">
        <v>214</v>
      </c>
      <c r="Z92" s="95">
        <f t="shared" si="27"/>
        <v>11</v>
      </c>
      <c r="AA92" s="95">
        <f t="shared" si="28"/>
        <v>13</v>
      </c>
      <c r="AB92" s="95">
        <f t="shared" si="29"/>
        <v>14</v>
      </c>
      <c r="AC92" s="95">
        <f t="shared" si="30"/>
        <v>17</v>
      </c>
      <c r="AD92" s="95">
        <f t="shared" si="31"/>
        <v>12</v>
      </c>
      <c r="AE92" s="95">
        <f t="shared" si="32"/>
        <v>7</v>
      </c>
      <c r="AF92" s="95">
        <f t="shared" si="33"/>
        <v>6</v>
      </c>
      <c r="AG92" s="95">
        <f t="shared" si="34"/>
        <v>10</v>
      </c>
      <c r="AH92" s="95">
        <f t="shared" si="35"/>
        <v>1</v>
      </c>
      <c r="AI92" s="95">
        <f t="shared" si="36"/>
        <v>16</v>
      </c>
      <c r="AJ92" s="95">
        <f t="shared" si="37"/>
        <v>3</v>
      </c>
      <c r="AK92" s="95">
        <f t="shared" si="38"/>
        <v>15</v>
      </c>
      <c r="AL92" s="95">
        <f t="shared" si="39"/>
        <v>2</v>
      </c>
      <c r="AM92" s="95">
        <f t="shared" si="40"/>
        <v>5</v>
      </c>
      <c r="AN92" s="95">
        <f t="shared" si="41"/>
        <v>18</v>
      </c>
      <c r="AO92" s="95">
        <f t="shared" si="42"/>
        <v>4</v>
      </c>
      <c r="AP92" s="95">
        <f t="shared" si="43"/>
        <v>8</v>
      </c>
      <c r="AQ92" s="95">
        <f t="shared" si="44"/>
        <v>9</v>
      </c>
      <c r="AR92" s="95">
        <f t="shared" si="45"/>
        <v>10</v>
      </c>
      <c r="AS92" s="95">
        <f t="shared" si="46"/>
        <v>11</v>
      </c>
      <c r="AT92" s="92"/>
      <c r="AU92" s="23"/>
      <c r="AV92" s="23"/>
      <c r="AW92" s="23"/>
      <c r="AX92" s="23"/>
      <c r="AY92" s="23"/>
      <c r="AZ92" s="23"/>
      <c r="BA92" s="23"/>
      <c r="BB92" s="23"/>
      <c r="BC92" s="23"/>
      <c r="BD92" s="91"/>
    </row>
    <row r="93" spans="1:56" s="7" customFormat="1" ht="18" customHeight="1" thickBot="1" x14ac:dyDescent="0.35">
      <c r="A93" s="90">
        <v>24</v>
      </c>
      <c r="B93" s="89" t="s">
        <v>85</v>
      </c>
      <c r="C93" s="55">
        <v>3</v>
      </c>
      <c r="D93" s="55">
        <v>7</v>
      </c>
      <c r="E93" s="55">
        <v>10</v>
      </c>
      <c r="F93" s="55">
        <v>6</v>
      </c>
      <c r="G93" s="55">
        <v>8</v>
      </c>
      <c r="H93" s="55">
        <v>2</v>
      </c>
      <c r="I93" s="55">
        <v>1</v>
      </c>
      <c r="J93" s="55">
        <v>4</v>
      </c>
      <c r="K93" s="55">
        <v>16</v>
      </c>
      <c r="L93" s="55">
        <v>5</v>
      </c>
      <c r="M93" s="55">
        <v>12</v>
      </c>
      <c r="N93" s="55">
        <v>15</v>
      </c>
      <c r="O93" s="55">
        <v>11</v>
      </c>
      <c r="P93" s="55">
        <v>14</v>
      </c>
      <c r="Q93" s="55">
        <v>9</v>
      </c>
      <c r="R93" s="55">
        <v>13</v>
      </c>
      <c r="S93" s="55">
        <v>17</v>
      </c>
      <c r="T93" s="55">
        <v>18</v>
      </c>
      <c r="U93" s="55">
        <v>19</v>
      </c>
      <c r="V93" s="55">
        <v>20</v>
      </c>
      <c r="W93" s="99">
        <f t="shared" si="20"/>
        <v>210</v>
      </c>
      <c r="X93" s="7">
        <v>24</v>
      </c>
      <c r="Y93" s="89" t="s">
        <v>214</v>
      </c>
      <c r="Z93" s="95">
        <f t="shared" si="27"/>
        <v>12</v>
      </c>
      <c r="AA93" s="95">
        <f t="shared" si="28"/>
        <v>16</v>
      </c>
      <c r="AB93" s="95">
        <f t="shared" si="29"/>
        <v>1</v>
      </c>
      <c r="AC93" s="95">
        <f t="shared" si="30"/>
        <v>15</v>
      </c>
      <c r="AD93" s="95">
        <f t="shared" si="31"/>
        <v>17</v>
      </c>
      <c r="AE93" s="95">
        <f t="shared" si="32"/>
        <v>11</v>
      </c>
      <c r="AF93" s="95">
        <f t="shared" si="33"/>
        <v>10</v>
      </c>
      <c r="AG93" s="95">
        <f t="shared" si="34"/>
        <v>13</v>
      </c>
      <c r="AH93" s="95">
        <f t="shared" si="35"/>
        <v>7</v>
      </c>
      <c r="AI93" s="95">
        <f t="shared" si="36"/>
        <v>14</v>
      </c>
      <c r="AJ93" s="95">
        <f t="shared" si="37"/>
        <v>3</v>
      </c>
      <c r="AK93" s="95">
        <f t="shared" si="38"/>
        <v>6</v>
      </c>
      <c r="AL93" s="95">
        <f t="shared" si="39"/>
        <v>2</v>
      </c>
      <c r="AM93" s="95">
        <f t="shared" si="40"/>
        <v>5</v>
      </c>
      <c r="AN93" s="95">
        <f t="shared" si="41"/>
        <v>18</v>
      </c>
      <c r="AO93" s="95">
        <f t="shared" si="42"/>
        <v>4</v>
      </c>
      <c r="AP93" s="95">
        <f t="shared" si="43"/>
        <v>8</v>
      </c>
      <c r="AQ93" s="95">
        <f t="shared" si="44"/>
        <v>9</v>
      </c>
      <c r="AR93" s="95">
        <f t="shared" si="45"/>
        <v>10</v>
      </c>
      <c r="AS93" s="95">
        <f t="shared" si="46"/>
        <v>11</v>
      </c>
      <c r="AT93" s="92"/>
      <c r="AU93" s="23"/>
      <c r="AV93" s="23"/>
      <c r="AW93" s="23"/>
      <c r="AX93" s="23"/>
      <c r="AY93" s="23"/>
      <c r="AZ93" s="23"/>
      <c r="BA93" s="23"/>
      <c r="BB93" s="23"/>
      <c r="BC93" s="23"/>
      <c r="BD93" s="91"/>
    </row>
    <row r="94" spans="1:56" s="7" customFormat="1" ht="18" customHeight="1" thickBot="1" x14ac:dyDescent="0.35">
      <c r="A94" s="90">
        <v>25</v>
      </c>
      <c r="B94" s="89" t="s">
        <v>86</v>
      </c>
      <c r="C94" s="55">
        <v>2</v>
      </c>
      <c r="D94" s="55">
        <v>3</v>
      </c>
      <c r="E94" s="55">
        <v>1</v>
      </c>
      <c r="F94" s="55">
        <v>8</v>
      </c>
      <c r="G94" s="55">
        <v>6</v>
      </c>
      <c r="H94" s="55">
        <v>16</v>
      </c>
      <c r="I94" s="55">
        <v>15</v>
      </c>
      <c r="J94" s="55">
        <v>14</v>
      </c>
      <c r="K94" s="55">
        <v>5</v>
      </c>
      <c r="L94" s="55">
        <v>10</v>
      </c>
      <c r="M94" s="55">
        <v>7</v>
      </c>
      <c r="N94" s="55">
        <v>4</v>
      </c>
      <c r="O94" s="55">
        <v>12</v>
      </c>
      <c r="P94" s="55">
        <v>11</v>
      </c>
      <c r="Q94" s="55">
        <v>9</v>
      </c>
      <c r="R94" s="55">
        <v>13</v>
      </c>
      <c r="S94" s="55">
        <v>17</v>
      </c>
      <c r="T94" s="55">
        <v>18</v>
      </c>
      <c r="U94" s="55">
        <v>19</v>
      </c>
      <c r="V94" s="55">
        <v>20</v>
      </c>
      <c r="W94" s="99">
        <f t="shared" si="20"/>
        <v>210</v>
      </c>
      <c r="X94" s="7">
        <v>25</v>
      </c>
      <c r="Y94" s="89" t="s">
        <v>214</v>
      </c>
      <c r="Z94" s="95">
        <f t="shared" si="27"/>
        <v>11</v>
      </c>
      <c r="AA94" s="95">
        <f t="shared" si="28"/>
        <v>12</v>
      </c>
      <c r="AB94" s="95">
        <f t="shared" si="29"/>
        <v>10</v>
      </c>
      <c r="AC94" s="95">
        <f t="shared" si="30"/>
        <v>17</v>
      </c>
      <c r="AD94" s="95">
        <f t="shared" si="31"/>
        <v>15</v>
      </c>
      <c r="AE94" s="95">
        <f t="shared" si="32"/>
        <v>7</v>
      </c>
      <c r="AF94" s="95">
        <f t="shared" si="33"/>
        <v>6</v>
      </c>
      <c r="AG94" s="95">
        <f t="shared" si="34"/>
        <v>5</v>
      </c>
      <c r="AH94" s="95">
        <f t="shared" si="35"/>
        <v>14</v>
      </c>
      <c r="AI94" s="95">
        <f t="shared" si="36"/>
        <v>1</v>
      </c>
      <c r="AJ94" s="95">
        <f t="shared" si="37"/>
        <v>16</v>
      </c>
      <c r="AK94" s="95">
        <f t="shared" si="38"/>
        <v>13</v>
      </c>
      <c r="AL94" s="95">
        <f t="shared" si="39"/>
        <v>3</v>
      </c>
      <c r="AM94" s="95">
        <f t="shared" si="40"/>
        <v>2</v>
      </c>
      <c r="AN94" s="95">
        <f t="shared" si="41"/>
        <v>18</v>
      </c>
      <c r="AO94" s="95">
        <f t="shared" si="42"/>
        <v>4</v>
      </c>
      <c r="AP94" s="95">
        <f t="shared" si="43"/>
        <v>8</v>
      </c>
      <c r="AQ94" s="95">
        <f t="shared" si="44"/>
        <v>9</v>
      </c>
      <c r="AR94" s="95">
        <f t="shared" si="45"/>
        <v>10</v>
      </c>
      <c r="AS94" s="95">
        <f t="shared" si="46"/>
        <v>11</v>
      </c>
      <c r="AT94" s="92"/>
      <c r="AU94" s="23"/>
      <c r="AV94" s="23"/>
      <c r="AW94" s="23"/>
      <c r="AX94" s="23"/>
      <c r="AY94" s="23"/>
      <c r="AZ94" s="23"/>
      <c r="BA94" s="23"/>
      <c r="BB94" s="23"/>
      <c r="BC94" s="23"/>
      <c r="BD94" s="91"/>
    </row>
    <row r="95" spans="1:56" s="7" customFormat="1" ht="18" customHeight="1" thickBot="1" x14ac:dyDescent="0.35">
      <c r="A95" s="90">
        <v>26</v>
      </c>
      <c r="B95" s="89" t="s">
        <v>87</v>
      </c>
      <c r="C95" s="55">
        <v>3</v>
      </c>
      <c r="D95" s="55">
        <v>16</v>
      </c>
      <c r="E95" s="55">
        <v>7</v>
      </c>
      <c r="F95" s="55">
        <v>4</v>
      </c>
      <c r="G95" s="55">
        <v>14</v>
      </c>
      <c r="H95" s="55">
        <v>1</v>
      </c>
      <c r="I95" s="55">
        <v>5</v>
      </c>
      <c r="J95" s="55">
        <v>2</v>
      </c>
      <c r="K95" s="55">
        <v>12</v>
      </c>
      <c r="L95" s="55">
        <v>9</v>
      </c>
      <c r="M95" s="55">
        <v>6</v>
      </c>
      <c r="N95" s="55">
        <v>8</v>
      </c>
      <c r="O95" s="55">
        <v>15</v>
      </c>
      <c r="P95" s="55">
        <v>11</v>
      </c>
      <c r="Q95" s="55">
        <v>10</v>
      </c>
      <c r="R95" s="55">
        <v>13</v>
      </c>
      <c r="S95" s="55">
        <v>17</v>
      </c>
      <c r="T95" s="55">
        <v>18</v>
      </c>
      <c r="U95" s="55">
        <v>19</v>
      </c>
      <c r="V95" s="55">
        <v>20</v>
      </c>
      <c r="W95" s="99">
        <f t="shared" si="20"/>
        <v>210</v>
      </c>
      <c r="X95" s="7">
        <v>26</v>
      </c>
      <c r="Y95" s="89" t="s">
        <v>214</v>
      </c>
      <c r="Z95" s="95">
        <f t="shared" si="27"/>
        <v>12</v>
      </c>
      <c r="AA95" s="95">
        <f t="shared" si="28"/>
        <v>7</v>
      </c>
      <c r="AB95" s="95">
        <f t="shared" si="29"/>
        <v>16</v>
      </c>
      <c r="AC95" s="95">
        <f t="shared" si="30"/>
        <v>13</v>
      </c>
      <c r="AD95" s="95">
        <f t="shared" si="31"/>
        <v>5</v>
      </c>
      <c r="AE95" s="95">
        <f t="shared" si="32"/>
        <v>10</v>
      </c>
      <c r="AF95" s="95">
        <f t="shared" si="33"/>
        <v>14</v>
      </c>
      <c r="AG95" s="95">
        <f t="shared" si="34"/>
        <v>11</v>
      </c>
      <c r="AH95" s="95">
        <f t="shared" si="35"/>
        <v>3</v>
      </c>
      <c r="AI95" s="95">
        <f t="shared" si="36"/>
        <v>18</v>
      </c>
      <c r="AJ95" s="95">
        <f t="shared" si="37"/>
        <v>15</v>
      </c>
      <c r="AK95" s="95">
        <f t="shared" si="38"/>
        <v>17</v>
      </c>
      <c r="AL95" s="95">
        <f t="shared" si="39"/>
        <v>6</v>
      </c>
      <c r="AM95" s="95">
        <f t="shared" si="40"/>
        <v>2</v>
      </c>
      <c r="AN95" s="95">
        <f t="shared" si="41"/>
        <v>1</v>
      </c>
      <c r="AO95" s="95">
        <f t="shared" si="42"/>
        <v>4</v>
      </c>
      <c r="AP95" s="95">
        <f t="shared" si="43"/>
        <v>8</v>
      </c>
      <c r="AQ95" s="95">
        <f t="shared" si="44"/>
        <v>9</v>
      </c>
      <c r="AR95" s="95">
        <f t="shared" si="45"/>
        <v>10</v>
      </c>
      <c r="AS95" s="95">
        <f t="shared" si="46"/>
        <v>11</v>
      </c>
      <c r="AT95" s="92"/>
      <c r="AU95" s="23"/>
      <c r="AV95" s="23"/>
      <c r="AW95" s="23"/>
      <c r="AX95" s="23"/>
      <c r="AY95" s="23"/>
      <c r="AZ95" s="23"/>
      <c r="BA95" s="23"/>
      <c r="BB95" s="23"/>
      <c r="BC95" s="23"/>
      <c r="BD95" s="91"/>
    </row>
    <row r="96" spans="1:56" s="7" customFormat="1" ht="18" customHeight="1" thickBot="1" x14ac:dyDescent="0.35">
      <c r="A96" s="90">
        <v>27</v>
      </c>
      <c r="B96" s="89" t="s">
        <v>88</v>
      </c>
      <c r="C96" s="55">
        <v>2</v>
      </c>
      <c r="D96" s="55">
        <v>16</v>
      </c>
      <c r="E96" s="55">
        <v>3</v>
      </c>
      <c r="F96" s="55">
        <v>5</v>
      </c>
      <c r="G96" s="55">
        <v>4</v>
      </c>
      <c r="H96" s="55">
        <v>1</v>
      </c>
      <c r="I96" s="55">
        <v>7</v>
      </c>
      <c r="J96" s="55">
        <v>6</v>
      </c>
      <c r="K96" s="55">
        <v>12</v>
      </c>
      <c r="L96" s="55">
        <v>9</v>
      </c>
      <c r="M96" s="55">
        <v>14</v>
      </c>
      <c r="N96" s="55">
        <v>8</v>
      </c>
      <c r="O96" s="55">
        <v>15</v>
      </c>
      <c r="P96" s="55">
        <v>11</v>
      </c>
      <c r="Q96" s="55">
        <v>10</v>
      </c>
      <c r="R96" s="55">
        <v>13</v>
      </c>
      <c r="S96" s="55">
        <v>17</v>
      </c>
      <c r="T96" s="55">
        <v>18</v>
      </c>
      <c r="U96" s="55">
        <v>19</v>
      </c>
      <c r="V96" s="55">
        <v>20</v>
      </c>
      <c r="W96" s="99">
        <f t="shared" si="20"/>
        <v>210</v>
      </c>
      <c r="X96" s="7">
        <v>27</v>
      </c>
      <c r="Y96" s="89" t="s">
        <v>214</v>
      </c>
      <c r="Z96" s="95">
        <f t="shared" si="27"/>
        <v>11</v>
      </c>
      <c r="AA96" s="95">
        <f t="shared" si="28"/>
        <v>7</v>
      </c>
      <c r="AB96" s="95">
        <f t="shared" si="29"/>
        <v>12</v>
      </c>
      <c r="AC96" s="95">
        <f t="shared" si="30"/>
        <v>14</v>
      </c>
      <c r="AD96" s="95">
        <f t="shared" si="31"/>
        <v>13</v>
      </c>
      <c r="AE96" s="95">
        <f t="shared" si="32"/>
        <v>10</v>
      </c>
      <c r="AF96" s="95">
        <f t="shared" si="33"/>
        <v>16</v>
      </c>
      <c r="AG96" s="95">
        <f t="shared" si="34"/>
        <v>15</v>
      </c>
      <c r="AH96" s="95">
        <f t="shared" si="35"/>
        <v>3</v>
      </c>
      <c r="AI96" s="95">
        <f t="shared" si="36"/>
        <v>18</v>
      </c>
      <c r="AJ96" s="95">
        <f t="shared" si="37"/>
        <v>5</v>
      </c>
      <c r="AK96" s="95">
        <f t="shared" si="38"/>
        <v>17</v>
      </c>
      <c r="AL96" s="95">
        <f t="shared" si="39"/>
        <v>6</v>
      </c>
      <c r="AM96" s="95">
        <f t="shared" si="40"/>
        <v>2</v>
      </c>
      <c r="AN96" s="95">
        <f t="shared" si="41"/>
        <v>1</v>
      </c>
      <c r="AO96" s="95">
        <f t="shared" si="42"/>
        <v>4</v>
      </c>
      <c r="AP96" s="95">
        <f t="shared" si="43"/>
        <v>8</v>
      </c>
      <c r="AQ96" s="95">
        <f t="shared" si="44"/>
        <v>9</v>
      </c>
      <c r="AR96" s="95">
        <f t="shared" si="45"/>
        <v>10</v>
      </c>
      <c r="AS96" s="95">
        <f t="shared" si="46"/>
        <v>11</v>
      </c>
      <c r="AT96" s="92"/>
      <c r="AU96" s="23"/>
      <c r="AV96" s="23"/>
      <c r="AW96" s="23"/>
      <c r="AX96" s="23"/>
      <c r="AY96" s="23"/>
      <c r="AZ96" s="23"/>
      <c r="BA96" s="23"/>
      <c r="BB96" s="23"/>
      <c r="BC96" s="23"/>
      <c r="BD96" s="91"/>
    </row>
    <row r="97" spans="1:56" s="7" customFormat="1" ht="18" customHeight="1" thickBot="1" x14ac:dyDescent="0.35">
      <c r="A97" s="90">
        <v>28</v>
      </c>
      <c r="B97" s="89" t="s">
        <v>89</v>
      </c>
      <c r="C97" s="55">
        <v>9</v>
      </c>
      <c r="D97" s="55">
        <v>16</v>
      </c>
      <c r="E97" s="55">
        <v>12</v>
      </c>
      <c r="F97" s="55">
        <v>5</v>
      </c>
      <c r="G97" s="55">
        <v>7</v>
      </c>
      <c r="H97" s="55">
        <v>2</v>
      </c>
      <c r="I97" s="55">
        <v>3</v>
      </c>
      <c r="J97" s="55">
        <v>4</v>
      </c>
      <c r="K97" s="55">
        <v>1</v>
      </c>
      <c r="L97" s="55">
        <v>14</v>
      </c>
      <c r="M97" s="55">
        <v>6</v>
      </c>
      <c r="N97" s="55">
        <v>8</v>
      </c>
      <c r="O97" s="55">
        <v>15</v>
      </c>
      <c r="P97" s="55">
        <v>11</v>
      </c>
      <c r="Q97" s="55">
        <v>10</v>
      </c>
      <c r="R97" s="55">
        <v>13</v>
      </c>
      <c r="S97" s="55">
        <v>17</v>
      </c>
      <c r="T97" s="55">
        <v>18</v>
      </c>
      <c r="U97" s="55">
        <v>19</v>
      </c>
      <c r="V97" s="55">
        <v>20</v>
      </c>
      <c r="W97" s="99">
        <f t="shared" si="20"/>
        <v>210</v>
      </c>
      <c r="X97" s="7">
        <v>28</v>
      </c>
      <c r="Y97" s="89" t="s">
        <v>214</v>
      </c>
      <c r="Z97" s="95">
        <f t="shared" si="27"/>
        <v>18</v>
      </c>
      <c r="AA97" s="95">
        <f t="shared" si="28"/>
        <v>7</v>
      </c>
      <c r="AB97" s="95">
        <f t="shared" si="29"/>
        <v>3</v>
      </c>
      <c r="AC97" s="95">
        <f t="shared" si="30"/>
        <v>14</v>
      </c>
      <c r="AD97" s="95">
        <f t="shared" si="31"/>
        <v>16</v>
      </c>
      <c r="AE97" s="95">
        <f t="shared" si="32"/>
        <v>11</v>
      </c>
      <c r="AF97" s="95">
        <f t="shared" si="33"/>
        <v>12</v>
      </c>
      <c r="AG97" s="95">
        <f t="shared" si="34"/>
        <v>13</v>
      </c>
      <c r="AH97" s="95">
        <f t="shared" si="35"/>
        <v>10</v>
      </c>
      <c r="AI97" s="95">
        <f t="shared" si="36"/>
        <v>5</v>
      </c>
      <c r="AJ97" s="95">
        <f t="shared" si="37"/>
        <v>15</v>
      </c>
      <c r="AK97" s="95">
        <f t="shared" si="38"/>
        <v>17</v>
      </c>
      <c r="AL97" s="95">
        <f t="shared" si="39"/>
        <v>6</v>
      </c>
      <c r="AM97" s="95">
        <f t="shared" si="40"/>
        <v>2</v>
      </c>
      <c r="AN97" s="95">
        <f t="shared" si="41"/>
        <v>1</v>
      </c>
      <c r="AO97" s="95">
        <f t="shared" si="42"/>
        <v>4</v>
      </c>
      <c r="AP97" s="95">
        <f t="shared" si="43"/>
        <v>8</v>
      </c>
      <c r="AQ97" s="95">
        <f t="shared" si="44"/>
        <v>9</v>
      </c>
      <c r="AR97" s="95">
        <f t="shared" si="45"/>
        <v>10</v>
      </c>
      <c r="AS97" s="95">
        <f t="shared" si="46"/>
        <v>11</v>
      </c>
      <c r="AT97" s="92"/>
      <c r="AU97" s="23"/>
      <c r="AV97" s="23"/>
      <c r="AW97" s="23"/>
      <c r="AX97" s="23"/>
      <c r="AY97" s="23"/>
      <c r="AZ97" s="23"/>
      <c r="BA97" s="23"/>
      <c r="BB97" s="23"/>
      <c r="BC97" s="23"/>
      <c r="BD97" s="91"/>
    </row>
    <row r="98" spans="1:56" s="7" customFormat="1" ht="18" customHeight="1" thickBot="1" x14ac:dyDescent="0.35">
      <c r="A98" s="90">
        <v>29</v>
      </c>
      <c r="B98" s="89" t="s">
        <v>90</v>
      </c>
      <c r="C98" s="55">
        <v>16</v>
      </c>
      <c r="D98" s="55">
        <v>1</v>
      </c>
      <c r="E98" s="55">
        <v>2</v>
      </c>
      <c r="F98" s="55">
        <v>12</v>
      </c>
      <c r="G98" s="55">
        <v>3</v>
      </c>
      <c r="H98" s="55">
        <v>5</v>
      </c>
      <c r="I98" s="55">
        <v>10</v>
      </c>
      <c r="J98" s="55">
        <v>11</v>
      </c>
      <c r="K98" s="55">
        <v>7</v>
      </c>
      <c r="L98" s="55">
        <v>4</v>
      </c>
      <c r="M98" s="55">
        <v>9</v>
      </c>
      <c r="N98" s="55">
        <v>14</v>
      </c>
      <c r="O98" s="55">
        <v>6</v>
      </c>
      <c r="P98" s="55">
        <v>8</v>
      </c>
      <c r="Q98" s="55">
        <v>15</v>
      </c>
      <c r="R98" s="55">
        <v>13</v>
      </c>
      <c r="S98" s="55">
        <v>17</v>
      </c>
      <c r="T98" s="55">
        <v>18</v>
      </c>
      <c r="U98" s="55">
        <v>19</v>
      </c>
      <c r="V98" s="55">
        <v>20</v>
      </c>
      <c r="W98" s="99">
        <f t="shared" si="20"/>
        <v>210</v>
      </c>
      <c r="X98" s="7">
        <v>29</v>
      </c>
      <c r="Y98" s="89" t="s">
        <v>214</v>
      </c>
      <c r="Z98" s="95">
        <f t="shared" si="27"/>
        <v>7</v>
      </c>
      <c r="AA98" s="95">
        <f t="shared" si="28"/>
        <v>10</v>
      </c>
      <c r="AB98" s="95">
        <f t="shared" si="29"/>
        <v>11</v>
      </c>
      <c r="AC98" s="95">
        <f t="shared" si="30"/>
        <v>3</v>
      </c>
      <c r="AD98" s="95">
        <f t="shared" si="31"/>
        <v>12</v>
      </c>
      <c r="AE98" s="95">
        <f t="shared" si="32"/>
        <v>14</v>
      </c>
      <c r="AF98" s="95">
        <f t="shared" si="33"/>
        <v>1</v>
      </c>
      <c r="AG98" s="95">
        <f t="shared" si="34"/>
        <v>2</v>
      </c>
      <c r="AH98" s="95">
        <f t="shared" si="35"/>
        <v>16</v>
      </c>
      <c r="AI98" s="95">
        <f t="shared" si="36"/>
        <v>13</v>
      </c>
      <c r="AJ98" s="95">
        <f t="shared" si="37"/>
        <v>18</v>
      </c>
      <c r="AK98" s="95">
        <f t="shared" si="38"/>
        <v>5</v>
      </c>
      <c r="AL98" s="95">
        <f t="shared" si="39"/>
        <v>15</v>
      </c>
      <c r="AM98" s="95">
        <f t="shared" si="40"/>
        <v>17</v>
      </c>
      <c r="AN98" s="95">
        <f t="shared" si="41"/>
        <v>6</v>
      </c>
      <c r="AO98" s="95">
        <f t="shared" si="42"/>
        <v>4</v>
      </c>
      <c r="AP98" s="95">
        <f t="shared" si="43"/>
        <v>8</v>
      </c>
      <c r="AQ98" s="95">
        <f t="shared" si="44"/>
        <v>9</v>
      </c>
      <c r="AR98" s="95">
        <f t="shared" si="45"/>
        <v>10</v>
      </c>
      <c r="AS98" s="95">
        <f t="shared" si="46"/>
        <v>11</v>
      </c>
      <c r="AT98" s="92"/>
      <c r="AU98" s="23"/>
      <c r="AV98" s="23"/>
      <c r="AW98" s="23"/>
      <c r="AX98" s="23"/>
      <c r="AY98" s="23"/>
      <c r="AZ98" s="23"/>
      <c r="BA98" s="23"/>
      <c r="BB98" s="23"/>
      <c r="BC98" s="23"/>
      <c r="BD98" s="91"/>
    </row>
    <row r="99" spans="1:56" s="7" customFormat="1" ht="18" customHeight="1" thickBot="1" x14ac:dyDescent="0.35">
      <c r="A99" s="90">
        <v>30</v>
      </c>
      <c r="B99" s="89" t="s">
        <v>91</v>
      </c>
      <c r="C99" s="55">
        <v>8</v>
      </c>
      <c r="D99" s="55">
        <v>15</v>
      </c>
      <c r="E99" s="55">
        <v>16</v>
      </c>
      <c r="F99" s="55">
        <v>4</v>
      </c>
      <c r="G99" s="55">
        <v>3</v>
      </c>
      <c r="H99" s="55">
        <v>2</v>
      </c>
      <c r="I99" s="55">
        <v>5</v>
      </c>
      <c r="J99" s="55">
        <v>1</v>
      </c>
      <c r="K99" s="55">
        <v>7</v>
      </c>
      <c r="L99" s="55">
        <v>12</v>
      </c>
      <c r="M99" s="55">
        <v>9</v>
      </c>
      <c r="N99" s="55">
        <v>14</v>
      </c>
      <c r="O99" s="55">
        <v>6</v>
      </c>
      <c r="P99" s="55">
        <v>11</v>
      </c>
      <c r="Q99" s="55">
        <v>10</v>
      </c>
      <c r="R99" s="55">
        <v>13</v>
      </c>
      <c r="S99" s="55">
        <v>17</v>
      </c>
      <c r="T99" s="55">
        <v>18</v>
      </c>
      <c r="U99" s="55">
        <v>19</v>
      </c>
      <c r="V99" s="55">
        <v>20</v>
      </c>
      <c r="W99" s="99">
        <f t="shared" si="20"/>
        <v>210</v>
      </c>
      <c r="X99" s="7">
        <v>30</v>
      </c>
      <c r="Y99" s="89" t="s">
        <v>214</v>
      </c>
      <c r="Z99" s="95">
        <f t="shared" si="27"/>
        <v>17</v>
      </c>
      <c r="AA99" s="95">
        <f t="shared" si="28"/>
        <v>6</v>
      </c>
      <c r="AB99" s="95">
        <f t="shared" si="29"/>
        <v>7</v>
      </c>
      <c r="AC99" s="95">
        <f t="shared" si="30"/>
        <v>13</v>
      </c>
      <c r="AD99" s="95">
        <f t="shared" si="31"/>
        <v>12</v>
      </c>
      <c r="AE99" s="95">
        <f t="shared" si="32"/>
        <v>11</v>
      </c>
      <c r="AF99" s="95">
        <f t="shared" si="33"/>
        <v>14</v>
      </c>
      <c r="AG99" s="95">
        <f t="shared" si="34"/>
        <v>10</v>
      </c>
      <c r="AH99" s="95">
        <f t="shared" si="35"/>
        <v>16</v>
      </c>
      <c r="AI99" s="95">
        <f t="shared" si="36"/>
        <v>3</v>
      </c>
      <c r="AJ99" s="95">
        <f t="shared" si="37"/>
        <v>18</v>
      </c>
      <c r="AK99" s="95">
        <f t="shared" si="38"/>
        <v>5</v>
      </c>
      <c r="AL99" s="95">
        <f t="shared" si="39"/>
        <v>15</v>
      </c>
      <c r="AM99" s="95">
        <f t="shared" si="40"/>
        <v>2</v>
      </c>
      <c r="AN99" s="95">
        <f t="shared" si="41"/>
        <v>1</v>
      </c>
      <c r="AO99" s="95">
        <f t="shared" si="42"/>
        <v>4</v>
      </c>
      <c r="AP99" s="95">
        <f t="shared" si="43"/>
        <v>8</v>
      </c>
      <c r="AQ99" s="95">
        <f t="shared" si="44"/>
        <v>9</v>
      </c>
      <c r="AR99" s="95">
        <f t="shared" si="45"/>
        <v>10</v>
      </c>
      <c r="AS99" s="95">
        <f t="shared" si="46"/>
        <v>11</v>
      </c>
      <c r="AT99" s="92"/>
      <c r="AU99" s="23"/>
      <c r="AV99" s="23"/>
      <c r="AW99" s="23"/>
      <c r="AX99" s="23"/>
      <c r="AY99" s="23"/>
      <c r="AZ99" s="23"/>
      <c r="BA99" s="23"/>
      <c r="BB99" s="23"/>
      <c r="BC99" s="23"/>
      <c r="BD99" s="91"/>
    </row>
    <row r="100" spans="1:56" s="7" customFormat="1" ht="18" customHeight="1" thickBot="1" x14ac:dyDescent="0.35">
      <c r="A100" s="90">
        <v>31</v>
      </c>
      <c r="B100" s="89" t="s">
        <v>92</v>
      </c>
      <c r="C100" s="55">
        <v>16</v>
      </c>
      <c r="D100" s="55">
        <v>3</v>
      </c>
      <c r="E100" s="55">
        <v>5</v>
      </c>
      <c r="F100" s="55">
        <v>2</v>
      </c>
      <c r="G100" s="55">
        <v>14</v>
      </c>
      <c r="H100" s="55">
        <v>6</v>
      </c>
      <c r="I100" s="55">
        <v>7</v>
      </c>
      <c r="J100" s="55">
        <v>4</v>
      </c>
      <c r="K100" s="55">
        <v>1</v>
      </c>
      <c r="L100" s="55">
        <v>15</v>
      </c>
      <c r="M100" s="55">
        <v>10</v>
      </c>
      <c r="N100" s="55">
        <v>12</v>
      </c>
      <c r="O100" s="55">
        <v>8</v>
      </c>
      <c r="P100" s="55">
        <v>13</v>
      </c>
      <c r="Q100" s="55">
        <v>9</v>
      </c>
      <c r="R100" s="55">
        <v>11</v>
      </c>
      <c r="S100" s="55">
        <v>17</v>
      </c>
      <c r="T100" s="55">
        <v>18</v>
      </c>
      <c r="U100" s="55">
        <v>19</v>
      </c>
      <c r="V100" s="55">
        <v>20</v>
      </c>
      <c r="W100" s="99">
        <f t="shared" si="20"/>
        <v>210</v>
      </c>
      <c r="X100" s="7">
        <v>31</v>
      </c>
      <c r="Y100" s="89" t="s">
        <v>214</v>
      </c>
      <c r="Z100" s="95">
        <f t="shared" si="27"/>
        <v>7</v>
      </c>
      <c r="AA100" s="95">
        <f t="shared" si="28"/>
        <v>12</v>
      </c>
      <c r="AB100" s="95">
        <f t="shared" si="29"/>
        <v>14</v>
      </c>
      <c r="AC100" s="95">
        <f t="shared" si="30"/>
        <v>11</v>
      </c>
      <c r="AD100" s="95">
        <f t="shared" si="31"/>
        <v>5</v>
      </c>
      <c r="AE100" s="95">
        <f t="shared" si="32"/>
        <v>15</v>
      </c>
      <c r="AF100" s="95">
        <f t="shared" si="33"/>
        <v>16</v>
      </c>
      <c r="AG100" s="95">
        <f t="shared" si="34"/>
        <v>13</v>
      </c>
      <c r="AH100" s="95">
        <f t="shared" si="35"/>
        <v>10</v>
      </c>
      <c r="AI100" s="95">
        <f t="shared" si="36"/>
        <v>6</v>
      </c>
      <c r="AJ100" s="95">
        <f t="shared" si="37"/>
        <v>1</v>
      </c>
      <c r="AK100" s="95">
        <f t="shared" si="38"/>
        <v>3</v>
      </c>
      <c r="AL100" s="95">
        <f t="shared" si="39"/>
        <v>17</v>
      </c>
      <c r="AM100" s="95">
        <f t="shared" si="40"/>
        <v>4</v>
      </c>
      <c r="AN100" s="95">
        <f t="shared" si="41"/>
        <v>18</v>
      </c>
      <c r="AO100" s="95">
        <f t="shared" si="42"/>
        <v>2</v>
      </c>
      <c r="AP100" s="95">
        <f t="shared" si="43"/>
        <v>8</v>
      </c>
      <c r="AQ100" s="95">
        <f t="shared" si="44"/>
        <v>9</v>
      </c>
      <c r="AR100" s="95">
        <f t="shared" si="45"/>
        <v>10</v>
      </c>
      <c r="AS100" s="95">
        <f t="shared" si="46"/>
        <v>11</v>
      </c>
      <c r="AT100" s="92"/>
      <c r="AU100" s="23"/>
      <c r="AV100" s="23"/>
      <c r="AW100" s="23"/>
      <c r="AX100" s="23"/>
      <c r="AY100" s="23"/>
      <c r="AZ100" s="23"/>
      <c r="BA100" s="23"/>
      <c r="BB100" s="23"/>
      <c r="BC100" s="23"/>
      <c r="BD100" s="91"/>
    </row>
    <row r="101" spans="1:56" s="7" customFormat="1" ht="18" customHeight="1" thickBot="1" x14ac:dyDescent="0.35">
      <c r="A101" s="90">
        <v>32</v>
      </c>
      <c r="B101" s="89" t="s">
        <v>93</v>
      </c>
      <c r="C101" s="55">
        <v>1</v>
      </c>
      <c r="D101" s="55">
        <v>15</v>
      </c>
      <c r="E101" s="55">
        <v>14</v>
      </c>
      <c r="F101" s="55">
        <v>4</v>
      </c>
      <c r="G101" s="55">
        <v>2</v>
      </c>
      <c r="H101" s="55">
        <v>10</v>
      </c>
      <c r="I101" s="55">
        <v>16</v>
      </c>
      <c r="J101" s="55">
        <v>7</v>
      </c>
      <c r="K101" s="55">
        <v>3</v>
      </c>
      <c r="L101" s="55">
        <v>5</v>
      </c>
      <c r="M101" s="55">
        <v>12</v>
      </c>
      <c r="N101" s="55">
        <v>8</v>
      </c>
      <c r="O101" s="55">
        <v>6</v>
      </c>
      <c r="P101" s="55">
        <v>13</v>
      </c>
      <c r="Q101" s="55">
        <v>9</v>
      </c>
      <c r="R101" s="55">
        <v>11</v>
      </c>
      <c r="S101" s="55">
        <v>17</v>
      </c>
      <c r="T101" s="55">
        <v>18</v>
      </c>
      <c r="U101" s="55">
        <v>19</v>
      </c>
      <c r="V101" s="55">
        <v>20</v>
      </c>
      <c r="W101" s="99">
        <f t="shared" si="20"/>
        <v>210</v>
      </c>
      <c r="X101" s="7">
        <v>32</v>
      </c>
      <c r="Y101" s="89" t="s">
        <v>214</v>
      </c>
      <c r="Z101" s="95">
        <f t="shared" si="27"/>
        <v>10</v>
      </c>
      <c r="AA101" s="95">
        <f t="shared" si="28"/>
        <v>6</v>
      </c>
      <c r="AB101" s="95">
        <f t="shared" si="29"/>
        <v>5</v>
      </c>
      <c r="AC101" s="95">
        <f t="shared" si="30"/>
        <v>13</v>
      </c>
      <c r="AD101" s="95">
        <f t="shared" si="31"/>
        <v>11</v>
      </c>
      <c r="AE101" s="95">
        <f t="shared" si="32"/>
        <v>1</v>
      </c>
      <c r="AF101" s="95">
        <f t="shared" si="33"/>
        <v>7</v>
      </c>
      <c r="AG101" s="95">
        <f t="shared" si="34"/>
        <v>16</v>
      </c>
      <c r="AH101" s="95">
        <f t="shared" si="35"/>
        <v>12</v>
      </c>
      <c r="AI101" s="95">
        <f t="shared" si="36"/>
        <v>14</v>
      </c>
      <c r="AJ101" s="95">
        <f t="shared" si="37"/>
        <v>3</v>
      </c>
      <c r="AK101" s="95">
        <f t="shared" si="38"/>
        <v>17</v>
      </c>
      <c r="AL101" s="95">
        <f t="shared" si="39"/>
        <v>15</v>
      </c>
      <c r="AM101" s="95">
        <f t="shared" si="40"/>
        <v>4</v>
      </c>
      <c r="AN101" s="95">
        <f t="shared" si="41"/>
        <v>18</v>
      </c>
      <c r="AO101" s="95">
        <f t="shared" si="42"/>
        <v>2</v>
      </c>
      <c r="AP101" s="95">
        <f t="shared" si="43"/>
        <v>8</v>
      </c>
      <c r="AQ101" s="95">
        <f t="shared" si="44"/>
        <v>9</v>
      </c>
      <c r="AR101" s="95">
        <f t="shared" si="45"/>
        <v>10</v>
      </c>
      <c r="AS101" s="95">
        <f t="shared" si="46"/>
        <v>11</v>
      </c>
      <c r="AT101" s="92"/>
      <c r="AU101" s="23"/>
      <c r="AV101" s="23"/>
      <c r="AW101" s="23"/>
      <c r="AX101" s="23"/>
      <c r="AY101" s="23"/>
      <c r="AZ101" s="23"/>
      <c r="BA101" s="23"/>
      <c r="BB101" s="23"/>
      <c r="BC101" s="23"/>
      <c r="BD101" s="91"/>
    </row>
    <row r="102" spans="1:56" s="7" customFormat="1" ht="18" customHeight="1" thickBot="1" x14ac:dyDescent="0.35">
      <c r="A102" s="90">
        <v>33</v>
      </c>
      <c r="B102" s="89" t="s">
        <v>94</v>
      </c>
      <c r="C102" s="55">
        <v>3</v>
      </c>
      <c r="D102" s="55">
        <v>2</v>
      </c>
      <c r="E102" s="55">
        <v>5</v>
      </c>
      <c r="F102" s="55">
        <v>7</v>
      </c>
      <c r="G102" s="55">
        <v>6</v>
      </c>
      <c r="H102" s="55">
        <v>8</v>
      </c>
      <c r="I102" s="55">
        <v>4</v>
      </c>
      <c r="J102" s="55">
        <v>9</v>
      </c>
      <c r="K102" s="55">
        <v>1</v>
      </c>
      <c r="L102" s="55">
        <v>15</v>
      </c>
      <c r="M102" s="55">
        <v>16</v>
      </c>
      <c r="N102" s="55">
        <v>14</v>
      </c>
      <c r="O102" s="55">
        <v>10</v>
      </c>
      <c r="P102" s="55">
        <v>12</v>
      </c>
      <c r="Q102" s="55">
        <v>13</v>
      </c>
      <c r="R102" s="55">
        <v>11</v>
      </c>
      <c r="S102" s="55">
        <v>17</v>
      </c>
      <c r="T102" s="55">
        <v>18</v>
      </c>
      <c r="U102" s="55">
        <v>19</v>
      </c>
      <c r="V102" s="55">
        <v>20</v>
      </c>
      <c r="W102" s="99">
        <f t="shared" si="20"/>
        <v>210</v>
      </c>
      <c r="X102" s="7">
        <v>33</v>
      </c>
      <c r="Y102" s="89" t="s">
        <v>214</v>
      </c>
      <c r="Z102" s="95">
        <f t="shared" si="27"/>
        <v>12</v>
      </c>
      <c r="AA102" s="95">
        <f t="shared" si="28"/>
        <v>11</v>
      </c>
      <c r="AB102" s="95">
        <f t="shared" si="29"/>
        <v>14</v>
      </c>
      <c r="AC102" s="95">
        <f t="shared" si="30"/>
        <v>16</v>
      </c>
      <c r="AD102" s="95">
        <f t="shared" si="31"/>
        <v>15</v>
      </c>
      <c r="AE102" s="95">
        <f t="shared" si="32"/>
        <v>17</v>
      </c>
      <c r="AF102" s="95">
        <f t="shared" si="33"/>
        <v>13</v>
      </c>
      <c r="AG102" s="95">
        <f t="shared" si="34"/>
        <v>18</v>
      </c>
      <c r="AH102" s="95">
        <f t="shared" si="35"/>
        <v>10</v>
      </c>
      <c r="AI102" s="95">
        <f t="shared" si="36"/>
        <v>6</v>
      </c>
      <c r="AJ102" s="95">
        <f t="shared" si="37"/>
        <v>7</v>
      </c>
      <c r="AK102" s="95">
        <f t="shared" si="38"/>
        <v>5</v>
      </c>
      <c r="AL102" s="95">
        <f t="shared" si="39"/>
        <v>1</v>
      </c>
      <c r="AM102" s="95">
        <f t="shared" si="40"/>
        <v>3</v>
      </c>
      <c r="AN102" s="95">
        <f t="shared" si="41"/>
        <v>4</v>
      </c>
      <c r="AO102" s="95">
        <f t="shared" si="42"/>
        <v>2</v>
      </c>
      <c r="AP102" s="95">
        <f t="shared" si="43"/>
        <v>8</v>
      </c>
      <c r="AQ102" s="95">
        <f t="shared" si="44"/>
        <v>9</v>
      </c>
      <c r="AR102" s="95">
        <f t="shared" si="45"/>
        <v>10</v>
      </c>
      <c r="AS102" s="95">
        <f t="shared" si="46"/>
        <v>11</v>
      </c>
      <c r="AT102" s="92"/>
      <c r="AU102" s="23"/>
      <c r="AV102" s="23"/>
      <c r="AW102" s="23"/>
      <c r="AX102" s="23"/>
      <c r="AY102" s="23"/>
      <c r="AZ102" s="23"/>
      <c r="BA102" s="23"/>
      <c r="BB102" s="23"/>
      <c r="BC102" s="23"/>
      <c r="BD102" s="91"/>
    </row>
    <row r="103" spans="1:56" s="7" customFormat="1" ht="18" customHeight="1" thickBot="1" x14ac:dyDescent="0.35">
      <c r="A103" s="90">
        <v>34</v>
      </c>
      <c r="B103" s="89" t="s">
        <v>95</v>
      </c>
      <c r="C103" s="55">
        <v>5</v>
      </c>
      <c r="D103" s="55">
        <v>4</v>
      </c>
      <c r="E103" s="55">
        <v>3</v>
      </c>
      <c r="F103" s="55">
        <v>2</v>
      </c>
      <c r="G103" s="55">
        <v>8</v>
      </c>
      <c r="H103" s="55">
        <v>16</v>
      </c>
      <c r="I103" s="55">
        <v>10</v>
      </c>
      <c r="J103" s="55">
        <v>1</v>
      </c>
      <c r="K103" s="55">
        <v>7</v>
      </c>
      <c r="L103" s="55">
        <v>15</v>
      </c>
      <c r="M103" s="55">
        <v>14</v>
      </c>
      <c r="N103" s="55">
        <v>12</v>
      </c>
      <c r="O103" s="55">
        <v>6</v>
      </c>
      <c r="P103" s="55">
        <v>13</v>
      </c>
      <c r="Q103" s="55">
        <v>9</v>
      </c>
      <c r="R103" s="55">
        <v>11</v>
      </c>
      <c r="S103" s="55">
        <v>17</v>
      </c>
      <c r="T103" s="55">
        <v>18</v>
      </c>
      <c r="U103" s="55">
        <v>19</v>
      </c>
      <c r="V103" s="55">
        <v>20</v>
      </c>
      <c r="W103" s="99">
        <f t="shared" si="20"/>
        <v>210</v>
      </c>
      <c r="X103" s="7">
        <v>34</v>
      </c>
      <c r="Y103" s="89" t="s">
        <v>214</v>
      </c>
      <c r="Z103" s="95">
        <f t="shared" si="27"/>
        <v>14</v>
      </c>
      <c r="AA103" s="95">
        <f t="shared" si="28"/>
        <v>13</v>
      </c>
      <c r="AB103" s="95">
        <f t="shared" si="29"/>
        <v>12</v>
      </c>
      <c r="AC103" s="95">
        <f t="shared" si="30"/>
        <v>11</v>
      </c>
      <c r="AD103" s="95">
        <f t="shared" si="31"/>
        <v>17</v>
      </c>
      <c r="AE103" s="95">
        <f t="shared" si="32"/>
        <v>7</v>
      </c>
      <c r="AF103" s="95">
        <f t="shared" si="33"/>
        <v>1</v>
      </c>
      <c r="AG103" s="95">
        <f t="shared" si="34"/>
        <v>10</v>
      </c>
      <c r="AH103" s="95">
        <f t="shared" si="35"/>
        <v>16</v>
      </c>
      <c r="AI103" s="95">
        <f t="shared" si="36"/>
        <v>6</v>
      </c>
      <c r="AJ103" s="95">
        <f t="shared" si="37"/>
        <v>5</v>
      </c>
      <c r="AK103" s="95">
        <f t="shared" si="38"/>
        <v>3</v>
      </c>
      <c r="AL103" s="95">
        <f t="shared" si="39"/>
        <v>15</v>
      </c>
      <c r="AM103" s="95">
        <f t="shared" si="40"/>
        <v>4</v>
      </c>
      <c r="AN103" s="95">
        <f t="shared" si="41"/>
        <v>18</v>
      </c>
      <c r="AO103" s="95">
        <f t="shared" si="42"/>
        <v>2</v>
      </c>
      <c r="AP103" s="95">
        <f t="shared" si="43"/>
        <v>8</v>
      </c>
      <c r="AQ103" s="95">
        <f t="shared" si="44"/>
        <v>9</v>
      </c>
      <c r="AR103" s="95">
        <f t="shared" si="45"/>
        <v>10</v>
      </c>
      <c r="AS103" s="95">
        <f t="shared" si="46"/>
        <v>11</v>
      </c>
      <c r="AT103" s="92"/>
      <c r="AU103" s="23"/>
      <c r="AV103" s="23"/>
      <c r="AW103" s="23"/>
      <c r="AX103" s="23"/>
      <c r="AY103" s="23"/>
      <c r="AZ103" s="23"/>
      <c r="BA103" s="23"/>
      <c r="BB103" s="23"/>
      <c r="BC103" s="23"/>
      <c r="BD103" s="91"/>
    </row>
    <row r="104" spans="1:56" s="7" customFormat="1" ht="18" customHeight="1" thickBot="1" x14ac:dyDescent="0.35">
      <c r="A104" s="90">
        <v>35</v>
      </c>
      <c r="B104" s="89" t="s">
        <v>96</v>
      </c>
      <c r="C104" s="55">
        <v>3</v>
      </c>
      <c r="D104" s="55">
        <v>2</v>
      </c>
      <c r="E104" s="55">
        <v>1</v>
      </c>
      <c r="F104" s="55">
        <v>4</v>
      </c>
      <c r="G104" s="55">
        <v>8</v>
      </c>
      <c r="H104" s="55">
        <v>7</v>
      </c>
      <c r="I104" s="55">
        <v>15</v>
      </c>
      <c r="J104" s="55">
        <v>11</v>
      </c>
      <c r="K104" s="55">
        <v>5</v>
      </c>
      <c r="L104" s="55">
        <v>16</v>
      </c>
      <c r="M104" s="55">
        <v>14</v>
      </c>
      <c r="N104" s="55">
        <v>10</v>
      </c>
      <c r="O104" s="55">
        <v>12</v>
      </c>
      <c r="P104" s="55">
        <v>6</v>
      </c>
      <c r="Q104" s="55">
        <v>13</v>
      </c>
      <c r="R104" s="55">
        <v>9</v>
      </c>
      <c r="S104" s="55">
        <v>17</v>
      </c>
      <c r="T104" s="55">
        <v>18</v>
      </c>
      <c r="U104" s="55">
        <v>19</v>
      </c>
      <c r="V104" s="55">
        <v>20</v>
      </c>
      <c r="W104" s="99">
        <f t="shared" si="20"/>
        <v>210</v>
      </c>
      <c r="X104" s="7">
        <v>35</v>
      </c>
      <c r="Y104" s="89" t="s">
        <v>214</v>
      </c>
      <c r="Z104" s="95">
        <f t="shared" si="27"/>
        <v>12</v>
      </c>
      <c r="AA104" s="95">
        <f t="shared" si="28"/>
        <v>11</v>
      </c>
      <c r="AB104" s="95">
        <f t="shared" si="29"/>
        <v>10</v>
      </c>
      <c r="AC104" s="95">
        <f t="shared" si="30"/>
        <v>13</v>
      </c>
      <c r="AD104" s="95">
        <f t="shared" si="31"/>
        <v>17</v>
      </c>
      <c r="AE104" s="95">
        <f t="shared" si="32"/>
        <v>16</v>
      </c>
      <c r="AF104" s="95">
        <f t="shared" si="33"/>
        <v>6</v>
      </c>
      <c r="AG104" s="95">
        <f t="shared" si="34"/>
        <v>2</v>
      </c>
      <c r="AH104" s="95">
        <f t="shared" si="35"/>
        <v>14</v>
      </c>
      <c r="AI104" s="95">
        <f t="shared" si="36"/>
        <v>7</v>
      </c>
      <c r="AJ104" s="95">
        <f t="shared" si="37"/>
        <v>5</v>
      </c>
      <c r="AK104" s="95">
        <f t="shared" si="38"/>
        <v>1</v>
      </c>
      <c r="AL104" s="95">
        <f t="shared" si="39"/>
        <v>3</v>
      </c>
      <c r="AM104" s="95">
        <f t="shared" si="40"/>
        <v>15</v>
      </c>
      <c r="AN104" s="95">
        <f t="shared" si="41"/>
        <v>4</v>
      </c>
      <c r="AO104" s="95">
        <f t="shared" si="42"/>
        <v>18</v>
      </c>
      <c r="AP104" s="95">
        <f t="shared" si="43"/>
        <v>8</v>
      </c>
      <c r="AQ104" s="95">
        <f t="shared" si="44"/>
        <v>9</v>
      </c>
      <c r="AR104" s="95">
        <f t="shared" si="45"/>
        <v>10</v>
      </c>
      <c r="AS104" s="95">
        <f t="shared" si="46"/>
        <v>11</v>
      </c>
      <c r="AT104" s="92"/>
      <c r="AU104" s="23"/>
      <c r="AV104" s="23"/>
      <c r="AW104" s="23"/>
      <c r="AX104" s="23"/>
      <c r="AY104" s="23"/>
      <c r="AZ104" s="23"/>
      <c r="BA104" s="23"/>
      <c r="BB104" s="23"/>
      <c r="BC104" s="23"/>
      <c r="BD104" s="91"/>
    </row>
    <row r="105" spans="1:56" s="7" customFormat="1" ht="18" customHeight="1" thickBot="1" x14ac:dyDescent="0.35">
      <c r="A105" s="90">
        <v>36</v>
      </c>
      <c r="B105" s="89" t="s">
        <v>97</v>
      </c>
      <c r="C105" s="55">
        <v>7</v>
      </c>
      <c r="D105" s="55">
        <v>8</v>
      </c>
      <c r="E105" s="55">
        <v>10</v>
      </c>
      <c r="F105" s="55">
        <v>5</v>
      </c>
      <c r="G105" s="55">
        <v>2</v>
      </c>
      <c r="H105" s="55">
        <v>14</v>
      </c>
      <c r="I105" s="55">
        <v>1</v>
      </c>
      <c r="J105" s="55">
        <v>3</v>
      </c>
      <c r="K105" s="55">
        <v>4</v>
      </c>
      <c r="L105" s="55">
        <v>16</v>
      </c>
      <c r="M105" s="55">
        <v>6</v>
      </c>
      <c r="N105" s="55">
        <v>12</v>
      </c>
      <c r="O105" s="55">
        <v>15</v>
      </c>
      <c r="P105" s="55">
        <v>11</v>
      </c>
      <c r="Q105" s="55">
        <v>9</v>
      </c>
      <c r="R105" s="55">
        <v>13</v>
      </c>
      <c r="S105" s="55">
        <v>17</v>
      </c>
      <c r="T105" s="55">
        <v>18</v>
      </c>
      <c r="U105" s="55">
        <v>19</v>
      </c>
      <c r="V105" s="55">
        <v>20</v>
      </c>
      <c r="W105" s="99">
        <f t="shared" si="20"/>
        <v>210</v>
      </c>
      <c r="X105" s="7">
        <v>36</v>
      </c>
      <c r="Y105" s="89" t="s">
        <v>214</v>
      </c>
      <c r="Z105" s="95">
        <f t="shared" si="27"/>
        <v>16</v>
      </c>
      <c r="AA105" s="95">
        <f t="shared" si="28"/>
        <v>17</v>
      </c>
      <c r="AB105" s="95">
        <f t="shared" si="29"/>
        <v>1</v>
      </c>
      <c r="AC105" s="95">
        <f t="shared" si="30"/>
        <v>14</v>
      </c>
      <c r="AD105" s="95">
        <f t="shared" si="31"/>
        <v>11</v>
      </c>
      <c r="AE105" s="95">
        <f t="shared" si="32"/>
        <v>5</v>
      </c>
      <c r="AF105" s="95">
        <f t="shared" si="33"/>
        <v>10</v>
      </c>
      <c r="AG105" s="95">
        <f t="shared" si="34"/>
        <v>12</v>
      </c>
      <c r="AH105" s="95">
        <f t="shared" si="35"/>
        <v>13</v>
      </c>
      <c r="AI105" s="95">
        <f t="shared" si="36"/>
        <v>7</v>
      </c>
      <c r="AJ105" s="95">
        <f t="shared" si="37"/>
        <v>15</v>
      </c>
      <c r="AK105" s="95">
        <f t="shared" si="38"/>
        <v>3</v>
      </c>
      <c r="AL105" s="95">
        <f t="shared" si="39"/>
        <v>6</v>
      </c>
      <c r="AM105" s="95">
        <f t="shared" si="40"/>
        <v>2</v>
      </c>
      <c r="AN105" s="95">
        <f t="shared" si="41"/>
        <v>18</v>
      </c>
      <c r="AO105" s="95">
        <f t="shared" si="42"/>
        <v>4</v>
      </c>
      <c r="AP105" s="95">
        <f t="shared" si="43"/>
        <v>8</v>
      </c>
      <c r="AQ105" s="95">
        <f t="shared" si="44"/>
        <v>9</v>
      </c>
      <c r="AR105" s="95">
        <f t="shared" si="45"/>
        <v>10</v>
      </c>
      <c r="AS105" s="95">
        <f t="shared" si="46"/>
        <v>11</v>
      </c>
      <c r="AT105" s="92"/>
      <c r="AU105" s="23"/>
      <c r="AV105" s="23"/>
      <c r="AW105" s="23"/>
      <c r="AX105" s="23"/>
      <c r="AY105" s="23"/>
      <c r="AZ105" s="23"/>
      <c r="BA105" s="23"/>
      <c r="BB105" s="23"/>
      <c r="BC105" s="23"/>
      <c r="BD105" s="91"/>
    </row>
    <row r="106" spans="1:56" s="7" customFormat="1" ht="18" customHeight="1" thickBot="1" x14ac:dyDescent="0.35">
      <c r="A106" s="90">
        <v>37</v>
      </c>
      <c r="B106" s="89" t="s">
        <v>98</v>
      </c>
      <c r="C106" s="55">
        <v>16</v>
      </c>
      <c r="D106" s="55">
        <v>2</v>
      </c>
      <c r="E106" s="55">
        <v>8</v>
      </c>
      <c r="F106" s="55">
        <v>10</v>
      </c>
      <c r="G106" s="55">
        <v>11</v>
      </c>
      <c r="H106" s="55">
        <v>4</v>
      </c>
      <c r="I106" s="55">
        <v>1</v>
      </c>
      <c r="J106" s="55">
        <v>3</v>
      </c>
      <c r="K106" s="55">
        <v>5</v>
      </c>
      <c r="L106" s="55">
        <v>7</v>
      </c>
      <c r="M106" s="55">
        <v>6</v>
      </c>
      <c r="N106" s="55">
        <v>12</v>
      </c>
      <c r="O106" s="55">
        <v>15</v>
      </c>
      <c r="P106" s="55">
        <v>14</v>
      </c>
      <c r="Q106" s="55">
        <v>9</v>
      </c>
      <c r="R106" s="55">
        <v>13</v>
      </c>
      <c r="S106" s="55">
        <v>17</v>
      </c>
      <c r="T106" s="55">
        <v>18</v>
      </c>
      <c r="U106" s="55">
        <v>19</v>
      </c>
      <c r="V106" s="55">
        <v>20</v>
      </c>
      <c r="W106" s="99">
        <f t="shared" si="20"/>
        <v>210</v>
      </c>
      <c r="X106" s="7">
        <v>37</v>
      </c>
      <c r="Y106" s="89" t="s">
        <v>214</v>
      </c>
      <c r="Z106" s="95">
        <f t="shared" si="27"/>
        <v>7</v>
      </c>
      <c r="AA106" s="95">
        <f t="shared" si="28"/>
        <v>11</v>
      </c>
      <c r="AB106" s="95">
        <f t="shared" si="29"/>
        <v>17</v>
      </c>
      <c r="AC106" s="95">
        <f t="shared" si="30"/>
        <v>1</v>
      </c>
      <c r="AD106" s="95">
        <f t="shared" si="31"/>
        <v>2</v>
      </c>
      <c r="AE106" s="95">
        <f t="shared" si="32"/>
        <v>13</v>
      </c>
      <c r="AF106" s="95">
        <f t="shared" si="33"/>
        <v>10</v>
      </c>
      <c r="AG106" s="95">
        <f t="shared" si="34"/>
        <v>12</v>
      </c>
      <c r="AH106" s="95">
        <f t="shared" si="35"/>
        <v>14</v>
      </c>
      <c r="AI106" s="95">
        <f t="shared" si="36"/>
        <v>16</v>
      </c>
      <c r="AJ106" s="95">
        <f t="shared" si="37"/>
        <v>15</v>
      </c>
      <c r="AK106" s="95">
        <f t="shared" si="38"/>
        <v>3</v>
      </c>
      <c r="AL106" s="95">
        <f t="shared" si="39"/>
        <v>6</v>
      </c>
      <c r="AM106" s="95">
        <f t="shared" si="40"/>
        <v>5</v>
      </c>
      <c r="AN106" s="95">
        <f t="shared" si="41"/>
        <v>18</v>
      </c>
      <c r="AO106" s="95">
        <f t="shared" si="42"/>
        <v>4</v>
      </c>
      <c r="AP106" s="95">
        <f t="shared" si="43"/>
        <v>8</v>
      </c>
      <c r="AQ106" s="95">
        <f t="shared" si="44"/>
        <v>9</v>
      </c>
      <c r="AR106" s="95">
        <f t="shared" si="45"/>
        <v>10</v>
      </c>
      <c r="AS106" s="95">
        <f t="shared" si="46"/>
        <v>11</v>
      </c>
      <c r="AT106" s="92"/>
      <c r="AU106" s="23"/>
      <c r="AV106" s="23"/>
      <c r="AW106" s="23"/>
      <c r="AX106" s="23"/>
      <c r="AY106" s="23"/>
      <c r="AZ106" s="23"/>
      <c r="BA106" s="23"/>
      <c r="BB106" s="23"/>
      <c r="BC106" s="23"/>
      <c r="BD106" s="91"/>
    </row>
    <row r="107" spans="1:56" s="7" customFormat="1" ht="18" customHeight="1" thickBot="1" x14ac:dyDescent="0.35">
      <c r="A107" s="90">
        <v>38</v>
      </c>
      <c r="B107" s="89" t="s">
        <v>99</v>
      </c>
      <c r="C107" s="55">
        <v>2</v>
      </c>
      <c r="D107" s="55">
        <v>3</v>
      </c>
      <c r="E107" s="55">
        <v>7</v>
      </c>
      <c r="F107" s="55">
        <v>1</v>
      </c>
      <c r="G107" s="55">
        <v>12</v>
      </c>
      <c r="H107" s="55">
        <v>16</v>
      </c>
      <c r="I107" s="55">
        <v>4</v>
      </c>
      <c r="J107" s="55">
        <v>8</v>
      </c>
      <c r="K107" s="55">
        <v>5</v>
      </c>
      <c r="L107" s="55">
        <v>10</v>
      </c>
      <c r="M107" s="55">
        <v>6</v>
      </c>
      <c r="N107" s="55">
        <v>15</v>
      </c>
      <c r="O107" s="55">
        <v>11</v>
      </c>
      <c r="P107" s="55">
        <v>14</v>
      </c>
      <c r="Q107" s="55">
        <v>9</v>
      </c>
      <c r="R107" s="55">
        <v>13</v>
      </c>
      <c r="S107" s="55">
        <v>17</v>
      </c>
      <c r="T107" s="55">
        <v>18</v>
      </c>
      <c r="U107" s="55">
        <v>19</v>
      </c>
      <c r="V107" s="55">
        <v>20</v>
      </c>
      <c r="W107" s="99">
        <f t="shared" si="20"/>
        <v>210</v>
      </c>
      <c r="X107" s="7">
        <v>38</v>
      </c>
      <c r="Y107" s="89" t="s">
        <v>214</v>
      </c>
      <c r="Z107" s="95">
        <f t="shared" si="27"/>
        <v>11</v>
      </c>
      <c r="AA107" s="95">
        <f t="shared" si="28"/>
        <v>12</v>
      </c>
      <c r="AB107" s="95">
        <f t="shared" si="29"/>
        <v>16</v>
      </c>
      <c r="AC107" s="95">
        <f t="shared" si="30"/>
        <v>10</v>
      </c>
      <c r="AD107" s="95">
        <f t="shared" si="31"/>
        <v>3</v>
      </c>
      <c r="AE107" s="95">
        <f t="shared" si="32"/>
        <v>7</v>
      </c>
      <c r="AF107" s="95">
        <f t="shared" si="33"/>
        <v>13</v>
      </c>
      <c r="AG107" s="95">
        <f t="shared" si="34"/>
        <v>17</v>
      </c>
      <c r="AH107" s="95">
        <f t="shared" si="35"/>
        <v>14</v>
      </c>
      <c r="AI107" s="95">
        <f t="shared" si="36"/>
        <v>1</v>
      </c>
      <c r="AJ107" s="95">
        <f t="shared" si="37"/>
        <v>15</v>
      </c>
      <c r="AK107" s="95">
        <f t="shared" si="38"/>
        <v>6</v>
      </c>
      <c r="AL107" s="95">
        <f t="shared" si="39"/>
        <v>2</v>
      </c>
      <c r="AM107" s="95">
        <f t="shared" si="40"/>
        <v>5</v>
      </c>
      <c r="AN107" s="95">
        <f t="shared" si="41"/>
        <v>18</v>
      </c>
      <c r="AO107" s="95">
        <f t="shared" si="42"/>
        <v>4</v>
      </c>
      <c r="AP107" s="95">
        <f t="shared" si="43"/>
        <v>8</v>
      </c>
      <c r="AQ107" s="95">
        <f t="shared" si="44"/>
        <v>9</v>
      </c>
      <c r="AR107" s="95">
        <f t="shared" si="45"/>
        <v>10</v>
      </c>
      <c r="AS107" s="95">
        <f t="shared" si="46"/>
        <v>11</v>
      </c>
      <c r="AT107" s="92"/>
      <c r="AU107" s="23"/>
      <c r="AV107" s="23"/>
      <c r="AW107" s="23"/>
      <c r="AX107" s="23"/>
      <c r="AY107" s="23"/>
      <c r="AZ107" s="23"/>
      <c r="BA107" s="23"/>
      <c r="BB107" s="23"/>
      <c r="BC107" s="23"/>
      <c r="BD107" s="91"/>
    </row>
    <row r="108" spans="1:56" s="7" customFormat="1" ht="18" customHeight="1" thickBot="1" x14ac:dyDescent="0.35">
      <c r="A108" s="90">
        <v>39</v>
      </c>
      <c r="B108" s="89" t="s">
        <v>100</v>
      </c>
      <c r="C108" s="55">
        <v>16</v>
      </c>
      <c r="D108" s="55">
        <v>3</v>
      </c>
      <c r="E108" s="55">
        <v>8</v>
      </c>
      <c r="F108" s="55">
        <v>2</v>
      </c>
      <c r="G108" s="55">
        <v>5</v>
      </c>
      <c r="H108" s="55">
        <v>4</v>
      </c>
      <c r="I108" s="55">
        <v>1</v>
      </c>
      <c r="J108" s="55">
        <v>6</v>
      </c>
      <c r="K108" s="55">
        <v>7</v>
      </c>
      <c r="L108" s="55">
        <v>10</v>
      </c>
      <c r="M108" s="55">
        <v>12</v>
      </c>
      <c r="N108" s="55">
        <v>15</v>
      </c>
      <c r="O108" s="55">
        <v>11</v>
      </c>
      <c r="P108" s="55">
        <v>14</v>
      </c>
      <c r="Q108" s="55">
        <v>9</v>
      </c>
      <c r="R108" s="55">
        <v>13</v>
      </c>
      <c r="S108" s="55">
        <v>17</v>
      </c>
      <c r="T108" s="55">
        <v>18</v>
      </c>
      <c r="U108" s="55">
        <v>19</v>
      </c>
      <c r="V108" s="55">
        <v>20</v>
      </c>
      <c r="W108" s="99">
        <f t="shared" si="20"/>
        <v>210</v>
      </c>
      <c r="X108" s="7">
        <v>39</v>
      </c>
      <c r="Y108" s="89" t="s">
        <v>214</v>
      </c>
      <c r="Z108" s="95">
        <f t="shared" si="27"/>
        <v>7</v>
      </c>
      <c r="AA108" s="95">
        <f t="shared" si="28"/>
        <v>12</v>
      </c>
      <c r="AB108" s="95">
        <f t="shared" si="29"/>
        <v>17</v>
      </c>
      <c r="AC108" s="95">
        <f t="shared" si="30"/>
        <v>11</v>
      </c>
      <c r="AD108" s="95">
        <f t="shared" si="31"/>
        <v>14</v>
      </c>
      <c r="AE108" s="95">
        <f t="shared" si="32"/>
        <v>13</v>
      </c>
      <c r="AF108" s="95">
        <f t="shared" si="33"/>
        <v>10</v>
      </c>
      <c r="AG108" s="95">
        <f t="shared" si="34"/>
        <v>15</v>
      </c>
      <c r="AH108" s="95">
        <f t="shared" si="35"/>
        <v>16</v>
      </c>
      <c r="AI108" s="95">
        <f t="shared" si="36"/>
        <v>1</v>
      </c>
      <c r="AJ108" s="95">
        <f t="shared" si="37"/>
        <v>3</v>
      </c>
      <c r="AK108" s="95">
        <f t="shared" si="38"/>
        <v>6</v>
      </c>
      <c r="AL108" s="95">
        <f t="shared" si="39"/>
        <v>2</v>
      </c>
      <c r="AM108" s="95">
        <f t="shared" si="40"/>
        <v>5</v>
      </c>
      <c r="AN108" s="95">
        <f t="shared" si="41"/>
        <v>18</v>
      </c>
      <c r="AO108" s="95">
        <f t="shared" si="42"/>
        <v>4</v>
      </c>
      <c r="AP108" s="95">
        <f t="shared" si="43"/>
        <v>8</v>
      </c>
      <c r="AQ108" s="95">
        <f t="shared" si="44"/>
        <v>9</v>
      </c>
      <c r="AR108" s="95" t="e">
        <f>IF(#REF!&lt;10,#REF!+9,#REF!-9)</f>
        <v>#REF!</v>
      </c>
      <c r="AS108" s="95">
        <f t="shared" si="46"/>
        <v>11</v>
      </c>
      <c r="AT108" s="92"/>
      <c r="AU108" s="23"/>
      <c r="AV108" s="23"/>
      <c r="AW108" s="23"/>
      <c r="AX108" s="23"/>
      <c r="AY108" s="23"/>
      <c r="AZ108" s="23"/>
      <c r="BA108" s="23"/>
      <c r="BB108" s="23"/>
      <c r="BC108" s="23"/>
      <c r="BD108" s="91"/>
    </row>
    <row r="109" spans="1:56" s="7" customFormat="1" ht="18" customHeight="1" thickBot="1" x14ac:dyDescent="0.35">
      <c r="A109" s="90">
        <v>40</v>
      </c>
      <c r="B109" s="89" t="s">
        <v>101</v>
      </c>
      <c r="C109" s="55">
        <v>6</v>
      </c>
      <c r="D109" s="55">
        <v>16</v>
      </c>
      <c r="E109" s="55">
        <v>5</v>
      </c>
      <c r="F109" s="55">
        <v>1</v>
      </c>
      <c r="G109" s="55">
        <v>3</v>
      </c>
      <c r="H109" s="55">
        <v>13</v>
      </c>
      <c r="I109" s="55">
        <v>9</v>
      </c>
      <c r="J109" s="55">
        <v>4</v>
      </c>
      <c r="K109" s="55">
        <v>2</v>
      </c>
      <c r="L109" s="55">
        <v>8</v>
      </c>
      <c r="M109" s="55">
        <v>7</v>
      </c>
      <c r="N109" s="55">
        <v>10</v>
      </c>
      <c r="O109" s="55">
        <v>12</v>
      </c>
      <c r="P109" s="55">
        <v>15</v>
      </c>
      <c r="Q109" s="55">
        <v>11</v>
      </c>
      <c r="R109" s="55">
        <v>14</v>
      </c>
      <c r="S109" s="55">
        <v>17</v>
      </c>
      <c r="T109" s="55">
        <v>18</v>
      </c>
      <c r="U109" s="55">
        <v>19</v>
      </c>
      <c r="V109" s="55">
        <v>20</v>
      </c>
      <c r="W109" s="99">
        <f t="shared" si="20"/>
        <v>210</v>
      </c>
      <c r="X109" s="7">
        <v>40</v>
      </c>
      <c r="Y109" s="89" t="s">
        <v>214</v>
      </c>
      <c r="Z109" s="95">
        <f t="shared" si="27"/>
        <v>15</v>
      </c>
      <c r="AA109" s="95">
        <f t="shared" si="28"/>
        <v>7</v>
      </c>
      <c r="AB109" s="95">
        <f t="shared" si="29"/>
        <v>14</v>
      </c>
      <c r="AC109" s="95">
        <f t="shared" si="30"/>
        <v>10</v>
      </c>
      <c r="AD109" s="95">
        <f t="shared" si="31"/>
        <v>12</v>
      </c>
      <c r="AE109" s="95">
        <f t="shared" si="32"/>
        <v>4</v>
      </c>
      <c r="AF109" s="95">
        <f t="shared" si="33"/>
        <v>18</v>
      </c>
      <c r="AG109" s="95">
        <f t="shared" si="34"/>
        <v>13</v>
      </c>
      <c r="AH109" s="95">
        <f t="shared" si="35"/>
        <v>11</v>
      </c>
      <c r="AI109" s="95">
        <f t="shared" si="36"/>
        <v>17</v>
      </c>
      <c r="AJ109" s="95">
        <f t="shared" si="37"/>
        <v>16</v>
      </c>
      <c r="AK109" s="95">
        <f t="shared" si="38"/>
        <v>1</v>
      </c>
      <c r="AL109" s="95">
        <f t="shared" si="39"/>
        <v>3</v>
      </c>
      <c r="AM109" s="95">
        <f t="shared" si="40"/>
        <v>6</v>
      </c>
      <c r="AN109" s="95">
        <f t="shared" si="41"/>
        <v>2</v>
      </c>
      <c r="AO109" s="95">
        <f t="shared" si="42"/>
        <v>5</v>
      </c>
      <c r="AP109" s="95">
        <f t="shared" si="43"/>
        <v>8</v>
      </c>
      <c r="AQ109" s="95">
        <f t="shared" si="44"/>
        <v>9</v>
      </c>
      <c r="AR109" s="95">
        <f t="shared" ref="AR109:AR119" si="47">IF(U108&lt;10,U108+9,U108-9)</f>
        <v>10</v>
      </c>
      <c r="AS109" s="95">
        <f t="shared" si="46"/>
        <v>11</v>
      </c>
      <c r="AT109" s="92"/>
      <c r="AU109" s="23"/>
      <c r="AV109" s="23"/>
      <c r="AW109" s="23"/>
      <c r="AX109" s="23"/>
      <c r="AY109" s="23"/>
      <c r="AZ109" s="23"/>
      <c r="BA109" s="23"/>
      <c r="BB109" s="23"/>
      <c r="BC109" s="23"/>
      <c r="BD109" s="91"/>
    </row>
    <row r="110" spans="1:56" s="7" customFormat="1" ht="18" customHeight="1" thickBot="1" x14ac:dyDescent="0.35">
      <c r="A110" s="90">
        <v>41</v>
      </c>
      <c r="B110" s="89" t="s">
        <v>102</v>
      </c>
      <c r="C110" s="55">
        <v>10</v>
      </c>
      <c r="D110" s="55">
        <v>3</v>
      </c>
      <c r="E110" s="55">
        <v>2</v>
      </c>
      <c r="F110" s="55">
        <v>5</v>
      </c>
      <c r="G110" s="55">
        <v>8</v>
      </c>
      <c r="H110" s="55">
        <v>16</v>
      </c>
      <c r="I110" s="55">
        <v>7</v>
      </c>
      <c r="J110" s="55">
        <v>12</v>
      </c>
      <c r="K110" s="55">
        <v>1</v>
      </c>
      <c r="L110" s="55">
        <v>4</v>
      </c>
      <c r="M110" s="55">
        <v>15</v>
      </c>
      <c r="N110" s="55">
        <v>14</v>
      </c>
      <c r="O110" s="55">
        <v>6</v>
      </c>
      <c r="P110" s="55">
        <v>13</v>
      </c>
      <c r="Q110" s="55">
        <v>9</v>
      </c>
      <c r="R110" s="55">
        <v>11</v>
      </c>
      <c r="S110" s="55">
        <v>17</v>
      </c>
      <c r="T110" s="55">
        <v>18</v>
      </c>
      <c r="U110" s="55">
        <v>19</v>
      </c>
      <c r="V110" s="55">
        <v>20</v>
      </c>
      <c r="W110" s="99">
        <f>SUM(C110:V110)</f>
        <v>210</v>
      </c>
      <c r="X110" s="7">
        <v>41</v>
      </c>
      <c r="Y110" s="89" t="s">
        <v>214</v>
      </c>
      <c r="Z110" s="95">
        <f t="shared" si="27"/>
        <v>1</v>
      </c>
      <c r="AA110" s="95">
        <f t="shared" si="28"/>
        <v>12</v>
      </c>
      <c r="AB110" s="95">
        <f t="shared" si="29"/>
        <v>11</v>
      </c>
      <c r="AC110" s="95">
        <f t="shared" si="30"/>
        <v>14</v>
      </c>
      <c r="AD110" s="95">
        <f t="shared" si="31"/>
        <v>17</v>
      </c>
      <c r="AE110" s="95">
        <f t="shared" si="32"/>
        <v>7</v>
      </c>
      <c r="AF110" s="95">
        <f t="shared" si="33"/>
        <v>16</v>
      </c>
      <c r="AG110" s="95">
        <f t="shared" si="34"/>
        <v>3</v>
      </c>
      <c r="AH110" s="95">
        <f t="shared" si="35"/>
        <v>10</v>
      </c>
      <c r="AI110" s="95">
        <f t="shared" si="36"/>
        <v>13</v>
      </c>
      <c r="AJ110" s="95">
        <f t="shared" si="37"/>
        <v>6</v>
      </c>
      <c r="AK110" s="95">
        <f t="shared" si="38"/>
        <v>5</v>
      </c>
      <c r="AL110" s="95">
        <f t="shared" si="39"/>
        <v>15</v>
      </c>
      <c r="AM110" s="95">
        <f t="shared" si="40"/>
        <v>4</v>
      </c>
      <c r="AN110" s="95">
        <f t="shared" si="41"/>
        <v>18</v>
      </c>
      <c r="AO110" s="95">
        <f t="shared" si="42"/>
        <v>2</v>
      </c>
      <c r="AP110" s="95">
        <f t="shared" si="43"/>
        <v>8</v>
      </c>
      <c r="AQ110" s="95">
        <f t="shared" si="44"/>
        <v>9</v>
      </c>
      <c r="AR110" s="95">
        <f t="shared" si="47"/>
        <v>10</v>
      </c>
      <c r="AS110" s="95">
        <f t="shared" si="46"/>
        <v>11</v>
      </c>
      <c r="AT110" s="92"/>
      <c r="AU110" s="23"/>
      <c r="AV110" s="23"/>
      <c r="AW110" s="23"/>
      <c r="AX110" s="23"/>
      <c r="AY110" s="23"/>
      <c r="AZ110" s="23"/>
      <c r="BA110" s="23"/>
      <c r="BB110" s="23"/>
      <c r="BC110" s="23"/>
      <c r="BD110" s="91"/>
    </row>
    <row r="111" spans="1:56" s="7" customFormat="1" ht="18" customHeight="1" thickBot="1" x14ac:dyDescent="0.35">
      <c r="A111" s="90">
        <v>42</v>
      </c>
      <c r="B111" s="89" t="s">
        <v>103</v>
      </c>
      <c r="C111" s="55">
        <v>10</v>
      </c>
      <c r="D111" s="55">
        <v>2</v>
      </c>
      <c r="E111" s="55">
        <v>3</v>
      </c>
      <c r="F111" s="55">
        <v>16</v>
      </c>
      <c r="G111" s="55">
        <v>5</v>
      </c>
      <c r="H111" s="55">
        <v>12</v>
      </c>
      <c r="I111" s="55">
        <v>14</v>
      </c>
      <c r="J111" s="55">
        <v>8</v>
      </c>
      <c r="K111" s="55">
        <v>7</v>
      </c>
      <c r="L111" s="55">
        <v>1</v>
      </c>
      <c r="M111" s="55">
        <v>4</v>
      </c>
      <c r="N111" s="55">
        <v>15</v>
      </c>
      <c r="O111" s="55">
        <v>6</v>
      </c>
      <c r="P111" s="55">
        <v>13</v>
      </c>
      <c r="Q111" s="55">
        <v>9</v>
      </c>
      <c r="R111" s="55">
        <v>11</v>
      </c>
      <c r="S111" s="55">
        <v>17</v>
      </c>
      <c r="T111" s="55">
        <v>18</v>
      </c>
      <c r="U111" s="55">
        <v>19</v>
      </c>
      <c r="V111" s="55">
        <v>20</v>
      </c>
      <c r="W111" s="99">
        <f t="shared" si="20"/>
        <v>210</v>
      </c>
      <c r="X111" s="7">
        <v>42</v>
      </c>
      <c r="Y111" s="89" t="s">
        <v>214</v>
      </c>
      <c r="Z111" s="95">
        <f t="shared" si="27"/>
        <v>1</v>
      </c>
      <c r="AA111" s="95">
        <f t="shared" si="28"/>
        <v>11</v>
      </c>
      <c r="AB111" s="95">
        <f t="shared" si="29"/>
        <v>12</v>
      </c>
      <c r="AC111" s="95">
        <f t="shared" si="30"/>
        <v>7</v>
      </c>
      <c r="AD111" s="95">
        <f t="shared" si="31"/>
        <v>14</v>
      </c>
      <c r="AE111" s="95">
        <f t="shared" si="32"/>
        <v>3</v>
      </c>
      <c r="AF111" s="95">
        <f t="shared" si="33"/>
        <v>5</v>
      </c>
      <c r="AG111" s="95">
        <f t="shared" si="34"/>
        <v>17</v>
      </c>
      <c r="AH111" s="95">
        <f t="shared" si="35"/>
        <v>16</v>
      </c>
      <c r="AI111" s="95">
        <f t="shared" si="36"/>
        <v>10</v>
      </c>
      <c r="AJ111" s="95">
        <f t="shared" si="37"/>
        <v>13</v>
      </c>
      <c r="AK111" s="95">
        <f t="shared" si="38"/>
        <v>6</v>
      </c>
      <c r="AL111" s="95">
        <f t="shared" si="39"/>
        <v>15</v>
      </c>
      <c r="AM111" s="95">
        <f t="shared" si="40"/>
        <v>4</v>
      </c>
      <c r="AN111" s="95">
        <f t="shared" si="41"/>
        <v>18</v>
      </c>
      <c r="AO111" s="95">
        <f t="shared" si="42"/>
        <v>2</v>
      </c>
      <c r="AP111" s="95">
        <f t="shared" si="43"/>
        <v>8</v>
      </c>
      <c r="AQ111" s="95">
        <f t="shared" si="44"/>
        <v>9</v>
      </c>
      <c r="AR111" s="95">
        <f t="shared" si="47"/>
        <v>10</v>
      </c>
      <c r="AS111" s="95">
        <f t="shared" si="46"/>
        <v>11</v>
      </c>
      <c r="AT111" s="92"/>
      <c r="AU111" s="23"/>
      <c r="AV111" s="23"/>
      <c r="AW111" s="23"/>
      <c r="AX111" s="23"/>
      <c r="AY111" s="23"/>
      <c r="AZ111" s="23"/>
      <c r="BA111" s="23"/>
      <c r="BB111" s="23"/>
      <c r="BC111" s="23"/>
      <c r="BD111" s="91"/>
    </row>
    <row r="112" spans="1:56" s="7" customFormat="1" ht="18" customHeight="1" thickBot="1" x14ac:dyDescent="0.35">
      <c r="A112" s="90">
        <v>43</v>
      </c>
      <c r="B112" s="89" t="s">
        <v>104</v>
      </c>
      <c r="C112" s="55">
        <v>4</v>
      </c>
      <c r="D112" s="55">
        <v>1</v>
      </c>
      <c r="E112" s="55">
        <v>2</v>
      </c>
      <c r="F112" s="55">
        <v>16</v>
      </c>
      <c r="G112" s="55">
        <v>6</v>
      </c>
      <c r="H112" s="55">
        <v>3</v>
      </c>
      <c r="I112" s="55">
        <v>10</v>
      </c>
      <c r="J112" s="55">
        <v>9</v>
      </c>
      <c r="K112" s="55">
        <v>7</v>
      </c>
      <c r="L112" s="55">
        <v>15</v>
      </c>
      <c r="M112" s="55">
        <v>5</v>
      </c>
      <c r="N112" s="55">
        <v>14</v>
      </c>
      <c r="O112" s="55">
        <v>12</v>
      </c>
      <c r="P112" s="55">
        <v>8</v>
      </c>
      <c r="Q112" s="55">
        <v>13</v>
      </c>
      <c r="R112" s="55">
        <v>11</v>
      </c>
      <c r="S112" s="55">
        <v>17</v>
      </c>
      <c r="T112" s="55">
        <v>18</v>
      </c>
      <c r="U112" s="55">
        <v>19</v>
      </c>
      <c r="V112" s="55">
        <v>20</v>
      </c>
      <c r="W112" s="99">
        <f t="shared" si="20"/>
        <v>210</v>
      </c>
      <c r="X112" s="7">
        <v>43</v>
      </c>
      <c r="Y112" s="89" t="s">
        <v>214</v>
      </c>
      <c r="Z112" s="95">
        <f t="shared" si="27"/>
        <v>13</v>
      </c>
      <c r="AA112" s="95">
        <f t="shared" si="28"/>
        <v>10</v>
      </c>
      <c r="AB112" s="95">
        <f t="shared" si="29"/>
        <v>11</v>
      </c>
      <c r="AC112" s="95">
        <f t="shared" si="30"/>
        <v>7</v>
      </c>
      <c r="AD112" s="95">
        <f t="shared" si="31"/>
        <v>15</v>
      </c>
      <c r="AE112" s="95">
        <f t="shared" si="32"/>
        <v>12</v>
      </c>
      <c r="AF112" s="95">
        <f t="shared" si="33"/>
        <v>1</v>
      </c>
      <c r="AG112" s="95">
        <f t="shared" si="34"/>
        <v>18</v>
      </c>
      <c r="AH112" s="95">
        <f t="shared" si="35"/>
        <v>16</v>
      </c>
      <c r="AI112" s="95">
        <f t="shared" si="36"/>
        <v>6</v>
      </c>
      <c r="AJ112" s="95">
        <f t="shared" si="37"/>
        <v>14</v>
      </c>
      <c r="AK112" s="95">
        <f t="shared" si="38"/>
        <v>5</v>
      </c>
      <c r="AL112" s="95">
        <f t="shared" si="39"/>
        <v>3</v>
      </c>
      <c r="AM112" s="95">
        <f t="shared" si="40"/>
        <v>17</v>
      </c>
      <c r="AN112" s="95">
        <f t="shared" si="41"/>
        <v>4</v>
      </c>
      <c r="AO112" s="95">
        <f t="shared" si="42"/>
        <v>2</v>
      </c>
      <c r="AP112" s="95">
        <f t="shared" si="43"/>
        <v>8</v>
      </c>
      <c r="AQ112" s="95">
        <f t="shared" si="44"/>
        <v>9</v>
      </c>
      <c r="AR112" s="95">
        <f t="shared" si="47"/>
        <v>10</v>
      </c>
      <c r="AS112" s="95">
        <f t="shared" si="46"/>
        <v>11</v>
      </c>
      <c r="AT112" s="92"/>
      <c r="AU112" s="23"/>
      <c r="AV112" s="23"/>
      <c r="AW112" s="23"/>
      <c r="AX112" s="23"/>
      <c r="AY112" s="23"/>
      <c r="AZ112" s="23"/>
      <c r="BA112" s="23"/>
      <c r="BB112" s="23"/>
      <c r="BC112" s="23"/>
      <c r="BD112" s="91"/>
    </row>
    <row r="113" spans="1:56" s="7" customFormat="1" ht="18" customHeight="1" thickBot="1" x14ac:dyDescent="0.35">
      <c r="A113" s="90">
        <v>44</v>
      </c>
      <c r="B113" s="89" t="s">
        <v>105</v>
      </c>
      <c r="C113" s="55">
        <v>10</v>
      </c>
      <c r="D113" s="55">
        <v>12</v>
      </c>
      <c r="E113" s="55">
        <v>6</v>
      </c>
      <c r="F113" s="55">
        <v>2</v>
      </c>
      <c r="G113" s="55">
        <v>15</v>
      </c>
      <c r="H113" s="55">
        <v>16</v>
      </c>
      <c r="I113" s="55">
        <v>8</v>
      </c>
      <c r="J113" s="55">
        <v>4</v>
      </c>
      <c r="K113" s="55">
        <v>7</v>
      </c>
      <c r="L113" s="55">
        <v>1</v>
      </c>
      <c r="M113" s="55">
        <v>3</v>
      </c>
      <c r="N113" s="55">
        <v>5</v>
      </c>
      <c r="O113" s="55">
        <v>14</v>
      </c>
      <c r="P113" s="55">
        <v>13</v>
      </c>
      <c r="Q113" s="55">
        <v>9</v>
      </c>
      <c r="R113" s="55">
        <v>11</v>
      </c>
      <c r="S113" s="55">
        <v>17</v>
      </c>
      <c r="T113" s="55">
        <v>18</v>
      </c>
      <c r="U113" s="55">
        <v>19</v>
      </c>
      <c r="V113" s="55">
        <v>20</v>
      </c>
      <c r="W113" s="99">
        <f t="shared" si="20"/>
        <v>210</v>
      </c>
      <c r="X113" s="7">
        <v>44</v>
      </c>
      <c r="Y113" s="89" t="s">
        <v>214</v>
      </c>
      <c r="Z113" s="95">
        <f t="shared" si="27"/>
        <v>1</v>
      </c>
      <c r="AA113" s="95">
        <f t="shared" si="28"/>
        <v>3</v>
      </c>
      <c r="AB113" s="95">
        <f t="shared" si="29"/>
        <v>15</v>
      </c>
      <c r="AC113" s="95">
        <f t="shared" si="30"/>
        <v>11</v>
      </c>
      <c r="AD113" s="95">
        <f t="shared" si="31"/>
        <v>6</v>
      </c>
      <c r="AE113" s="95">
        <f t="shared" si="32"/>
        <v>7</v>
      </c>
      <c r="AF113" s="95">
        <f t="shared" si="33"/>
        <v>17</v>
      </c>
      <c r="AG113" s="95">
        <f t="shared" si="34"/>
        <v>13</v>
      </c>
      <c r="AH113" s="95">
        <f t="shared" si="35"/>
        <v>16</v>
      </c>
      <c r="AI113" s="95">
        <f t="shared" si="36"/>
        <v>10</v>
      </c>
      <c r="AJ113" s="95">
        <f t="shared" si="37"/>
        <v>12</v>
      </c>
      <c r="AK113" s="95">
        <f t="shared" si="38"/>
        <v>14</v>
      </c>
      <c r="AL113" s="95">
        <f t="shared" si="39"/>
        <v>5</v>
      </c>
      <c r="AM113" s="95">
        <f t="shared" si="40"/>
        <v>4</v>
      </c>
      <c r="AN113" s="95">
        <f t="shared" si="41"/>
        <v>18</v>
      </c>
      <c r="AO113" s="95">
        <f t="shared" si="42"/>
        <v>2</v>
      </c>
      <c r="AP113" s="95">
        <f t="shared" si="43"/>
        <v>8</v>
      </c>
      <c r="AQ113" s="95">
        <f t="shared" si="44"/>
        <v>9</v>
      </c>
      <c r="AR113" s="95">
        <f t="shared" si="47"/>
        <v>10</v>
      </c>
      <c r="AS113" s="95">
        <f t="shared" si="46"/>
        <v>11</v>
      </c>
      <c r="AT113" s="92"/>
      <c r="AU113" s="23"/>
      <c r="AV113" s="23"/>
      <c r="AW113" s="23"/>
      <c r="AX113" s="23"/>
      <c r="AY113" s="23"/>
      <c r="AZ113" s="23"/>
      <c r="BA113" s="23"/>
      <c r="BB113" s="23"/>
      <c r="BC113" s="23"/>
      <c r="BD113" s="91"/>
    </row>
    <row r="114" spans="1:56" s="7" customFormat="1" ht="18" customHeight="1" thickBot="1" x14ac:dyDescent="0.35">
      <c r="A114" s="90">
        <v>45</v>
      </c>
      <c r="B114" s="89" t="s">
        <v>106</v>
      </c>
      <c r="C114" s="55">
        <v>3</v>
      </c>
      <c r="D114" s="55">
        <v>2</v>
      </c>
      <c r="E114" s="55">
        <v>16</v>
      </c>
      <c r="F114" s="55">
        <v>11</v>
      </c>
      <c r="G114" s="55">
        <v>8</v>
      </c>
      <c r="H114" s="55">
        <v>12</v>
      </c>
      <c r="I114" s="55">
        <v>4</v>
      </c>
      <c r="J114" s="55">
        <v>6</v>
      </c>
      <c r="K114" s="55">
        <v>7</v>
      </c>
      <c r="L114" s="55">
        <v>1</v>
      </c>
      <c r="M114" s="55">
        <v>15</v>
      </c>
      <c r="N114" s="55">
        <v>5</v>
      </c>
      <c r="O114" s="55">
        <v>14</v>
      </c>
      <c r="P114" s="55">
        <v>10</v>
      </c>
      <c r="Q114" s="55">
        <v>13</v>
      </c>
      <c r="R114" s="55">
        <v>9</v>
      </c>
      <c r="S114" s="55">
        <v>17</v>
      </c>
      <c r="T114" s="55">
        <v>18</v>
      </c>
      <c r="U114" s="55">
        <v>19</v>
      </c>
      <c r="V114" s="55">
        <v>20</v>
      </c>
      <c r="W114" s="99">
        <f t="shared" si="20"/>
        <v>210</v>
      </c>
      <c r="X114" s="7">
        <v>45</v>
      </c>
      <c r="Y114" s="89" t="s">
        <v>214</v>
      </c>
      <c r="Z114" s="95">
        <f t="shared" si="27"/>
        <v>12</v>
      </c>
      <c r="AA114" s="95">
        <f t="shared" si="28"/>
        <v>11</v>
      </c>
      <c r="AB114" s="95">
        <f t="shared" si="29"/>
        <v>7</v>
      </c>
      <c r="AC114" s="95">
        <f t="shared" si="30"/>
        <v>2</v>
      </c>
      <c r="AD114" s="95">
        <f t="shared" si="31"/>
        <v>17</v>
      </c>
      <c r="AE114" s="95">
        <f t="shared" si="32"/>
        <v>3</v>
      </c>
      <c r="AF114" s="95">
        <f t="shared" si="33"/>
        <v>13</v>
      </c>
      <c r="AG114" s="95">
        <f t="shared" si="34"/>
        <v>15</v>
      </c>
      <c r="AH114" s="95">
        <f t="shared" si="35"/>
        <v>16</v>
      </c>
      <c r="AI114" s="95">
        <f t="shared" si="36"/>
        <v>10</v>
      </c>
      <c r="AJ114" s="95">
        <f t="shared" si="37"/>
        <v>6</v>
      </c>
      <c r="AK114" s="95">
        <f t="shared" si="38"/>
        <v>14</v>
      </c>
      <c r="AL114" s="95">
        <f t="shared" si="39"/>
        <v>5</v>
      </c>
      <c r="AM114" s="95">
        <f t="shared" si="40"/>
        <v>1</v>
      </c>
      <c r="AN114" s="95">
        <f t="shared" si="41"/>
        <v>4</v>
      </c>
      <c r="AO114" s="95">
        <f t="shared" si="42"/>
        <v>18</v>
      </c>
      <c r="AP114" s="95">
        <f t="shared" si="43"/>
        <v>8</v>
      </c>
      <c r="AQ114" s="95">
        <f t="shared" si="44"/>
        <v>9</v>
      </c>
      <c r="AR114" s="95">
        <f t="shared" si="47"/>
        <v>10</v>
      </c>
      <c r="AS114" s="95">
        <f t="shared" si="46"/>
        <v>11</v>
      </c>
      <c r="AT114" s="92"/>
      <c r="AU114" s="23"/>
      <c r="AV114" s="23"/>
      <c r="AW114" s="23"/>
      <c r="AX114" s="23"/>
      <c r="AY114" s="23"/>
      <c r="AZ114" s="23"/>
      <c r="BA114" s="23"/>
      <c r="BB114" s="23"/>
      <c r="BC114" s="23"/>
      <c r="BD114" s="91"/>
    </row>
    <row r="115" spans="1:56" s="7" customFormat="1" ht="18" customHeight="1" thickBot="1" x14ac:dyDescent="0.35">
      <c r="A115" s="90">
        <v>46</v>
      </c>
      <c r="B115" s="89" t="s">
        <v>107</v>
      </c>
      <c r="C115" s="55">
        <v>3</v>
      </c>
      <c r="D115" s="55">
        <v>7</v>
      </c>
      <c r="E115" s="55">
        <v>10</v>
      </c>
      <c r="F115" s="55">
        <v>6</v>
      </c>
      <c r="G115" s="55">
        <v>8</v>
      </c>
      <c r="H115" s="55">
        <v>2</v>
      </c>
      <c r="I115" s="55">
        <v>1</v>
      </c>
      <c r="J115" s="55">
        <v>4</v>
      </c>
      <c r="K115" s="55">
        <v>16</v>
      </c>
      <c r="L115" s="55">
        <v>5</v>
      </c>
      <c r="M115" s="55">
        <v>15</v>
      </c>
      <c r="N115" s="55">
        <v>9</v>
      </c>
      <c r="O115" s="55">
        <v>14</v>
      </c>
      <c r="P115" s="55">
        <v>13</v>
      </c>
      <c r="Q115" s="55">
        <v>11</v>
      </c>
      <c r="R115" s="55">
        <v>12</v>
      </c>
      <c r="S115" s="55">
        <v>17</v>
      </c>
      <c r="T115" s="55">
        <v>18</v>
      </c>
      <c r="U115" s="55">
        <v>19</v>
      </c>
      <c r="V115" s="55">
        <v>20</v>
      </c>
      <c r="W115" s="99">
        <f t="shared" si="20"/>
        <v>210</v>
      </c>
      <c r="X115" s="7">
        <v>46</v>
      </c>
      <c r="Y115" s="89" t="s">
        <v>214</v>
      </c>
      <c r="Z115" s="95">
        <f t="shared" si="27"/>
        <v>12</v>
      </c>
      <c r="AA115" s="95">
        <f t="shared" si="28"/>
        <v>16</v>
      </c>
      <c r="AB115" s="95">
        <f t="shared" si="29"/>
        <v>1</v>
      </c>
      <c r="AC115" s="95">
        <f t="shared" si="30"/>
        <v>15</v>
      </c>
      <c r="AD115" s="95">
        <f t="shared" si="31"/>
        <v>17</v>
      </c>
      <c r="AE115" s="95">
        <f t="shared" si="32"/>
        <v>11</v>
      </c>
      <c r="AF115" s="95">
        <f t="shared" si="33"/>
        <v>10</v>
      </c>
      <c r="AG115" s="95">
        <f t="shared" si="34"/>
        <v>13</v>
      </c>
      <c r="AH115" s="95">
        <f t="shared" si="35"/>
        <v>7</v>
      </c>
      <c r="AI115" s="95">
        <f t="shared" si="36"/>
        <v>14</v>
      </c>
      <c r="AJ115" s="95">
        <f t="shared" si="37"/>
        <v>6</v>
      </c>
      <c r="AK115" s="95">
        <f t="shared" si="38"/>
        <v>18</v>
      </c>
      <c r="AL115" s="95">
        <f t="shared" si="39"/>
        <v>5</v>
      </c>
      <c r="AM115" s="95">
        <f t="shared" si="40"/>
        <v>4</v>
      </c>
      <c r="AN115" s="95">
        <f t="shared" si="41"/>
        <v>2</v>
      </c>
      <c r="AO115" s="95">
        <f t="shared" si="42"/>
        <v>3</v>
      </c>
      <c r="AP115" s="95">
        <f t="shared" si="43"/>
        <v>8</v>
      </c>
      <c r="AQ115" s="95">
        <f t="shared" si="44"/>
        <v>9</v>
      </c>
      <c r="AR115" s="95">
        <f t="shared" si="47"/>
        <v>10</v>
      </c>
      <c r="AS115" s="95">
        <f t="shared" si="46"/>
        <v>11</v>
      </c>
      <c r="AT115" s="92"/>
      <c r="AU115" s="23"/>
      <c r="AV115" s="23"/>
      <c r="AW115" s="23"/>
      <c r="AX115" s="23"/>
      <c r="AY115" s="23"/>
      <c r="AZ115" s="23"/>
      <c r="BA115" s="23"/>
      <c r="BB115" s="23"/>
      <c r="BC115" s="23"/>
      <c r="BD115" s="91"/>
    </row>
    <row r="116" spans="1:56" s="7" customFormat="1" ht="18" customHeight="1" thickBot="1" x14ac:dyDescent="0.35">
      <c r="A116" s="90">
        <v>47</v>
      </c>
      <c r="B116" s="89" t="s">
        <v>108</v>
      </c>
      <c r="C116" s="55">
        <v>5</v>
      </c>
      <c r="D116" s="55">
        <v>3</v>
      </c>
      <c r="E116" s="55">
        <v>2</v>
      </c>
      <c r="F116" s="55">
        <v>4</v>
      </c>
      <c r="G116" s="55">
        <v>7</v>
      </c>
      <c r="H116" s="55">
        <v>16</v>
      </c>
      <c r="I116" s="55">
        <v>6</v>
      </c>
      <c r="J116" s="55">
        <v>1</v>
      </c>
      <c r="K116" s="55">
        <v>10</v>
      </c>
      <c r="L116" s="55">
        <v>8</v>
      </c>
      <c r="M116" s="55">
        <v>15</v>
      </c>
      <c r="N116" s="55">
        <v>9</v>
      </c>
      <c r="O116" s="55">
        <v>14</v>
      </c>
      <c r="P116" s="55">
        <v>13</v>
      </c>
      <c r="Q116" s="55">
        <v>11</v>
      </c>
      <c r="R116" s="55">
        <v>12</v>
      </c>
      <c r="S116" s="55">
        <v>17</v>
      </c>
      <c r="T116" s="55">
        <v>18</v>
      </c>
      <c r="U116" s="55">
        <v>19</v>
      </c>
      <c r="V116" s="55">
        <v>20</v>
      </c>
      <c r="W116" s="99">
        <f t="shared" si="20"/>
        <v>210</v>
      </c>
      <c r="X116" s="7">
        <v>47</v>
      </c>
      <c r="Y116" s="89" t="s">
        <v>214</v>
      </c>
      <c r="Z116" s="95">
        <f t="shared" si="27"/>
        <v>14</v>
      </c>
      <c r="AA116" s="95">
        <f t="shared" si="28"/>
        <v>12</v>
      </c>
      <c r="AB116" s="95">
        <f t="shared" si="29"/>
        <v>11</v>
      </c>
      <c r="AC116" s="95">
        <f t="shared" si="30"/>
        <v>13</v>
      </c>
      <c r="AD116" s="95">
        <f t="shared" si="31"/>
        <v>16</v>
      </c>
      <c r="AE116" s="95">
        <f t="shared" si="32"/>
        <v>7</v>
      </c>
      <c r="AF116" s="95">
        <f t="shared" si="33"/>
        <v>15</v>
      </c>
      <c r="AG116" s="95">
        <f t="shared" si="34"/>
        <v>10</v>
      </c>
      <c r="AH116" s="95">
        <f t="shared" si="35"/>
        <v>1</v>
      </c>
      <c r="AI116" s="95">
        <f t="shared" si="36"/>
        <v>17</v>
      </c>
      <c r="AJ116" s="95">
        <f t="shared" si="37"/>
        <v>6</v>
      </c>
      <c r="AK116" s="95">
        <f t="shared" si="38"/>
        <v>18</v>
      </c>
      <c r="AL116" s="95">
        <f t="shared" si="39"/>
        <v>5</v>
      </c>
      <c r="AM116" s="95">
        <f t="shared" si="40"/>
        <v>4</v>
      </c>
      <c r="AN116" s="95">
        <f t="shared" si="41"/>
        <v>2</v>
      </c>
      <c r="AO116" s="95">
        <f t="shared" si="42"/>
        <v>3</v>
      </c>
      <c r="AP116" s="95">
        <f t="shared" si="43"/>
        <v>8</v>
      </c>
      <c r="AQ116" s="95">
        <f t="shared" si="44"/>
        <v>9</v>
      </c>
      <c r="AR116" s="95">
        <f t="shared" si="47"/>
        <v>10</v>
      </c>
      <c r="AS116" s="95">
        <f t="shared" si="46"/>
        <v>11</v>
      </c>
      <c r="AT116" s="92"/>
      <c r="AU116" s="23"/>
      <c r="AV116" s="23"/>
      <c r="AW116" s="23"/>
      <c r="AX116" s="23"/>
      <c r="AY116" s="23"/>
      <c r="AZ116" s="23"/>
      <c r="BA116" s="23"/>
      <c r="BB116" s="23"/>
      <c r="BC116" s="23"/>
      <c r="BD116" s="91"/>
    </row>
    <row r="117" spans="1:56" s="7" customFormat="1" ht="18" customHeight="1" thickBot="1" x14ac:dyDescent="0.35">
      <c r="A117" s="90">
        <v>48</v>
      </c>
      <c r="B117" s="89" t="s">
        <v>109</v>
      </c>
      <c r="C117" s="55">
        <v>16</v>
      </c>
      <c r="D117" s="55">
        <v>1</v>
      </c>
      <c r="E117" s="55">
        <v>4</v>
      </c>
      <c r="F117" s="55">
        <v>10</v>
      </c>
      <c r="G117" s="55">
        <v>2</v>
      </c>
      <c r="H117" s="55">
        <v>5</v>
      </c>
      <c r="I117" s="55">
        <v>11</v>
      </c>
      <c r="J117" s="55">
        <v>8</v>
      </c>
      <c r="K117" s="55">
        <v>6</v>
      </c>
      <c r="L117" s="55">
        <v>3</v>
      </c>
      <c r="M117" s="55">
        <v>15</v>
      </c>
      <c r="N117" s="55">
        <v>9</v>
      </c>
      <c r="O117" s="55">
        <v>7</v>
      </c>
      <c r="P117" s="55">
        <v>14</v>
      </c>
      <c r="Q117" s="55">
        <v>13</v>
      </c>
      <c r="R117" s="55">
        <v>12</v>
      </c>
      <c r="S117" s="55">
        <v>17</v>
      </c>
      <c r="T117" s="55">
        <v>18</v>
      </c>
      <c r="U117" s="55">
        <v>19</v>
      </c>
      <c r="V117" s="55">
        <v>20</v>
      </c>
      <c r="W117" s="99">
        <f t="shared" si="20"/>
        <v>210</v>
      </c>
      <c r="X117" s="7">
        <v>48</v>
      </c>
      <c r="Y117" s="89" t="s">
        <v>214</v>
      </c>
      <c r="Z117" s="95">
        <f t="shared" si="27"/>
        <v>7</v>
      </c>
      <c r="AA117" s="95">
        <f t="shared" si="28"/>
        <v>10</v>
      </c>
      <c r="AB117" s="95">
        <f t="shared" si="29"/>
        <v>13</v>
      </c>
      <c r="AC117" s="95">
        <f t="shared" si="30"/>
        <v>1</v>
      </c>
      <c r="AD117" s="95">
        <f t="shared" si="31"/>
        <v>11</v>
      </c>
      <c r="AE117" s="95">
        <f t="shared" si="32"/>
        <v>14</v>
      </c>
      <c r="AF117" s="95">
        <f t="shared" si="33"/>
        <v>2</v>
      </c>
      <c r="AG117" s="95">
        <f t="shared" si="34"/>
        <v>17</v>
      </c>
      <c r="AH117" s="95">
        <f t="shared" si="35"/>
        <v>15</v>
      </c>
      <c r="AI117" s="95">
        <f t="shared" si="36"/>
        <v>12</v>
      </c>
      <c r="AJ117" s="95">
        <f t="shared" si="37"/>
        <v>6</v>
      </c>
      <c r="AK117" s="95">
        <f t="shared" si="38"/>
        <v>18</v>
      </c>
      <c r="AL117" s="95">
        <f t="shared" si="39"/>
        <v>16</v>
      </c>
      <c r="AM117" s="95">
        <f t="shared" si="40"/>
        <v>5</v>
      </c>
      <c r="AN117" s="95">
        <f t="shared" si="41"/>
        <v>4</v>
      </c>
      <c r="AO117" s="95">
        <f t="shared" si="42"/>
        <v>3</v>
      </c>
      <c r="AP117" s="95">
        <f t="shared" si="43"/>
        <v>8</v>
      </c>
      <c r="AQ117" s="95">
        <f t="shared" si="44"/>
        <v>9</v>
      </c>
      <c r="AR117" s="95">
        <f t="shared" si="47"/>
        <v>10</v>
      </c>
      <c r="AS117" s="95">
        <f t="shared" si="46"/>
        <v>11</v>
      </c>
      <c r="AT117" s="92"/>
      <c r="AU117" s="23"/>
      <c r="AV117" s="23"/>
      <c r="AW117" s="23"/>
      <c r="AX117" s="23"/>
      <c r="AY117" s="23"/>
      <c r="AZ117" s="23"/>
      <c r="BA117" s="23"/>
      <c r="BB117" s="23"/>
      <c r="BC117" s="23"/>
      <c r="BD117" s="91"/>
    </row>
    <row r="118" spans="1:56" s="7" customFormat="1" ht="18" customHeight="1" thickBot="1" x14ac:dyDescent="0.35">
      <c r="A118" s="90">
        <v>49</v>
      </c>
      <c r="B118" s="89" t="s">
        <v>235</v>
      </c>
      <c r="C118" s="55">
        <v>3</v>
      </c>
      <c r="D118" s="55">
        <v>2</v>
      </c>
      <c r="E118" s="55">
        <v>7</v>
      </c>
      <c r="F118" s="55">
        <v>8</v>
      </c>
      <c r="G118" s="55">
        <v>6</v>
      </c>
      <c r="H118" s="55">
        <v>1</v>
      </c>
      <c r="I118" s="55">
        <v>4</v>
      </c>
      <c r="J118" s="55">
        <v>5</v>
      </c>
      <c r="K118" s="55">
        <v>16</v>
      </c>
      <c r="L118" s="55">
        <v>10</v>
      </c>
      <c r="M118" s="55">
        <v>15</v>
      </c>
      <c r="N118" s="55">
        <v>9</v>
      </c>
      <c r="O118" s="55">
        <v>14</v>
      </c>
      <c r="P118" s="55">
        <v>13</v>
      </c>
      <c r="Q118" s="55">
        <v>11</v>
      </c>
      <c r="R118" s="55">
        <v>12</v>
      </c>
      <c r="S118" s="55">
        <v>17</v>
      </c>
      <c r="T118" s="55">
        <v>18</v>
      </c>
      <c r="U118" s="55">
        <v>19</v>
      </c>
      <c r="V118" s="55">
        <v>20</v>
      </c>
      <c r="W118" s="99">
        <f t="shared" si="20"/>
        <v>210</v>
      </c>
      <c r="X118" s="7">
        <v>49</v>
      </c>
      <c r="Y118" s="89" t="s">
        <v>214</v>
      </c>
      <c r="Z118" s="95">
        <f t="shared" si="27"/>
        <v>12</v>
      </c>
      <c r="AA118" s="95">
        <f t="shared" si="28"/>
        <v>11</v>
      </c>
      <c r="AB118" s="95">
        <f t="shared" si="29"/>
        <v>16</v>
      </c>
      <c r="AC118" s="95">
        <f t="shared" si="30"/>
        <v>17</v>
      </c>
      <c r="AD118" s="95">
        <f t="shared" si="31"/>
        <v>15</v>
      </c>
      <c r="AE118" s="95">
        <f t="shared" si="32"/>
        <v>10</v>
      </c>
      <c r="AF118" s="95">
        <f t="shared" si="33"/>
        <v>13</v>
      </c>
      <c r="AG118" s="95">
        <f t="shared" si="34"/>
        <v>14</v>
      </c>
      <c r="AH118" s="95">
        <f t="shared" si="35"/>
        <v>7</v>
      </c>
      <c r="AI118" s="95">
        <f t="shared" si="36"/>
        <v>1</v>
      </c>
      <c r="AJ118" s="95">
        <f t="shared" si="37"/>
        <v>6</v>
      </c>
      <c r="AK118" s="95">
        <f t="shared" si="38"/>
        <v>18</v>
      </c>
      <c r="AL118" s="95">
        <f t="shared" si="39"/>
        <v>5</v>
      </c>
      <c r="AM118" s="95">
        <f t="shared" si="40"/>
        <v>4</v>
      </c>
      <c r="AN118" s="95">
        <f t="shared" si="41"/>
        <v>2</v>
      </c>
      <c r="AO118" s="95">
        <f t="shared" si="42"/>
        <v>3</v>
      </c>
      <c r="AP118" s="95">
        <f t="shared" si="43"/>
        <v>8</v>
      </c>
      <c r="AQ118" s="95">
        <f t="shared" si="44"/>
        <v>9</v>
      </c>
      <c r="AR118" s="95">
        <f t="shared" si="47"/>
        <v>10</v>
      </c>
      <c r="AS118" s="95">
        <f t="shared" si="46"/>
        <v>11</v>
      </c>
      <c r="AT118" s="92"/>
      <c r="AU118" s="23"/>
      <c r="AV118" s="23"/>
      <c r="AW118" s="23"/>
      <c r="AX118" s="23"/>
      <c r="AY118" s="23"/>
      <c r="AZ118" s="23"/>
      <c r="BA118" s="23"/>
      <c r="BB118" s="23"/>
      <c r="BC118" s="23"/>
      <c r="BD118" s="91"/>
    </row>
    <row r="119" spans="1:56" s="7" customFormat="1" ht="18" customHeight="1" thickBot="1" x14ac:dyDescent="0.35">
      <c r="A119" s="90">
        <v>50</v>
      </c>
      <c r="B119" s="112" t="s">
        <v>183</v>
      </c>
      <c r="C119" s="55">
        <v>2</v>
      </c>
      <c r="D119" s="55">
        <v>16</v>
      </c>
      <c r="E119" s="55">
        <v>4</v>
      </c>
      <c r="F119" s="55">
        <v>1</v>
      </c>
      <c r="G119" s="55">
        <v>6</v>
      </c>
      <c r="H119" s="55">
        <v>3</v>
      </c>
      <c r="I119" s="55">
        <v>10</v>
      </c>
      <c r="J119" s="55">
        <v>9</v>
      </c>
      <c r="K119" s="55">
        <v>5</v>
      </c>
      <c r="L119" s="55">
        <v>8</v>
      </c>
      <c r="M119" s="55">
        <v>15</v>
      </c>
      <c r="N119" s="55">
        <v>7</v>
      </c>
      <c r="O119" s="55">
        <v>14</v>
      </c>
      <c r="P119" s="55">
        <v>13</v>
      </c>
      <c r="Q119" s="55">
        <v>11</v>
      </c>
      <c r="R119" s="55">
        <v>12</v>
      </c>
      <c r="S119" s="55">
        <v>17</v>
      </c>
      <c r="T119" s="55">
        <v>18</v>
      </c>
      <c r="U119" s="55">
        <v>19</v>
      </c>
      <c r="V119" s="55">
        <v>20</v>
      </c>
      <c r="W119" s="99">
        <f t="shared" si="20"/>
        <v>210</v>
      </c>
      <c r="X119" s="7">
        <v>50</v>
      </c>
      <c r="Y119" s="89" t="s">
        <v>214</v>
      </c>
      <c r="Z119" s="95">
        <f t="shared" si="27"/>
        <v>11</v>
      </c>
      <c r="AA119" s="95">
        <f t="shared" si="28"/>
        <v>7</v>
      </c>
      <c r="AB119" s="95">
        <f t="shared" si="29"/>
        <v>13</v>
      </c>
      <c r="AC119" s="95">
        <f t="shared" si="30"/>
        <v>10</v>
      </c>
      <c r="AD119" s="95">
        <f t="shared" si="31"/>
        <v>15</v>
      </c>
      <c r="AE119" s="95">
        <f t="shared" si="32"/>
        <v>12</v>
      </c>
      <c r="AF119" s="95">
        <f t="shared" si="33"/>
        <v>1</v>
      </c>
      <c r="AG119" s="95">
        <f t="shared" si="34"/>
        <v>18</v>
      </c>
      <c r="AH119" s="95">
        <f t="shared" si="35"/>
        <v>14</v>
      </c>
      <c r="AI119" s="95">
        <f t="shared" si="36"/>
        <v>17</v>
      </c>
      <c r="AJ119" s="95">
        <f t="shared" si="37"/>
        <v>6</v>
      </c>
      <c r="AK119" s="95">
        <f t="shared" si="38"/>
        <v>16</v>
      </c>
      <c r="AL119" s="95">
        <f t="shared" si="39"/>
        <v>5</v>
      </c>
      <c r="AM119" s="95">
        <f t="shared" si="40"/>
        <v>4</v>
      </c>
      <c r="AN119" s="95">
        <f t="shared" si="41"/>
        <v>2</v>
      </c>
      <c r="AO119" s="95">
        <f t="shared" si="42"/>
        <v>3</v>
      </c>
      <c r="AP119" s="95">
        <f t="shared" si="43"/>
        <v>8</v>
      </c>
      <c r="AQ119" s="95">
        <f t="shared" si="44"/>
        <v>9</v>
      </c>
      <c r="AR119" s="95">
        <f t="shared" si="47"/>
        <v>10</v>
      </c>
      <c r="AS119" s="95">
        <f t="shared" si="46"/>
        <v>11</v>
      </c>
      <c r="AT119" s="92"/>
      <c r="AU119" s="23"/>
      <c r="AV119" s="23"/>
      <c r="AW119" s="23"/>
      <c r="AX119" s="23"/>
      <c r="AY119" s="23"/>
      <c r="AZ119" s="23"/>
      <c r="BA119" s="23"/>
      <c r="BB119" s="23"/>
      <c r="BC119" s="23"/>
      <c r="BD119" s="91"/>
    </row>
    <row r="120" spans="1:56" s="7" customFormat="1" ht="18" customHeight="1" x14ac:dyDescent="0.35">
      <c r="A120" s="113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2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4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2"/>
      <c r="AU121" s="45"/>
      <c r="AV121" s="45"/>
      <c r="AW121" s="45"/>
      <c r="AX121" s="45"/>
      <c r="AY121" s="45"/>
      <c r="AZ121" s="23"/>
      <c r="BA121" s="23"/>
      <c r="BB121" s="23"/>
      <c r="BC121" s="23"/>
    </row>
    <row r="122" spans="1:56" s="7" customFormat="1" ht="18" customHeight="1" thickBot="1" x14ac:dyDescent="0.4">
      <c r="A122" s="115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2"/>
      <c r="AU122" s="45"/>
      <c r="AV122" s="45"/>
      <c r="AW122" s="45"/>
      <c r="AX122" s="45"/>
      <c r="AY122" s="45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2"/>
      <c r="AU123" s="45"/>
      <c r="AV123" s="45"/>
      <c r="AW123" s="45"/>
      <c r="AX123" s="45"/>
      <c r="AY123" s="45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77" t="s">
        <v>376</v>
      </c>
      <c r="H126" s="178"/>
      <c r="I126" s="178"/>
      <c r="J126" s="178"/>
      <c r="K126" s="178"/>
      <c r="L126" s="121" t="s">
        <v>409</v>
      </c>
      <c r="M126" s="24"/>
      <c r="N126" s="24"/>
      <c r="O126" s="24"/>
      <c r="P126" s="24"/>
      <c r="Q126" s="122"/>
      <c r="R126" s="24"/>
      <c r="S126" s="24"/>
      <c r="T126" s="123"/>
      <c r="U126" s="91"/>
      <c r="W126" s="179" t="s">
        <v>387</v>
      </c>
      <c r="X126" s="180"/>
      <c r="Y126" s="180"/>
      <c r="Z126" s="180"/>
      <c r="AA126" s="181"/>
      <c r="AB126" s="127" t="s">
        <v>388</v>
      </c>
      <c r="AC126" s="130"/>
      <c r="AD126" s="130"/>
      <c r="AE126" s="130"/>
      <c r="AF126" s="130"/>
      <c r="AG126" s="130"/>
      <c r="AH126" s="130"/>
      <c r="AI126" s="130"/>
      <c r="AJ126" s="131"/>
    </row>
    <row r="127" spans="1:56" ht="15" customHeight="1" thickBot="1" x14ac:dyDescent="0.4">
      <c r="G127" s="177" t="s">
        <v>377</v>
      </c>
      <c r="H127" s="178"/>
      <c r="I127" s="178"/>
      <c r="J127" s="178"/>
      <c r="K127" s="178"/>
      <c r="L127" s="124" t="s">
        <v>378</v>
      </c>
      <c r="M127" s="125"/>
      <c r="N127" s="10"/>
      <c r="O127" s="10"/>
      <c r="P127" s="10"/>
      <c r="Q127" s="9"/>
      <c r="R127" s="10"/>
      <c r="S127" s="10"/>
      <c r="T127" s="126"/>
      <c r="U127" s="91"/>
      <c r="W127" s="175" t="s">
        <v>389</v>
      </c>
      <c r="X127" s="176"/>
      <c r="Y127" s="176"/>
      <c r="Z127" s="176"/>
      <c r="AA127" s="182"/>
      <c r="AB127" s="124" t="s">
        <v>390</v>
      </c>
      <c r="AC127" s="91"/>
      <c r="AD127" s="91"/>
      <c r="AE127" s="91"/>
      <c r="AF127" s="91"/>
      <c r="AG127" s="124"/>
      <c r="AH127" s="91"/>
      <c r="AI127" s="91"/>
      <c r="AJ127" s="91"/>
    </row>
    <row r="128" spans="1:56" ht="15" customHeight="1" thickBot="1" x14ac:dyDescent="0.4">
      <c r="G128" s="177" t="s">
        <v>411</v>
      </c>
      <c r="H128" s="178"/>
      <c r="I128" s="178"/>
      <c r="J128" s="178"/>
      <c r="K128" s="178"/>
      <c r="L128" s="124" t="s">
        <v>410</v>
      </c>
      <c r="M128" s="10"/>
      <c r="N128" s="10"/>
      <c r="O128" s="10"/>
      <c r="P128" s="10"/>
      <c r="Q128" s="9"/>
      <c r="R128" s="10"/>
      <c r="S128" s="10"/>
      <c r="T128" s="126"/>
      <c r="U128" s="91"/>
      <c r="W128" s="175" t="s">
        <v>391</v>
      </c>
      <c r="X128" s="176"/>
      <c r="Y128" s="176"/>
      <c r="Z128" s="176"/>
      <c r="AA128" s="182"/>
      <c r="AB128" s="124" t="s">
        <v>392</v>
      </c>
      <c r="AC128" s="91"/>
      <c r="AD128" s="91"/>
      <c r="AE128" s="91"/>
      <c r="AF128" s="91"/>
      <c r="AG128" s="124"/>
      <c r="AH128" s="91"/>
      <c r="AI128" s="91"/>
      <c r="AJ128" s="91"/>
    </row>
    <row r="129" spans="5:42" ht="15" customHeight="1" thickBot="1" x14ac:dyDescent="0.4">
      <c r="G129" s="175" t="s">
        <v>401</v>
      </c>
      <c r="H129" s="176"/>
      <c r="I129" s="176"/>
      <c r="J129" s="176"/>
      <c r="L129" s="143" t="s">
        <v>402</v>
      </c>
      <c r="T129" s="126"/>
      <c r="U129" s="91"/>
      <c r="W129" s="177" t="s">
        <v>380</v>
      </c>
      <c r="X129" s="178"/>
      <c r="Y129" s="178"/>
      <c r="Z129" s="178"/>
      <c r="AA129" s="178"/>
      <c r="AB129" s="124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75" t="s">
        <v>401</v>
      </c>
      <c r="H130" s="176"/>
      <c r="I130" s="176"/>
      <c r="J130" s="176"/>
      <c r="L130" s="143" t="s">
        <v>403</v>
      </c>
      <c r="T130" s="126"/>
      <c r="U130" s="91"/>
      <c r="W130" s="177" t="s">
        <v>382</v>
      </c>
      <c r="X130" s="178"/>
      <c r="Y130" s="178"/>
      <c r="Z130" s="178"/>
      <c r="AA130" s="178"/>
      <c r="AB130" s="125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6"/>
      <c r="U131" s="91"/>
      <c r="W131" s="177" t="s">
        <v>384</v>
      </c>
      <c r="X131" s="178"/>
      <c r="Y131" s="178"/>
      <c r="Z131" s="178"/>
      <c r="AA131" s="178"/>
      <c r="AB131" s="124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8" t="s">
        <v>412</v>
      </c>
      <c r="F132" s="155"/>
      <c r="G132" s="156"/>
      <c r="H132" s="156"/>
      <c r="I132" s="153"/>
      <c r="J132" s="156"/>
      <c r="K132" s="156"/>
      <c r="L132" s="156"/>
      <c r="M132" s="156"/>
      <c r="N132" s="156"/>
      <c r="O132" s="156"/>
      <c r="P132" s="156"/>
      <c r="Q132" s="156"/>
      <c r="R132" s="155"/>
      <c r="S132" s="153"/>
      <c r="T132" s="157"/>
      <c r="U132" s="91"/>
      <c r="W132" s="179" t="s">
        <v>386</v>
      </c>
      <c r="X132" s="180"/>
      <c r="Y132" s="180"/>
      <c r="Z132" s="180"/>
      <c r="AA132" s="181"/>
      <c r="AB132" s="127" t="s">
        <v>379</v>
      </c>
      <c r="AC132" s="128"/>
      <c r="AD132" s="128"/>
      <c r="AE132" s="128"/>
      <c r="AF132" s="128"/>
      <c r="AG132" s="129"/>
      <c r="AH132" s="128"/>
      <c r="AI132" s="128"/>
    </row>
    <row r="133" spans="5:42" ht="25.5" customHeight="1" thickBot="1" x14ac:dyDescent="0.4">
      <c r="E133" s="154" t="s">
        <v>413</v>
      </c>
      <c r="F133" s="156"/>
      <c r="G133" s="156"/>
      <c r="H133" s="153"/>
      <c r="I133" s="153"/>
      <c r="J133" s="156"/>
      <c r="K133" s="156"/>
      <c r="L133" s="156"/>
      <c r="M133" s="156"/>
      <c r="N133" s="156"/>
      <c r="O133" s="156"/>
      <c r="P133" s="156"/>
      <c r="Q133" s="156"/>
      <c r="R133" s="155"/>
      <c r="S133" s="153"/>
      <c r="T133" s="153"/>
      <c r="U133" s="91"/>
    </row>
    <row r="134" spans="5:42" ht="25.5" customHeight="1" thickBot="1" x14ac:dyDescent="0.4">
      <c r="E134" s="158" t="s">
        <v>414</v>
      </c>
      <c r="F134" s="155"/>
      <c r="G134" s="156"/>
      <c r="H134" s="156"/>
      <c r="I134" s="153"/>
      <c r="J134" s="156"/>
      <c r="K134" s="156"/>
      <c r="L134" s="156"/>
      <c r="M134" s="156"/>
      <c r="N134" s="156"/>
      <c r="O134" s="156"/>
      <c r="P134" s="156"/>
      <c r="Q134" s="156"/>
      <c r="R134" s="155"/>
      <c r="S134" s="153"/>
      <c r="T134" s="153"/>
      <c r="U134" s="91"/>
    </row>
    <row r="135" spans="5:42" ht="25.5" customHeight="1" x14ac:dyDescent="0.35">
      <c r="E135" s="150" t="s">
        <v>378</v>
      </c>
      <c r="F135" s="149"/>
      <c r="G135" s="149"/>
      <c r="H135" s="149"/>
      <c r="I135" s="149"/>
      <c r="J135" s="149"/>
      <c r="K135" s="149"/>
      <c r="L135" s="149"/>
      <c r="M135" s="149"/>
      <c r="N135" s="149"/>
      <c r="O135" s="151"/>
      <c r="P135" s="149"/>
      <c r="Q135" s="149"/>
      <c r="R135" s="149"/>
      <c r="U135" s="91"/>
      <c r="W135" s="1" t="s">
        <v>404</v>
      </c>
      <c r="Y135" s="144"/>
      <c r="Z135" s="147" t="s">
        <v>405</v>
      </c>
      <c r="AA135" s="144"/>
      <c r="AB135" s="144"/>
    </row>
    <row r="136" spans="5:42" ht="25.5" customHeight="1" x14ac:dyDescent="0.4">
      <c r="E136" s="150" t="s">
        <v>415</v>
      </c>
      <c r="F136" s="152"/>
      <c r="G136" s="152"/>
      <c r="H136" s="1" t="s">
        <v>416</v>
      </c>
      <c r="I136" s="152"/>
      <c r="J136" s="152"/>
      <c r="K136" s="152"/>
      <c r="L136" s="152"/>
      <c r="M136" s="149"/>
      <c r="N136" s="149"/>
      <c r="O136" s="150"/>
      <c r="P136" s="149"/>
      <c r="Q136" s="149"/>
      <c r="R136" s="149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7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6"/>
      <c r="B22" s="146" t="s">
        <v>374</v>
      </c>
      <c r="C22" s="146" t="s">
        <v>375</v>
      </c>
      <c r="D22" s="39">
        <v>41730</v>
      </c>
      <c r="E22" s="146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6"/>
      <c r="B46" s="146" t="s">
        <v>374</v>
      </c>
      <c r="C46" s="146" t="s">
        <v>375</v>
      </c>
      <c r="D46" s="39">
        <v>41730</v>
      </c>
      <c r="E46" s="146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3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3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3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3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3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3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3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3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3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3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3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3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3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3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3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3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3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3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3">
        <v>20</v>
      </c>
    </row>
    <row r="70" spans="1:6" x14ac:dyDescent="0.25">
      <c r="A70" s="146"/>
      <c r="B70" s="146" t="s">
        <v>374</v>
      </c>
      <c r="C70" s="146" t="s">
        <v>375</v>
      </c>
      <c r="D70" s="39">
        <v>41730</v>
      </c>
      <c r="E70" s="43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6"/>
      <c r="B92" s="146" t="s">
        <v>374</v>
      </c>
      <c r="C92" s="146" t="s">
        <v>375</v>
      </c>
      <c r="D92" s="146">
        <v>20</v>
      </c>
      <c r="E92" s="146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6"/>
      <c r="B115" s="146" t="s">
        <v>374</v>
      </c>
      <c r="C115" s="146" t="s">
        <v>375</v>
      </c>
      <c r="D115" s="146">
        <v>20</v>
      </c>
      <c r="E115" s="146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8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8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8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8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8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8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8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8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8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8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8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8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8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8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8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6"/>
      <c r="B138" s="146" t="s">
        <v>374</v>
      </c>
      <c r="C138" s="146" t="s">
        <v>375</v>
      </c>
      <c r="D138" s="146">
        <v>20</v>
      </c>
      <c r="E138" s="146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6"/>
      <c r="B160" s="146" t="s">
        <v>374</v>
      </c>
      <c r="C160" s="146" t="s">
        <v>375</v>
      </c>
      <c r="D160" s="146">
        <v>20</v>
      </c>
      <c r="E160" s="146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16</v>
      </c>
    </row>
    <row r="164" spans="1:5" x14ac:dyDescent="0.25">
      <c r="A164" s="146"/>
      <c r="B164" s="146" t="s">
        <v>374</v>
      </c>
      <c r="C164" s="146" t="s">
        <v>375</v>
      </c>
      <c r="D164" s="146" t="s">
        <v>238</v>
      </c>
      <c r="E164" s="146">
        <v>4</v>
      </c>
    </row>
    <row r="165" spans="1:5" x14ac:dyDescent="0.25">
      <c r="A165" s="146"/>
      <c r="B165" s="146" t="s">
        <v>374</v>
      </c>
      <c r="C165" s="146" t="s">
        <v>375</v>
      </c>
      <c r="D165" s="146" t="s">
        <v>238</v>
      </c>
      <c r="E165" s="146">
        <v>6</v>
      </c>
    </row>
    <row r="166" spans="1:5" x14ac:dyDescent="0.25">
      <c r="A166" s="146"/>
      <c r="B166" s="146" t="s">
        <v>374</v>
      </c>
      <c r="C166" s="146" t="s">
        <v>375</v>
      </c>
      <c r="D166" s="146" t="s">
        <v>238</v>
      </c>
      <c r="E166" s="146">
        <v>15</v>
      </c>
    </row>
    <row r="167" spans="1:5" x14ac:dyDescent="0.25">
      <c r="A167" s="146"/>
      <c r="B167" s="146" t="s">
        <v>374</v>
      </c>
      <c r="C167" s="146" t="s">
        <v>375</v>
      </c>
      <c r="D167" s="146" t="s">
        <v>238</v>
      </c>
      <c r="E167" s="146">
        <v>11</v>
      </c>
    </row>
    <row r="168" spans="1:5" x14ac:dyDescent="0.25">
      <c r="A168" s="146"/>
      <c r="B168" s="146" t="s">
        <v>374</v>
      </c>
      <c r="C168" s="146" t="s">
        <v>375</v>
      </c>
      <c r="D168" s="146" t="s">
        <v>238</v>
      </c>
      <c r="E168" s="146">
        <v>14</v>
      </c>
    </row>
    <row r="169" spans="1:5" x14ac:dyDescent="0.25">
      <c r="A169" s="146"/>
      <c r="B169" s="146" t="s">
        <v>374</v>
      </c>
      <c r="C169" s="146" t="s">
        <v>375</v>
      </c>
      <c r="D169" s="146" t="s">
        <v>238</v>
      </c>
      <c r="E169" s="146">
        <v>9</v>
      </c>
    </row>
    <row r="170" spans="1:5" x14ac:dyDescent="0.25">
      <c r="A170" s="146"/>
      <c r="B170" s="146" t="s">
        <v>374</v>
      </c>
      <c r="C170" s="146" t="s">
        <v>375</v>
      </c>
      <c r="D170" s="146" t="s">
        <v>238</v>
      </c>
      <c r="E170" s="146">
        <v>13</v>
      </c>
    </row>
    <row r="171" spans="1:5" x14ac:dyDescent="0.25">
      <c r="A171" s="146"/>
      <c r="B171" s="146" t="s">
        <v>374</v>
      </c>
      <c r="C171" s="146" t="s">
        <v>375</v>
      </c>
      <c r="D171" s="146" t="s">
        <v>238</v>
      </c>
      <c r="E171" s="146">
        <v>17</v>
      </c>
    </row>
    <row r="172" spans="1:5" x14ac:dyDescent="0.25">
      <c r="A172" s="146"/>
      <c r="B172" s="146" t="s">
        <v>374</v>
      </c>
      <c r="C172" s="146" t="s">
        <v>375</v>
      </c>
      <c r="D172" s="146" t="s">
        <v>238</v>
      </c>
      <c r="E172" s="146">
        <v>18</v>
      </c>
    </row>
    <row r="173" spans="1:5" x14ac:dyDescent="0.25">
      <c r="A173" s="146"/>
      <c r="B173" s="146" t="s">
        <v>374</v>
      </c>
      <c r="C173" s="146" t="s">
        <v>375</v>
      </c>
      <c r="D173" s="146" t="s">
        <v>238</v>
      </c>
      <c r="E173" s="146">
        <v>19</v>
      </c>
    </row>
    <row r="174" spans="1:5" x14ac:dyDescent="0.25">
      <c r="A174" s="146"/>
      <c r="B174" s="146" t="s">
        <v>374</v>
      </c>
      <c r="C174" s="146" t="s">
        <v>375</v>
      </c>
      <c r="D174" s="146" t="s">
        <v>238</v>
      </c>
      <c r="E174" s="146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8</v>
      </c>
    </row>
    <row r="178" spans="1:5" x14ac:dyDescent="0.25">
      <c r="A178" s="146"/>
      <c r="B178" s="146" t="s">
        <v>374</v>
      </c>
      <c r="C178" s="146" t="s">
        <v>375</v>
      </c>
      <c r="D178" s="146" t="s">
        <v>240</v>
      </c>
      <c r="E178" s="146">
        <v>5</v>
      </c>
    </row>
    <row r="179" spans="1:5" x14ac:dyDescent="0.25">
      <c r="A179" s="146"/>
      <c r="B179" s="146" t="s">
        <v>374</v>
      </c>
      <c r="C179" s="146" t="s">
        <v>375</v>
      </c>
      <c r="D179" s="146" t="s">
        <v>240</v>
      </c>
      <c r="E179" s="146">
        <v>7</v>
      </c>
    </row>
    <row r="180" spans="1:5" x14ac:dyDescent="0.25">
      <c r="A180" s="146"/>
      <c r="B180" s="146" t="s">
        <v>374</v>
      </c>
      <c r="C180" s="146" t="s">
        <v>375</v>
      </c>
      <c r="D180" s="146" t="s">
        <v>240</v>
      </c>
      <c r="E180" s="146">
        <v>12</v>
      </c>
    </row>
    <row r="181" spans="1:5" x14ac:dyDescent="0.25">
      <c r="A181" s="146"/>
      <c r="B181" s="146" t="s">
        <v>374</v>
      </c>
      <c r="C181" s="146" t="s">
        <v>375</v>
      </c>
      <c r="D181" s="146" t="s">
        <v>240</v>
      </c>
      <c r="E181" s="146">
        <v>15</v>
      </c>
    </row>
    <row r="182" spans="1:5" x14ac:dyDescent="0.25">
      <c r="A182" s="146"/>
      <c r="B182" s="146" t="s">
        <v>374</v>
      </c>
      <c r="C182" s="146" t="s">
        <v>375</v>
      </c>
      <c r="D182" s="146" t="s">
        <v>240</v>
      </c>
      <c r="E182" s="146">
        <v>11</v>
      </c>
    </row>
    <row r="183" spans="1:5" x14ac:dyDescent="0.25">
      <c r="A183" s="146"/>
      <c r="B183" s="146" t="s">
        <v>374</v>
      </c>
      <c r="C183" s="146" t="s">
        <v>375</v>
      </c>
      <c r="D183" s="146" t="s">
        <v>240</v>
      </c>
      <c r="E183" s="146">
        <v>14</v>
      </c>
    </row>
    <row r="184" spans="1:5" x14ac:dyDescent="0.25">
      <c r="A184" s="146"/>
      <c r="B184" s="146" t="s">
        <v>374</v>
      </c>
      <c r="C184" s="146" t="s">
        <v>375</v>
      </c>
      <c r="D184" s="146" t="s">
        <v>240</v>
      </c>
      <c r="E184" s="146">
        <v>13</v>
      </c>
    </row>
    <row r="185" spans="1:5" x14ac:dyDescent="0.25">
      <c r="A185" s="146"/>
      <c r="B185" s="146" t="s">
        <v>374</v>
      </c>
      <c r="C185" s="146" t="s">
        <v>375</v>
      </c>
      <c r="D185" s="146" t="s">
        <v>240</v>
      </c>
      <c r="E185" s="146">
        <v>17</v>
      </c>
    </row>
    <row r="186" spans="1:5" x14ac:dyDescent="0.25">
      <c r="A186" s="146"/>
      <c r="B186" s="146" t="s">
        <v>374</v>
      </c>
      <c r="C186" s="146" t="s">
        <v>375</v>
      </c>
      <c r="D186" s="146" t="s">
        <v>240</v>
      </c>
      <c r="E186" s="146">
        <v>18</v>
      </c>
    </row>
    <row r="187" spans="1:5" x14ac:dyDescent="0.25">
      <c r="A187" s="146"/>
      <c r="B187" s="146" t="s">
        <v>374</v>
      </c>
      <c r="C187" s="146" t="s">
        <v>375</v>
      </c>
      <c r="D187" s="146" t="s">
        <v>240</v>
      </c>
      <c r="E187" s="146">
        <v>19</v>
      </c>
    </row>
    <row r="188" spans="1:5" x14ac:dyDescent="0.25">
      <c r="A188" s="173"/>
      <c r="B188" s="173" t="s">
        <v>374</v>
      </c>
      <c r="C188" s="173" t="s">
        <v>375</v>
      </c>
      <c r="D188" s="173" t="s">
        <v>240</v>
      </c>
      <c r="E188" s="173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10</v>
      </c>
    </row>
    <row r="192" spans="1:5" x14ac:dyDescent="0.25">
      <c r="A192" s="146"/>
      <c r="B192" s="146" t="s">
        <v>374</v>
      </c>
      <c r="C192" s="146" t="s">
        <v>375</v>
      </c>
      <c r="D192" s="146" t="s">
        <v>241</v>
      </c>
      <c r="E192" s="146">
        <v>7</v>
      </c>
    </row>
    <row r="193" spans="1:5" x14ac:dyDescent="0.25">
      <c r="A193" s="146"/>
      <c r="B193" s="146" t="s">
        <v>374</v>
      </c>
      <c r="C193" s="146" t="s">
        <v>375</v>
      </c>
      <c r="D193" s="146" t="s">
        <v>241</v>
      </c>
      <c r="E193" s="146">
        <v>12</v>
      </c>
    </row>
    <row r="194" spans="1:5" x14ac:dyDescent="0.25">
      <c r="A194" s="146"/>
      <c r="B194" s="146" t="s">
        <v>374</v>
      </c>
      <c r="C194" s="146" t="s">
        <v>375</v>
      </c>
      <c r="D194" s="146" t="s">
        <v>241</v>
      </c>
      <c r="E194" s="146">
        <v>6</v>
      </c>
    </row>
    <row r="195" spans="1:5" x14ac:dyDescent="0.25">
      <c r="A195" s="146"/>
      <c r="B195" s="146" t="s">
        <v>374</v>
      </c>
      <c r="C195" s="146" t="s">
        <v>375</v>
      </c>
      <c r="D195" s="146" t="s">
        <v>241</v>
      </c>
      <c r="E195" s="146">
        <v>11</v>
      </c>
    </row>
    <row r="196" spans="1:5" x14ac:dyDescent="0.25">
      <c r="A196" s="146"/>
      <c r="B196" s="146" t="s">
        <v>374</v>
      </c>
      <c r="C196" s="146" t="s">
        <v>375</v>
      </c>
      <c r="D196" s="146" t="s">
        <v>241</v>
      </c>
      <c r="E196" s="146">
        <v>14</v>
      </c>
    </row>
    <row r="197" spans="1:5" x14ac:dyDescent="0.25">
      <c r="A197" s="146"/>
      <c r="B197" s="146" t="s">
        <v>374</v>
      </c>
      <c r="C197" s="146" t="s">
        <v>375</v>
      </c>
      <c r="D197" s="146" t="s">
        <v>241</v>
      </c>
      <c r="E197" s="146">
        <v>9</v>
      </c>
    </row>
    <row r="198" spans="1:5" x14ac:dyDescent="0.25">
      <c r="A198" s="146"/>
      <c r="B198" s="146" t="s">
        <v>374</v>
      </c>
      <c r="C198" s="146" t="s">
        <v>375</v>
      </c>
      <c r="D198" s="146" t="s">
        <v>241</v>
      </c>
      <c r="E198" s="146">
        <v>13</v>
      </c>
    </row>
    <row r="199" spans="1:5" x14ac:dyDescent="0.25">
      <c r="A199" s="146"/>
      <c r="B199" s="146" t="s">
        <v>374</v>
      </c>
      <c r="C199" s="146" t="s">
        <v>375</v>
      </c>
      <c r="D199" s="146" t="s">
        <v>241</v>
      </c>
      <c r="E199" s="146">
        <v>17</v>
      </c>
    </row>
    <row r="200" spans="1:5" x14ac:dyDescent="0.25">
      <c r="A200" s="146"/>
      <c r="B200" s="146" t="s">
        <v>374</v>
      </c>
      <c r="C200" s="146" t="s">
        <v>375</v>
      </c>
      <c r="D200" s="146" t="s">
        <v>241</v>
      </c>
      <c r="E200" s="146">
        <v>18</v>
      </c>
    </row>
    <row r="201" spans="1:5" x14ac:dyDescent="0.25">
      <c r="A201" s="146"/>
      <c r="B201" s="146" t="s">
        <v>374</v>
      </c>
      <c r="C201" s="146" t="s">
        <v>375</v>
      </c>
      <c r="D201" s="146" t="s">
        <v>241</v>
      </c>
      <c r="E201" s="146">
        <v>19</v>
      </c>
    </row>
    <row r="202" spans="1:5" x14ac:dyDescent="0.25">
      <c r="A202" s="146"/>
      <c r="B202" s="146" t="s">
        <v>374</v>
      </c>
      <c r="C202" s="146" t="s">
        <v>375</v>
      </c>
      <c r="D202" s="146" t="s">
        <v>241</v>
      </c>
      <c r="E202" s="146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15</v>
      </c>
    </row>
    <row r="206" spans="1:5" x14ac:dyDescent="0.25">
      <c r="A206" s="146"/>
      <c r="B206" s="146" t="s">
        <v>374</v>
      </c>
      <c r="C206" s="146" t="s">
        <v>375</v>
      </c>
      <c r="D206" s="146" t="s">
        <v>242</v>
      </c>
      <c r="E206" s="146">
        <v>5</v>
      </c>
    </row>
    <row r="207" spans="1:5" x14ac:dyDescent="0.25">
      <c r="A207" s="146"/>
      <c r="B207" s="146" t="s">
        <v>374</v>
      </c>
      <c r="C207" s="146" t="s">
        <v>375</v>
      </c>
      <c r="D207" s="146" t="s">
        <v>242</v>
      </c>
      <c r="E207" s="146">
        <v>16</v>
      </c>
    </row>
    <row r="208" spans="1:5" x14ac:dyDescent="0.25">
      <c r="A208" s="146"/>
      <c r="B208" s="146" t="s">
        <v>374</v>
      </c>
      <c r="C208" s="146" t="s">
        <v>375</v>
      </c>
      <c r="D208" s="146" t="s">
        <v>242</v>
      </c>
      <c r="E208" s="146">
        <v>14</v>
      </c>
    </row>
    <row r="209" spans="1:5" x14ac:dyDescent="0.25">
      <c r="A209" s="146"/>
      <c r="B209" s="146" t="s">
        <v>374</v>
      </c>
      <c r="C209" s="146" t="s">
        <v>375</v>
      </c>
      <c r="D209" s="146" t="s">
        <v>242</v>
      </c>
      <c r="E209" s="146">
        <v>12</v>
      </c>
    </row>
    <row r="210" spans="1:5" x14ac:dyDescent="0.25">
      <c r="A210" s="146"/>
      <c r="B210" s="146" t="s">
        <v>374</v>
      </c>
      <c r="C210" s="146" t="s">
        <v>375</v>
      </c>
      <c r="D210" s="146" t="s">
        <v>242</v>
      </c>
      <c r="E210" s="146">
        <v>13</v>
      </c>
    </row>
    <row r="211" spans="1:5" x14ac:dyDescent="0.25">
      <c r="A211" s="146"/>
      <c r="B211" s="146" t="s">
        <v>374</v>
      </c>
      <c r="C211" s="146" t="s">
        <v>375</v>
      </c>
      <c r="D211" s="146" t="s">
        <v>242</v>
      </c>
      <c r="E211" s="146">
        <v>9</v>
      </c>
    </row>
    <row r="212" spans="1:5" x14ac:dyDescent="0.25">
      <c r="A212" s="146"/>
      <c r="B212" s="146" t="s">
        <v>374</v>
      </c>
      <c r="C212" s="146" t="s">
        <v>375</v>
      </c>
      <c r="D212" s="146" t="s">
        <v>242</v>
      </c>
      <c r="E212" s="146">
        <v>11</v>
      </c>
    </row>
    <row r="213" spans="1:5" x14ac:dyDescent="0.25">
      <c r="A213" s="146"/>
      <c r="B213" s="146" t="s">
        <v>374</v>
      </c>
      <c r="C213" s="146" t="s">
        <v>375</v>
      </c>
      <c r="D213" s="146" t="s">
        <v>242</v>
      </c>
      <c r="E213" s="146">
        <v>17</v>
      </c>
    </row>
    <row r="214" spans="1:5" x14ac:dyDescent="0.25">
      <c r="A214" s="146"/>
      <c r="B214" s="146" t="s">
        <v>374</v>
      </c>
      <c r="C214" s="146" t="s">
        <v>375</v>
      </c>
      <c r="D214" s="146" t="s">
        <v>242</v>
      </c>
      <c r="E214" s="146">
        <v>18</v>
      </c>
    </row>
    <row r="215" spans="1:5" x14ac:dyDescent="0.25">
      <c r="A215" s="146"/>
      <c r="B215" s="146" t="s">
        <v>374</v>
      </c>
      <c r="C215" s="146" t="s">
        <v>375</v>
      </c>
      <c r="D215" s="146" t="s">
        <v>242</v>
      </c>
      <c r="E215" s="146">
        <v>19</v>
      </c>
    </row>
    <row r="216" spans="1:5" x14ac:dyDescent="0.25">
      <c r="A216" s="146"/>
      <c r="B216" s="146" t="s">
        <v>374</v>
      </c>
      <c r="C216" s="146" t="s">
        <v>375</v>
      </c>
      <c r="D216" s="146" t="s">
        <v>242</v>
      </c>
      <c r="E216" s="146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7</v>
      </c>
    </row>
    <row r="220" spans="1:5" x14ac:dyDescent="0.25">
      <c r="A220" s="146"/>
      <c r="B220" s="146" t="s">
        <v>374</v>
      </c>
      <c r="C220" s="146" t="s">
        <v>375</v>
      </c>
      <c r="D220" s="146" t="s">
        <v>243</v>
      </c>
      <c r="E220" s="146">
        <v>4</v>
      </c>
    </row>
    <row r="221" spans="1:5" x14ac:dyDescent="0.25">
      <c r="A221" s="146"/>
      <c r="B221" s="146" t="s">
        <v>374</v>
      </c>
      <c r="C221" s="146" t="s">
        <v>375</v>
      </c>
      <c r="D221" s="146" t="s">
        <v>243</v>
      </c>
      <c r="E221" s="146">
        <v>5</v>
      </c>
    </row>
    <row r="222" spans="1:5" x14ac:dyDescent="0.25">
      <c r="A222" s="146"/>
      <c r="B222" s="146" t="s">
        <v>374</v>
      </c>
      <c r="C222" s="146" t="s">
        <v>375</v>
      </c>
      <c r="D222" s="146" t="s">
        <v>243</v>
      </c>
      <c r="E222" s="146">
        <v>10</v>
      </c>
    </row>
    <row r="223" spans="1:5" x14ac:dyDescent="0.25">
      <c r="A223" s="146"/>
      <c r="B223" s="146" t="s">
        <v>374</v>
      </c>
      <c r="C223" s="146" t="s">
        <v>375</v>
      </c>
      <c r="D223" s="146" t="s">
        <v>243</v>
      </c>
      <c r="E223" s="146">
        <v>12</v>
      </c>
    </row>
    <row r="224" spans="1:5" x14ac:dyDescent="0.25">
      <c r="A224" s="146"/>
      <c r="B224" s="146" t="s">
        <v>374</v>
      </c>
      <c r="C224" s="146" t="s">
        <v>375</v>
      </c>
      <c r="D224" s="146" t="s">
        <v>243</v>
      </c>
      <c r="E224" s="146">
        <v>13</v>
      </c>
    </row>
    <row r="225" spans="1:5" x14ac:dyDescent="0.25">
      <c r="A225" s="146"/>
      <c r="B225" s="146" t="s">
        <v>374</v>
      </c>
      <c r="C225" s="146" t="s">
        <v>375</v>
      </c>
      <c r="D225" s="146" t="s">
        <v>243</v>
      </c>
      <c r="E225" s="146">
        <v>9</v>
      </c>
    </row>
    <row r="226" spans="1:5" x14ac:dyDescent="0.25">
      <c r="A226" s="146"/>
      <c r="B226" s="146" t="s">
        <v>374</v>
      </c>
      <c r="C226" s="146" t="s">
        <v>375</v>
      </c>
      <c r="D226" s="146" t="s">
        <v>243</v>
      </c>
      <c r="E226" s="146">
        <v>11</v>
      </c>
    </row>
    <row r="227" spans="1:5" x14ac:dyDescent="0.25">
      <c r="A227" s="146"/>
      <c r="B227" s="146" t="s">
        <v>374</v>
      </c>
      <c r="C227" s="146" t="s">
        <v>375</v>
      </c>
      <c r="D227" s="146" t="s">
        <v>243</v>
      </c>
      <c r="E227" s="146">
        <v>17</v>
      </c>
    </row>
    <row r="228" spans="1:5" x14ac:dyDescent="0.25">
      <c r="A228" s="146"/>
      <c r="B228" s="146" t="s">
        <v>374</v>
      </c>
      <c r="C228" s="146" t="s">
        <v>375</v>
      </c>
      <c r="D228" s="146" t="s">
        <v>243</v>
      </c>
      <c r="E228" s="146">
        <v>18</v>
      </c>
    </row>
    <row r="229" spans="1:5" x14ac:dyDescent="0.25">
      <c r="A229" s="146"/>
      <c r="B229" s="146" t="s">
        <v>374</v>
      </c>
      <c r="C229" s="146" t="s">
        <v>375</v>
      </c>
      <c r="D229" s="146" t="s">
        <v>243</v>
      </c>
      <c r="E229" s="146">
        <v>19</v>
      </c>
    </row>
    <row r="230" spans="1:5" x14ac:dyDescent="0.25">
      <c r="A230" s="146"/>
      <c r="B230" s="146" t="s">
        <v>374</v>
      </c>
      <c r="C230" s="146" t="s">
        <v>375</v>
      </c>
      <c r="D230" s="146" t="s">
        <v>243</v>
      </c>
      <c r="E230" s="146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15</v>
      </c>
    </row>
    <row r="234" spans="1:5" x14ac:dyDescent="0.25">
      <c r="A234" s="146"/>
      <c r="B234" s="146" t="s">
        <v>374</v>
      </c>
      <c r="C234" s="146" t="s">
        <v>375</v>
      </c>
      <c r="D234" s="146" t="s">
        <v>244</v>
      </c>
      <c r="E234" s="146">
        <v>10</v>
      </c>
    </row>
    <row r="235" spans="1:5" x14ac:dyDescent="0.25">
      <c r="A235" s="146"/>
      <c r="B235" s="146" t="s">
        <v>374</v>
      </c>
      <c r="C235" s="146" t="s">
        <v>375</v>
      </c>
      <c r="D235" s="146" t="s">
        <v>244</v>
      </c>
      <c r="E235" s="146">
        <v>12</v>
      </c>
    </row>
    <row r="236" spans="1:5" x14ac:dyDescent="0.25">
      <c r="A236" s="146"/>
      <c r="B236" s="146" t="s">
        <v>374</v>
      </c>
      <c r="C236" s="146" t="s">
        <v>375</v>
      </c>
      <c r="D236" s="146" t="s">
        <v>244</v>
      </c>
      <c r="E236" s="146">
        <v>8</v>
      </c>
    </row>
    <row r="237" spans="1:5" x14ac:dyDescent="0.25">
      <c r="A237" s="146"/>
      <c r="B237" s="146" t="s">
        <v>374</v>
      </c>
      <c r="C237" s="146" t="s">
        <v>375</v>
      </c>
      <c r="D237" s="146" t="s">
        <v>244</v>
      </c>
      <c r="E237" s="146">
        <v>6</v>
      </c>
    </row>
    <row r="238" spans="1:5" x14ac:dyDescent="0.25">
      <c r="A238" s="146"/>
      <c r="B238" s="146" t="s">
        <v>374</v>
      </c>
      <c r="C238" s="146" t="s">
        <v>375</v>
      </c>
      <c r="D238" s="146" t="s">
        <v>244</v>
      </c>
      <c r="E238" s="146">
        <v>13</v>
      </c>
    </row>
    <row r="239" spans="1:5" x14ac:dyDescent="0.25">
      <c r="A239" s="146"/>
      <c r="B239" s="146" t="s">
        <v>374</v>
      </c>
      <c r="C239" s="146" t="s">
        <v>375</v>
      </c>
      <c r="D239" s="146" t="s">
        <v>244</v>
      </c>
      <c r="E239" s="146">
        <v>9</v>
      </c>
    </row>
    <row r="240" spans="1:5" x14ac:dyDescent="0.25">
      <c r="A240" s="146"/>
      <c r="B240" s="146" t="s">
        <v>374</v>
      </c>
      <c r="C240" s="146" t="s">
        <v>375</v>
      </c>
      <c r="D240" s="146" t="s">
        <v>244</v>
      </c>
      <c r="E240" s="146">
        <v>11</v>
      </c>
    </row>
    <row r="241" spans="1:5" x14ac:dyDescent="0.25">
      <c r="A241" s="146"/>
      <c r="B241" s="146" t="s">
        <v>374</v>
      </c>
      <c r="C241" s="146" t="s">
        <v>375</v>
      </c>
      <c r="D241" s="146" t="s">
        <v>244</v>
      </c>
      <c r="E241" s="146">
        <v>17</v>
      </c>
    </row>
    <row r="242" spans="1:5" x14ac:dyDescent="0.25">
      <c r="A242" s="146"/>
      <c r="B242" s="146" t="s">
        <v>374</v>
      </c>
      <c r="C242" s="146" t="s">
        <v>375</v>
      </c>
      <c r="D242" s="146" t="s">
        <v>244</v>
      </c>
      <c r="E242" s="146">
        <v>18</v>
      </c>
    </row>
    <row r="243" spans="1:5" x14ac:dyDescent="0.25">
      <c r="A243" s="146"/>
      <c r="B243" s="146" t="s">
        <v>374</v>
      </c>
      <c r="C243" s="146" t="s">
        <v>375</v>
      </c>
      <c r="D243" s="146" t="s">
        <v>244</v>
      </c>
      <c r="E243" s="146">
        <v>19</v>
      </c>
    </row>
    <row r="244" spans="1:5" x14ac:dyDescent="0.25">
      <c r="A244" s="146"/>
      <c r="B244" s="146" t="s">
        <v>374</v>
      </c>
      <c r="C244" s="146" t="s">
        <v>375</v>
      </c>
      <c r="D244" s="146" t="s">
        <v>244</v>
      </c>
      <c r="E244" s="146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12</v>
      </c>
    </row>
    <row r="248" spans="1:5" x14ac:dyDescent="0.25">
      <c r="A248" s="146"/>
      <c r="B248" s="146" t="s">
        <v>374</v>
      </c>
      <c r="C248" s="146" t="s">
        <v>375</v>
      </c>
      <c r="D248" s="146" t="s">
        <v>245</v>
      </c>
      <c r="E248" s="146">
        <v>9</v>
      </c>
    </row>
    <row r="249" spans="1:5" x14ac:dyDescent="0.25">
      <c r="A249" s="146"/>
      <c r="B249" s="146" t="s">
        <v>374</v>
      </c>
      <c r="C249" s="146" t="s">
        <v>375</v>
      </c>
      <c r="D249" s="146" t="s">
        <v>245</v>
      </c>
      <c r="E249" s="146">
        <v>14</v>
      </c>
    </row>
    <row r="250" spans="1:5" x14ac:dyDescent="0.25">
      <c r="A250" s="146"/>
      <c r="B250" s="146" t="s">
        <v>374</v>
      </c>
      <c r="C250" s="146" t="s">
        <v>375</v>
      </c>
      <c r="D250" s="146" t="s">
        <v>245</v>
      </c>
      <c r="E250" s="146">
        <v>8</v>
      </c>
    </row>
    <row r="251" spans="1:5" x14ac:dyDescent="0.25">
      <c r="A251" s="146"/>
      <c r="B251" s="146" t="s">
        <v>374</v>
      </c>
      <c r="C251" s="146" t="s">
        <v>375</v>
      </c>
      <c r="D251" s="146" t="s">
        <v>245</v>
      </c>
      <c r="E251" s="146">
        <v>15</v>
      </c>
    </row>
    <row r="252" spans="1:5" x14ac:dyDescent="0.25">
      <c r="A252" s="146"/>
      <c r="B252" s="146" t="s">
        <v>374</v>
      </c>
      <c r="C252" s="146" t="s">
        <v>375</v>
      </c>
      <c r="D252" s="146" t="s">
        <v>245</v>
      </c>
      <c r="E252" s="146">
        <v>11</v>
      </c>
    </row>
    <row r="253" spans="1:5" x14ac:dyDescent="0.25">
      <c r="A253" s="146"/>
      <c r="B253" s="146" t="s">
        <v>374</v>
      </c>
      <c r="C253" s="146" t="s">
        <v>375</v>
      </c>
      <c r="D253" s="146" t="s">
        <v>245</v>
      </c>
      <c r="E253" s="146">
        <v>10</v>
      </c>
    </row>
    <row r="254" spans="1:5" x14ac:dyDescent="0.25">
      <c r="A254" s="146"/>
      <c r="B254" s="146" t="s">
        <v>374</v>
      </c>
      <c r="C254" s="146" t="s">
        <v>375</v>
      </c>
      <c r="D254" s="146" t="s">
        <v>245</v>
      </c>
      <c r="E254" s="146">
        <v>13</v>
      </c>
    </row>
    <row r="255" spans="1:5" x14ac:dyDescent="0.25">
      <c r="A255" s="146"/>
      <c r="B255" s="146" t="s">
        <v>374</v>
      </c>
      <c r="C255" s="146" t="s">
        <v>375</v>
      </c>
      <c r="D255" s="146" t="s">
        <v>245</v>
      </c>
      <c r="E255" s="146">
        <v>17</v>
      </c>
    </row>
    <row r="256" spans="1:5" x14ac:dyDescent="0.25">
      <c r="A256" s="146"/>
      <c r="B256" s="146" t="s">
        <v>374</v>
      </c>
      <c r="C256" s="146" t="s">
        <v>375</v>
      </c>
      <c r="D256" s="146" t="s">
        <v>245</v>
      </c>
      <c r="E256" s="146">
        <v>18</v>
      </c>
    </row>
    <row r="257" spans="1:5" x14ac:dyDescent="0.25">
      <c r="A257" s="146"/>
      <c r="B257" s="146" t="s">
        <v>374</v>
      </c>
      <c r="C257" s="146" t="s">
        <v>375</v>
      </c>
      <c r="D257" s="146" t="s">
        <v>245</v>
      </c>
      <c r="E257" s="146">
        <v>19</v>
      </c>
    </row>
    <row r="258" spans="1:5" x14ac:dyDescent="0.25">
      <c r="A258" s="146"/>
      <c r="B258" s="146" t="s">
        <v>374</v>
      </c>
      <c r="C258" s="146" t="s">
        <v>375</v>
      </c>
      <c r="D258" s="146" t="s">
        <v>245</v>
      </c>
      <c r="E258" s="146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1</v>
      </c>
    </row>
    <row r="262" spans="1:5" x14ac:dyDescent="0.25">
      <c r="A262" s="146"/>
      <c r="B262" s="146" t="s">
        <v>374</v>
      </c>
      <c r="C262" s="146" t="s">
        <v>375</v>
      </c>
      <c r="D262" s="146" t="s">
        <v>246</v>
      </c>
      <c r="E262" s="146">
        <v>14</v>
      </c>
    </row>
    <row r="263" spans="1:5" x14ac:dyDescent="0.25">
      <c r="A263" s="146"/>
      <c r="B263" s="146" t="s">
        <v>374</v>
      </c>
      <c r="C263" s="146" t="s">
        <v>375</v>
      </c>
      <c r="D263" s="146" t="s">
        <v>246</v>
      </c>
      <c r="E263" s="146">
        <v>6</v>
      </c>
    </row>
    <row r="264" spans="1:5" x14ac:dyDescent="0.25">
      <c r="A264" s="146"/>
      <c r="B264" s="146" t="s">
        <v>374</v>
      </c>
      <c r="C264" s="146" t="s">
        <v>375</v>
      </c>
      <c r="D264" s="146" t="s">
        <v>246</v>
      </c>
      <c r="E264" s="146">
        <v>8</v>
      </c>
    </row>
    <row r="265" spans="1:5" x14ac:dyDescent="0.25">
      <c r="A265" s="146"/>
      <c r="B265" s="146" t="s">
        <v>374</v>
      </c>
      <c r="C265" s="146" t="s">
        <v>375</v>
      </c>
      <c r="D265" s="146" t="s">
        <v>246</v>
      </c>
      <c r="E265" s="146">
        <v>15</v>
      </c>
    </row>
    <row r="266" spans="1:5" x14ac:dyDescent="0.25">
      <c r="A266" s="146"/>
      <c r="B266" s="146" t="s">
        <v>374</v>
      </c>
      <c r="C266" s="146" t="s">
        <v>375</v>
      </c>
      <c r="D266" s="146" t="s">
        <v>246</v>
      </c>
      <c r="E266" s="146">
        <v>11</v>
      </c>
    </row>
    <row r="267" spans="1:5" x14ac:dyDescent="0.25">
      <c r="A267" s="146"/>
      <c r="B267" s="146" t="s">
        <v>374</v>
      </c>
      <c r="C267" s="146" t="s">
        <v>375</v>
      </c>
      <c r="D267" s="146" t="s">
        <v>246</v>
      </c>
      <c r="E267" s="146">
        <v>10</v>
      </c>
    </row>
    <row r="268" spans="1:5" x14ac:dyDescent="0.25">
      <c r="A268" s="146"/>
      <c r="B268" s="146" t="s">
        <v>374</v>
      </c>
      <c r="C268" s="146" t="s">
        <v>375</v>
      </c>
      <c r="D268" s="146" t="s">
        <v>246</v>
      </c>
      <c r="E268" s="146">
        <v>13</v>
      </c>
    </row>
    <row r="269" spans="1:5" x14ac:dyDescent="0.25">
      <c r="A269" s="146"/>
      <c r="B269" s="146" t="s">
        <v>374</v>
      </c>
      <c r="C269" s="146" t="s">
        <v>375</v>
      </c>
      <c r="D269" s="146" t="s">
        <v>246</v>
      </c>
      <c r="E269" s="146">
        <v>17</v>
      </c>
    </row>
    <row r="270" spans="1:5" x14ac:dyDescent="0.25">
      <c r="A270" s="146"/>
      <c r="B270" s="146" t="s">
        <v>374</v>
      </c>
      <c r="C270" s="146" t="s">
        <v>375</v>
      </c>
      <c r="D270" s="146" t="s">
        <v>246</v>
      </c>
      <c r="E270" s="146">
        <v>18</v>
      </c>
    </row>
    <row r="271" spans="1:5" x14ac:dyDescent="0.25">
      <c r="A271" s="146"/>
      <c r="B271" s="146" t="s">
        <v>374</v>
      </c>
      <c r="C271" s="146" t="s">
        <v>375</v>
      </c>
      <c r="D271" s="146" t="s">
        <v>246</v>
      </c>
      <c r="E271" s="146">
        <v>19</v>
      </c>
    </row>
    <row r="272" spans="1:5" x14ac:dyDescent="0.25">
      <c r="A272" s="146"/>
      <c r="B272" s="146" t="s">
        <v>374</v>
      </c>
      <c r="C272" s="146" t="s">
        <v>375</v>
      </c>
      <c r="D272" s="146" t="s">
        <v>246</v>
      </c>
      <c r="E272" s="146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7</v>
      </c>
    </row>
    <row r="276" spans="1:5" x14ac:dyDescent="0.25">
      <c r="A276" s="146"/>
      <c r="B276" s="146" t="s">
        <v>374</v>
      </c>
      <c r="C276" s="146" t="s">
        <v>375</v>
      </c>
      <c r="D276" s="146" t="s">
        <v>247</v>
      </c>
      <c r="E276" s="146">
        <v>4</v>
      </c>
    </row>
    <row r="277" spans="1:5" x14ac:dyDescent="0.25">
      <c r="A277" s="146"/>
      <c r="B277" s="146" t="s">
        <v>374</v>
      </c>
      <c r="C277" s="146" t="s">
        <v>375</v>
      </c>
      <c r="D277" s="146" t="s">
        <v>247</v>
      </c>
      <c r="E277" s="146">
        <v>9</v>
      </c>
    </row>
    <row r="278" spans="1:5" x14ac:dyDescent="0.25">
      <c r="A278" s="146"/>
      <c r="B278" s="146" t="s">
        <v>374</v>
      </c>
      <c r="C278" s="146" t="s">
        <v>375</v>
      </c>
      <c r="D278" s="146" t="s">
        <v>247</v>
      </c>
      <c r="E278" s="146">
        <v>14</v>
      </c>
    </row>
    <row r="279" spans="1:5" x14ac:dyDescent="0.25">
      <c r="A279" s="146"/>
      <c r="B279" s="146" t="s">
        <v>374</v>
      </c>
      <c r="C279" s="146" t="s">
        <v>375</v>
      </c>
      <c r="D279" s="146" t="s">
        <v>247</v>
      </c>
      <c r="E279" s="146">
        <v>6</v>
      </c>
    </row>
    <row r="280" spans="1:5" x14ac:dyDescent="0.25">
      <c r="A280" s="146"/>
      <c r="B280" s="146" t="s">
        <v>374</v>
      </c>
      <c r="C280" s="146" t="s">
        <v>375</v>
      </c>
      <c r="D280" s="146" t="s">
        <v>247</v>
      </c>
      <c r="E280" s="146">
        <v>8</v>
      </c>
    </row>
    <row r="281" spans="1:5" x14ac:dyDescent="0.25">
      <c r="A281" s="146"/>
      <c r="B281" s="146" t="s">
        <v>374</v>
      </c>
      <c r="C281" s="146" t="s">
        <v>375</v>
      </c>
      <c r="D281" s="146" t="s">
        <v>247</v>
      </c>
      <c r="E281" s="146">
        <v>15</v>
      </c>
    </row>
    <row r="282" spans="1:5" x14ac:dyDescent="0.25">
      <c r="A282" s="146"/>
      <c r="B282" s="146" t="s">
        <v>374</v>
      </c>
      <c r="C282" s="146" t="s">
        <v>375</v>
      </c>
      <c r="D282" s="146" t="s">
        <v>247</v>
      </c>
      <c r="E282" s="146">
        <v>13</v>
      </c>
    </row>
    <row r="283" spans="1:5" x14ac:dyDescent="0.25">
      <c r="A283" s="146"/>
      <c r="B283" s="146" t="s">
        <v>374</v>
      </c>
      <c r="C283" s="146" t="s">
        <v>375</v>
      </c>
      <c r="D283" s="146" t="s">
        <v>247</v>
      </c>
      <c r="E283" s="146">
        <v>17</v>
      </c>
    </row>
    <row r="284" spans="1:5" x14ac:dyDescent="0.25">
      <c r="A284" s="146"/>
      <c r="B284" s="146" t="s">
        <v>374</v>
      </c>
      <c r="C284" s="146" t="s">
        <v>375</v>
      </c>
      <c r="D284" s="146" t="s">
        <v>247</v>
      </c>
      <c r="E284" s="146">
        <v>18</v>
      </c>
    </row>
    <row r="285" spans="1:5" x14ac:dyDescent="0.25">
      <c r="A285" s="146"/>
      <c r="B285" s="146" t="s">
        <v>374</v>
      </c>
      <c r="C285" s="146" t="s">
        <v>375</v>
      </c>
      <c r="D285" s="146" t="s">
        <v>247</v>
      </c>
      <c r="E285" s="146">
        <v>19</v>
      </c>
    </row>
    <row r="286" spans="1:5" x14ac:dyDescent="0.25">
      <c r="A286" s="146"/>
      <c r="B286" s="146" t="s">
        <v>374</v>
      </c>
      <c r="C286" s="146" t="s">
        <v>375</v>
      </c>
      <c r="D286" s="146" t="s">
        <v>247</v>
      </c>
      <c r="E286" s="146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6</v>
      </c>
    </row>
    <row r="290" spans="1:5" x14ac:dyDescent="0.25">
      <c r="A290" s="146"/>
      <c r="B290" s="146" t="s">
        <v>374</v>
      </c>
      <c r="C290" s="146" t="s">
        <v>375</v>
      </c>
      <c r="D290" s="146" t="s">
        <v>248</v>
      </c>
      <c r="E290" s="146">
        <v>10</v>
      </c>
    </row>
    <row r="291" spans="1:5" x14ac:dyDescent="0.25">
      <c r="A291" s="146"/>
      <c r="B291" s="146" t="s">
        <v>374</v>
      </c>
      <c r="C291" s="146" t="s">
        <v>375</v>
      </c>
      <c r="D291" s="146" t="s">
        <v>248</v>
      </c>
      <c r="E291" s="146">
        <v>9</v>
      </c>
    </row>
    <row r="292" spans="1:5" x14ac:dyDescent="0.25">
      <c r="A292" s="146"/>
      <c r="B292" s="146" t="s">
        <v>374</v>
      </c>
      <c r="C292" s="146" t="s">
        <v>375</v>
      </c>
      <c r="D292" s="146" t="s">
        <v>248</v>
      </c>
      <c r="E292" s="146">
        <v>7</v>
      </c>
    </row>
    <row r="293" spans="1:5" x14ac:dyDescent="0.25">
      <c r="A293" s="146"/>
      <c r="B293" s="146" t="s">
        <v>374</v>
      </c>
      <c r="C293" s="146" t="s">
        <v>375</v>
      </c>
      <c r="D293" s="146" t="s">
        <v>248</v>
      </c>
      <c r="E293" s="146">
        <v>14</v>
      </c>
    </row>
    <row r="294" spans="1:5" x14ac:dyDescent="0.25">
      <c r="A294" s="146"/>
      <c r="B294" s="146" t="s">
        <v>374</v>
      </c>
      <c r="C294" s="146" t="s">
        <v>375</v>
      </c>
      <c r="D294" s="146" t="s">
        <v>248</v>
      </c>
      <c r="E294" s="146">
        <v>13</v>
      </c>
    </row>
    <row r="295" spans="1:5" x14ac:dyDescent="0.25">
      <c r="A295" s="146"/>
      <c r="B295" s="146" t="s">
        <v>374</v>
      </c>
      <c r="C295" s="146" t="s">
        <v>375</v>
      </c>
      <c r="D295" s="146" t="s">
        <v>248</v>
      </c>
      <c r="E295" s="146">
        <v>11</v>
      </c>
    </row>
    <row r="296" spans="1:5" x14ac:dyDescent="0.25">
      <c r="A296" s="146"/>
      <c r="B296" s="146" t="s">
        <v>374</v>
      </c>
      <c r="C296" s="146" t="s">
        <v>375</v>
      </c>
      <c r="D296" s="146" t="s">
        <v>248</v>
      </c>
      <c r="E296" s="146">
        <v>12</v>
      </c>
    </row>
    <row r="297" spans="1:5" x14ac:dyDescent="0.25">
      <c r="A297" s="146"/>
      <c r="B297" s="146" t="s">
        <v>374</v>
      </c>
      <c r="C297" s="146" t="s">
        <v>375</v>
      </c>
      <c r="D297" s="146" t="s">
        <v>248</v>
      </c>
      <c r="E297" s="146">
        <v>17</v>
      </c>
    </row>
    <row r="298" spans="1:5" x14ac:dyDescent="0.25">
      <c r="A298" s="146"/>
      <c r="B298" s="146" t="s">
        <v>374</v>
      </c>
      <c r="C298" s="146" t="s">
        <v>375</v>
      </c>
      <c r="D298" s="146" t="s">
        <v>248</v>
      </c>
      <c r="E298" s="146">
        <v>18</v>
      </c>
    </row>
    <row r="299" spans="1:5" x14ac:dyDescent="0.25">
      <c r="A299" s="146"/>
      <c r="B299" s="146" t="s">
        <v>374</v>
      </c>
      <c r="C299" s="146" t="s">
        <v>375</v>
      </c>
      <c r="D299" s="146" t="s">
        <v>248</v>
      </c>
      <c r="E299" s="146">
        <v>19</v>
      </c>
    </row>
    <row r="300" spans="1:5" x14ac:dyDescent="0.25">
      <c r="A300" s="173"/>
      <c r="B300" s="173" t="s">
        <v>374</v>
      </c>
      <c r="C300" s="173" t="s">
        <v>375</v>
      </c>
      <c r="D300" s="173" t="s">
        <v>248</v>
      </c>
      <c r="E300" s="173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1</v>
      </c>
    </row>
    <row r="304" spans="1:5" x14ac:dyDescent="0.25">
      <c r="A304" s="146"/>
      <c r="B304" s="146" t="s">
        <v>374</v>
      </c>
      <c r="C304" s="146" t="s">
        <v>375</v>
      </c>
      <c r="D304" s="146" t="s">
        <v>249</v>
      </c>
      <c r="E304" s="146">
        <v>10</v>
      </c>
    </row>
    <row r="305" spans="1:5" x14ac:dyDescent="0.25">
      <c r="A305" s="146"/>
      <c r="B305" s="146" t="s">
        <v>374</v>
      </c>
      <c r="C305" s="146" t="s">
        <v>375</v>
      </c>
      <c r="D305" s="146" t="s">
        <v>249</v>
      </c>
      <c r="E305" s="146">
        <v>8</v>
      </c>
    </row>
    <row r="306" spans="1:5" x14ac:dyDescent="0.25">
      <c r="A306" s="146"/>
      <c r="B306" s="146" t="s">
        <v>374</v>
      </c>
      <c r="C306" s="146" t="s">
        <v>375</v>
      </c>
      <c r="D306" s="146" t="s">
        <v>249</v>
      </c>
      <c r="E306" s="146">
        <v>15</v>
      </c>
    </row>
    <row r="307" spans="1:5" x14ac:dyDescent="0.25">
      <c r="A307" s="146"/>
      <c r="B307" s="146" t="s">
        <v>374</v>
      </c>
      <c r="C307" s="146" t="s">
        <v>375</v>
      </c>
      <c r="D307" s="146" t="s">
        <v>249</v>
      </c>
      <c r="E307" s="146">
        <v>9</v>
      </c>
    </row>
    <row r="308" spans="1:5" x14ac:dyDescent="0.25">
      <c r="A308" s="146"/>
      <c r="B308" s="146" t="s">
        <v>374</v>
      </c>
      <c r="C308" s="146" t="s">
        <v>375</v>
      </c>
      <c r="D308" s="146" t="s">
        <v>249</v>
      </c>
      <c r="E308" s="146">
        <v>13</v>
      </c>
    </row>
    <row r="309" spans="1:5" x14ac:dyDescent="0.25">
      <c r="A309" s="146"/>
      <c r="B309" s="146" t="s">
        <v>374</v>
      </c>
      <c r="C309" s="146" t="s">
        <v>375</v>
      </c>
      <c r="D309" s="146" t="s">
        <v>249</v>
      </c>
      <c r="E309" s="146">
        <v>11</v>
      </c>
    </row>
    <row r="310" spans="1:5" x14ac:dyDescent="0.25">
      <c r="A310" s="146"/>
      <c r="B310" s="146" t="s">
        <v>374</v>
      </c>
      <c r="C310" s="146" t="s">
        <v>375</v>
      </c>
      <c r="D310" s="146" t="s">
        <v>249</v>
      </c>
      <c r="E310" s="146">
        <v>12</v>
      </c>
    </row>
    <row r="311" spans="1:5" x14ac:dyDescent="0.25">
      <c r="A311" s="146"/>
      <c r="B311" s="146" t="s">
        <v>374</v>
      </c>
      <c r="C311" s="146" t="s">
        <v>375</v>
      </c>
      <c r="D311" s="146" t="s">
        <v>249</v>
      </c>
      <c r="E311" s="146">
        <v>17</v>
      </c>
    </row>
    <row r="312" spans="1:5" x14ac:dyDescent="0.25">
      <c r="A312" s="146"/>
      <c r="B312" s="146" t="s">
        <v>374</v>
      </c>
      <c r="C312" s="146" t="s">
        <v>375</v>
      </c>
      <c r="D312" s="146" t="s">
        <v>249</v>
      </c>
      <c r="E312" s="146">
        <v>18</v>
      </c>
    </row>
    <row r="313" spans="1:5" x14ac:dyDescent="0.25">
      <c r="A313" s="146"/>
      <c r="B313" s="146" t="s">
        <v>374</v>
      </c>
      <c r="C313" s="146" t="s">
        <v>375</v>
      </c>
      <c r="D313" s="146" t="s">
        <v>249</v>
      </c>
      <c r="E313" s="146">
        <v>19</v>
      </c>
    </row>
    <row r="314" spans="1:5" x14ac:dyDescent="0.25">
      <c r="A314" s="146"/>
      <c r="B314" s="146" t="s">
        <v>374</v>
      </c>
      <c r="C314" s="146" t="s">
        <v>375</v>
      </c>
      <c r="D314" s="146" t="s">
        <v>249</v>
      </c>
      <c r="E314" s="146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6</v>
      </c>
    </row>
    <row r="318" spans="1:5" x14ac:dyDescent="0.25">
      <c r="A318" s="146"/>
      <c r="B318" s="146" t="s">
        <v>374</v>
      </c>
      <c r="C318" s="146" t="s">
        <v>375</v>
      </c>
      <c r="D318" s="146" t="s">
        <v>250</v>
      </c>
      <c r="E318" s="146">
        <v>3</v>
      </c>
    </row>
    <row r="319" spans="1:5" x14ac:dyDescent="0.25">
      <c r="A319" s="146"/>
      <c r="B319" s="146" t="s">
        <v>374</v>
      </c>
      <c r="C319" s="146" t="s">
        <v>375</v>
      </c>
      <c r="D319" s="146" t="s">
        <v>250</v>
      </c>
      <c r="E319" s="146">
        <v>5</v>
      </c>
    </row>
    <row r="320" spans="1:5" x14ac:dyDescent="0.25">
      <c r="A320" s="146"/>
      <c r="B320" s="146" t="s">
        <v>374</v>
      </c>
      <c r="C320" s="146" t="s">
        <v>375</v>
      </c>
      <c r="D320" s="146" t="s">
        <v>250</v>
      </c>
      <c r="E320" s="146">
        <v>8</v>
      </c>
    </row>
    <row r="321" spans="1:5" x14ac:dyDescent="0.25">
      <c r="A321" s="146"/>
      <c r="B321" s="146" t="s">
        <v>374</v>
      </c>
      <c r="C321" s="146" t="s">
        <v>375</v>
      </c>
      <c r="D321" s="146" t="s">
        <v>250</v>
      </c>
      <c r="E321" s="146">
        <v>9</v>
      </c>
    </row>
    <row r="322" spans="1:5" x14ac:dyDescent="0.25">
      <c r="A322" s="146"/>
      <c r="B322" s="146" t="s">
        <v>374</v>
      </c>
      <c r="C322" s="146" t="s">
        <v>375</v>
      </c>
      <c r="D322" s="146" t="s">
        <v>250</v>
      </c>
      <c r="E322" s="146">
        <v>13</v>
      </c>
    </row>
    <row r="323" spans="1:5" x14ac:dyDescent="0.25">
      <c r="A323" s="146"/>
      <c r="B323" s="146" t="s">
        <v>374</v>
      </c>
      <c r="C323" s="146" t="s">
        <v>375</v>
      </c>
      <c r="D323" s="146" t="s">
        <v>250</v>
      </c>
      <c r="E323" s="146">
        <v>11</v>
      </c>
    </row>
    <row r="324" spans="1:5" x14ac:dyDescent="0.25">
      <c r="A324" s="146"/>
      <c r="B324" s="146" t="s">
        <v>374</v>
      </c>
      <c r="C324" s="146" t="s">
        <v>375</v>
      </c>
      <c r="D324" s="146" t="s">
        <v>250</v>
      </c>
      <c r="E324" s="146">
        <v>12</v>
      </c>
    </row>
    <row r="325" spans="1:5" x14ac:dyDescent="0.25">
      <c r="A325" s="146"/>
      <c r="B325" s="146" t="s">
        <v>374</v>
      </c>
      <c r="C325" s="146" t="s">
        <v>375</v>
      </c>
      <c r="D325" s="146" t="s">
        <v>250</v>
      </c>
      <c r="E325" s="146">
        <v>17</v>
      </c>
    </row>
    <row r="326" spans="1:5" x14ac:dyDescent="0.25">
      <c r="A326" s="146"/>
      <c r="B326" s="146" t="s">
        <v>374</v>
      </c>
      <c r="C326" s="146" t="s">
        <v>375</v>
      </c>
      <c r="D326" s="146" t="s">
        <v>250</v>
      </c>
      <c r="E326" s="146">
        <v>18</v>
      </c>
    </row>
    <row r="327" spans="1:5" x14ac:dyDescent="0.25">
      <c r="A327" s="146"/>
      <c r="B327" s="146" t="s">
        <v>374</v>
      </c>
      <c r="C327" s="146" t="s">
        <v>375</v>
      </c>
      <c r="D327" s="146" t="s">
        <v>250</v>
      </c>
      <c r="E327" s="146">
        <v>19</v>
      </c>
    </row>
    <row r="328" spans="1:5" x14ac:dyDescent="0.25">
      <c r="A328" s="146"/>
      <c r="B328" s="146" t="s">
        <v>374</v>
      </c>
      <c r="C328" s="146" t="s">
        <v>375</v>
      </c>
      <c r="D328" s="146" t="s">
        <v>250</v>
      </c>
      <c r="E328" s="146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16</v>
      </c>
    </row>
    <row r="332" spans="1:5" x14ac:dyDescent="0.25">
      <c r="A332" s="146"/>
      <c r="B332" s="146" t="s">
        <v>374</v>
      </c>
      <c r="C332" s="146" t="s">
        <v>375</v>
      </c>
      <c r="D332" s="146" t="s">
        <v>251</v>
      </c>
      <c r="E332" s="146">
        <v>10</v>
      </c>
    </row>
    <row r="333" spans="1:5" x14ac:dyDescent="0.25">
      <c r="A333" s="146"/>
      <c r="B333" s="146" t="s">
        <v>374</v>
      </c>
      <c r="C333" s="146" t="s">
        <v>375</v>
      </c>
      <c r="D333" s="146" t="s">
        <v>251</v>
      </c>
      <c r="E333" s="146">
        <v>1</v>
      </c>
    </row>
    <row r="334" spans="1:5" x14ac:dyDescent="0.25">
      <c r="A334" s="146"/>
      <c r="B334" s="146" t="s">
        <v>374</v>
      </c>
      <c r="C334" s="146" t="s">
        <v>375</v>
      </c>
      <c r="D334" s="146" t="s">
        <v>251</v>
      </c>
      <c r="E334" s="146">
        <v>12</v>
      </c>
    </row>
    <row r="335" spans="1:5" x14ac:dyDescent="0.25">
      <c r="A335" s="146"/>
      <c r="B335" s="146" t="s">
        <v>374</v>
      </c>
      <c r="C335" s="146" t="s">
        <v>375</v>
      </c>
      <c r="D335" s="146" t="s">
        <v>251</v>
      </c>
      <c r="E335" s="146">
        <v>15</v>
      </c>
    </row>
    <row r="336" spans="1:5" x14ac:dyDescent="0.25">
      <c r="A336" s="146"/>
      <c r="B336" s="146" t="s">
        <v>374</v>
      </c>
      <c r="C336" s="146" t="s">
        <v>375</v>
      </c>
      <c r="D336" s="146" t="s">
        <v>251</v>
      </c>
      <c r="E336" s="146">
        <v>11</v>
      </c>
    </row>
    <row r="337" spans="1:5" x14ac:dyDescent="0.25">
      <c r="A337" s="146"/>
      <c r="B337" s="146" t="s">
        <v>374</v>
      </c>
      <c r="C337" s="146" t="s">
        <v>375</v>
      </c>
      <c r="D337" s="146" t="s">
        <v>251</v>
      </c>
      <c r="E337" s="146">
        <v>14</v>
      </c>
    </row>
    <row r="338" spans="1:5" x14ac:dyDescent="0.25">
      <c r="A338" s="146"/>
      <c r="B338" s="146" t="s">
        <v>374</v>
      </c>
      <c r="C338" s="146" t="s">
        <v>375</v>
      </c>
      <c r="D338" s="146" t="s">
        <v>251</v>
      </c>
      <c r="E338" s="146">
        <v>13</v>
      </c>
    </row>
    <row r="339" spans="1:5" x14ac:dyDescent="0.25">
      <c r="A339" s="146"/>
      <c r="B339" s="146" t="s">
        <v>374</v>
      </c>
      <c r="C339" s="146" t="s">
        <v>375</v>
      </c>
      <c r="D339" s="146" t="s">
        <v>251</v>
      </c>
      <c r="E339" s="146">
        <v>17</v>
      </c>
    </row>
    <row r="340" spans="1:5" x14ac:dyDescent="0.25">
      <c r="A340" s="146"/>
      <c r="B340" s="146" t="s">
        <v>374</v>
      </c>
      <c r="C340" s="146" t="s">
        <v>375</v>
      </c>
      <c r="D340" s="146" t="s">
        <v>251</v>
      </c>
      <c r="E340" s="146">
        <v>18</v>
      </c>
    </row>
    <row r="341" spans="1:5" x14ac:dyDescent="0.25">
      <c r="A341" s="146"/>
      <c r="B341" s="146" t="s">
        <v>374</v>
      </c>
      <c r="C341" s="146" t="s">
        <v>375</v>
      </c>
      <c r="D341" s="146" t="s">
        <v>251</v>
      </c>
      <c r="E341" s="146">
        <v>19</v>
      </c>
    </row>
    <row r="342" spans="1:5" x14ac:dyDescent="0.25">
      <c r="A342" s="146"/>
      <c r="B342" s="146" t="s">
        <v>374</v>
      </c>
      <c r="C342" s="146" t="s">
        <v>375</v>
      </c>
      <c r="D342" s="146" t="s">
        <v>251</v>
      </c>
      <c r="E342" s="146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7</v>
      </c>
    </row>
    <row r="346" spans="1:5" x14ac:dyDescent="0.25">
      <c r="A346" s="146"/>
      <c r="B346" s="146" t="s">
        <v>374</v>
      </c>
      <c r="C346" s="146" t="s">
        <v>375</v>
      </c>
      <c r="D346" s="146" t="s">
        <v>252</v>
      </c>
      <c r="E346" s="146">
        <v>12</v>
      </c>
    </row>
    <row r="347" spans="1:5" x14ac:dyDescent="0.25">
      <c r="A347" s="146"/>
      <c r="B347" s="146" t="s">
        <v>374</v>
      </c>
      <c r="C347" s="146" t="s">
        <v>375</v>
      </c>
      <c r="D347" s="146" t="s">
        <v>252</v>
      </c>
      <c r="E347" s="146">
        <v>6</v>
      </c>
    </row>
    <row r="348" spans="1:5" x14ac:dyDescent="0.25">
      <c r="A348" s="146"/>
      <c r="B348" s="146" t="s">
        <v>374</v>
      </c>
      <c r="C348" s="146" t="s">
        <v>375</v>
      </c>
      <c r="D348" s="146" t="s">
        <v>252</v>
      </c>
      <c r="E348" s="146">
        <v>15</v>
      </c>
    </row>
    <row r="349" spans="1:5" x14ac:dyDescent="0.25">
      <c r="A349" s="146"/>
      <c r="B349" s="146" t="s">
        <v>374</v>
      </c>
      <c r="C349" s="146" t="s">
        <v>375</v>
      </c>
      <c r="D349" s="146" t="s">
        <v>252</v>
      </c>
      <c r="E349" s="146">
        <v>11</v>
      </c>
    </row>
    <row r="350" spans="1:5" x14ac:dyDescent="0.25">
      <c r="A350" s="146"/>
      <c r="B350" s="146" t="s">
        <v>374</v>
      </c>
      <c r="C350" s="146" t="s">
        <v>375</v>
      </c>
      <c r="D350" s="146" t="s">
        <v>252</v>
      </c>
      <c r="E350" s="146">
        <v>14</v>
      </c>
    </row>
    <row r="351" spans="1:5" x14ac:dyDescent="0.25">
      <c r="A351" s="146"/>
      <c r="B351" s="146" t="s">
        <v>374</v>
      </c>
      <c r="C351" s="146" t="s">
        <v>375</v>
      </c>
      <c r="D351" s="146" t="s">
        <v>252</v>
      </c>
      <c r="E351" s="146">
        <v>9</v>
      </c>
    </row>
    <row r="352" spans="1:5" x14ac:dyDescent="0.25">
      <c r="A352" s="146"/>
      <c r="B352" s="146" t="s">
        <v>374</v>
      </c>
      <c r="C352" s="146" t="s">
        <v>375</v>
      </c>
      <c r="D352" s="146" t="s">
        <v>252</v>
      </c>
      <c r="E352" s="146">
        <v>13</v>
      </c>
    </row>
    <row r="353" spans="1:5" x14ac:dyDescent="0.25">
      <c r="A353" s="146"/>
      <c r="B353" s="146" t="s">
        <v>374</v>
      </c>
      <c r="C353" s="146" t="s">
        <v>375</v>
      </c>
      <c r="D353" s="146" t="s">
        <v>252</v>
      </c>
      <c r="E353" s="146">
        <v>17</v>
      </c>
    </row>
    <row r="354" spans="1:5" x14ac:dyDescent="0.25">
      <c r="A354" s="146"/>
      <c r="B354" s="146" t="s">
        <v>374</v>
      </c>
      <c r="C354" s="146" t="s">
        <v>375</v>
      </c>
      <c r="D354" s="146" t="s">
        <v>252</v>
      </c>
      <c r="E354" s="146">
        <v>18</v>
      </c>
    </row>
    <row r="355" spans="1:5" x14ac:dyDescent="0.25">
      <c r="A355" s="146"/>
      <c r="B355" s="146" t="s">
        <v>374</v>
      </c>
      <c r="C355" s="146" t="s">
        <v>375</v>
      </c>
      <c r="D355" s="146" t="s">
        <v>252</v>
      </c>
      <c r="E355" s="146">
        <v>19</v>
      </c>
    </row>
    <row r="356" spans="1:5" x14ac:dyDescent="0.25">
      <c r="A356" s="173"/>
      <c r="B356" s="173" t="s">
        <v>374</v>
      </c>
      <c r="C356" s="173" t="s">
        <v>375</v>
      </c>
      <c r="D356" s="173" t="s">
        <v>252</v>
      </c>
      <c r="E356" s="173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16</v>
      </c>
    </row>
    <row r="360" spans="1:5" x14ac:dyDescent="0.25">
      <c r="A360" s="146"/>
      <c r="B360" s="146" t="s">
        <v>374</v>
      </c>
      <c r="C360" s="146" t="s">
        <v>375</v>
      </c>
      <c r="D360" s="146" t="s">
        <v>253</v>
      </c>
      <c r="E360" s="146">
        <v>5</v>
      </c>
    </row>
    <row r="361" spans="1:5" x14ac:dyDescent="0.25">
      <c r="A361" s="146"/>
      <c r="B361" s="146" t="s">
        <v>374</v>
      </c>
      <c r="C361" s="146" t="s">
        <v>375</v>
      </c>
      <c r="D361" s="146" t="s">
        <v>253</v>
      </c>
      <c r="E361" s="146">
        <v>10</v>
      </c>
    </row>
    <row r="362" spans="1:5" x14ac:dyDescent="0.25">
      <c r="A362" s="146"/>
      <c r="B362" s="146" t="s">
        <v>374</v>
      </c>
      <c r="C362" s="146" t="s">
        <v>375</v>
      </c>
      <c r="D362" s="146" t="s">
        <v>253</v>
      </c>
      <c r="E362" s="146">
        <v>12</v>
      </c>
    </row>
    <row r="363" spans="1:5" x14ac:dyDescent="0.25">
      <c r="A363" s="146"/>
      <c r="B363" s="146" t="s">
        <v>374</v>
      </c>
      <c r="C363" s="146" t="s">
        <v>375</v>
      </c>
      <c r="D363" s="146" t="s">
        <v>253</v>
      </c>
      <c r="E363" s="146">
        <v>6</v>
      </c>
    </row>
    <row r="364" spans="1:5" x14ac:dyDescent="0.25">
      <c r="A364" s="146"/>
      <c r="B364" s="146" t="s">
        <v>374</v>
      </c>
      <c r="C364" s="146" t="s">
        <v>375</v>
      </c>
      <c r="D364" s="146" t="s">
        <v>253</v>
      </c>
      <c r="E364" s="146">
        <v>14</v>
      </c>
    </row>
    <row r="365" spans="1:5" x14ac:dyDescent="0.25">
      <c r="A365" s="146"/>
      <c r="B365" s="146" t="s">
        <v>374</v>
      </c>
      <c r="C365" s="146" t="s">
        <v>375</v>
      </c>
      <c r="D365" s="146" t="s">
        <v>253</v>
      </c>
      <c r="E365" s="146">
        <v>9</v>
      </c>
    </row>
    <row r="366" spans="1:5" x14ac:dyDescent="0.25">
      <c r="A366" s="146"/>
      <c r="B366" s="146" t="s">
        <v>374</v>
      </c>
      <c r="C366" s="146" t="s">
        <v>375</v>
      </c>
      <c r="D366" s="146" t="s">
        <v>253</v>
      </c>
      <c r="E366" s="146">
        <v>13</v>
      </c>
    </row>
    <row r="367" spans="1:5" x14ac:dyDescent="0.25">
      <c r="A367" s="146"/>
      <c r="B367" s="146" t="s">
        <v>374</v>
      </c>
      <c r="C367" s="146" t="s">
        <v>375</v>
      </c>
      <c r="D367" s="146" t="s">
        <v>253</v>
      </c>
      <c r="E367" s="146">
        <v>17</v>
      </c>
    </row>
    <row r="368" spans="1:5" x14ac:dyDescent="0.25">
      <c r="A368" s="146"/>
      <c r="B368" s="146" t="s">
        <v>374</v>
      </c>
      <c r="C368" s="146" t="s">
        <v>375</v>
      </c>
      <c r="D368" s="146" t="s">
        <v>253</v>
      </c>
      <c r="E368" s="146">
        <v>18</v>
      </c>
    </row>
    <row r="369" spans="1:5" x14ac:dyDescent="0.25">
      <c r="A369" s="146"/>
      <c r="B369" s="146" t="s">
        <v>374</v>
      </c>
      <c r="C369" s="146" t="s">
        <v>375</v>
      </c>
      <c r="D369" s="146" t="s">
        <v>253</v>
      </c>
      <c r="E369" s="146">
        <v>19</v>
      </c>
    </row>
    <row r="370" spans="1:5" x14ac:dyDescent="0.25">
      <c r="A370" s="146"/>
      <c r="B370" s="146" t="s">
        <v>374</v>
      </c>
      <c r="C370" s="146" t="s">
        <v>375</v>
      </c>
      <c r="D370" s="146" t="s">
        <v>253</v>
      </c>
      <c r="E370" s="146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13</v>
      </c>
    </row>
    <row r="374" spans="1:5" x14ac:dyDescent="0.25">
      <c r="A374" s="146"/>
      <c r="B374" s="146" t="s">
        <v>374</v>
      </c>
      <c r="C374" s="146" t="s">
        <v>375</v>
      </c>
      <c r="D374" s="146" t="s">
        <v>254</v>
      </c>
      <c r="E374" s="146">
        <v>11</v>
      </c>
    </row>
    <row r="375" spans="1:5" x14ac:dyDescent="0.25">
      <c r="A375" s="146"/>
      <c r="B375" s="146" t="s">
        <v>374</v>
      </c>
      <c r="C375" s="146" t="s">
        <v>375</v>
      </c>
      <c r="D375" s="146" t="s">
        <v>254</v>
      </c>
      <c r="E375" s="146">
        <v>16</v>
      </c>
    </row>
    <row r="376" spans="1:5" x14ac:dyDescent="0.25">
      <c r="A376" s="146"/>
      <c r="B376" s="146" t="s">
        <v>374</v>
      </c>
      <c r="C376" s="146" t="s">
        <v>375</v>
      </c>
      <c r="D376" s="146" t="s">
        <v>254</v>
      </c>
      <c r="E376" s="146">
        <v>4</v>
      </c>
    </row>
    <row r="377" spans="1:5" x14ac:dyDescent="0.25">
      <c r="A377" s="146"/>
      <c r="B377" s="146" t="s">
        <v>374</v>
      </c>
      <c r="C377" s="146" t="s">
        <v>375</v>
      </c>
      <c r="D377" s="146" t="s">
        <v>254</v>
      </c>
      <c r="E377" s="146">
        <v>6</v>
      </c>
    </row>
    <row r="378" spans="1:5" x14ac:dyDescent="0.25">
      <c r="A378" s="146"/>
      <c r="B378" s="146" t="s">
        <v>374</v>
      </c>
      <c r="C378" s="146" t="s">
        <v>375</v>
      </c>
      <c r="D378" s="146" t="s">
        <v>254</v>
      </c>
      <c r="E378" s="146">
        <v>15</v>
      </c>
    </row>
    <row r="379" spans="1:5" x14ac:dyDescent="0.25">
      <c r="A379" s="146"/>
      <c r="B379" s="146" t="s">
        <v>374</v>
      </c>
      <c r="C379" s="146" t="s">
        <v>375</v>
      </c>
      <c r="D379" s="146" t="s">
        <v>254</v>
      </c>
      <c r="E379" s="146">
        <v>9</v>
      </c>
    </row>
    <row r="380" spans="1:5" x14ac:dyDescent="0.25">
      <c r="A380" s="146"/>
      <c r="B380" s="146" t="s">
        <v>374</v>
      </c>
      <c r="C380" s="146" t="s">
        <v>375</v>
      </c>
      <c r="D380" s="146" t="s">
        <v>254</v>
      </c>
      <c r="E380" s="146">
        <v>12</v>
      </c>
    </row>
    <row r="381" spans="1:5" x14ac:dyDescent="0.25">
      <c r="A381" s="146"/>
      <c r="B381" s="146" t="s">
        <v>374</v>
      </c>
      <c r="C381" s="146" t="s">
        <v>375</v>
      </c>
      <c r="D381" s="146" t="s">
        <v>254</v>
      </c>
      <c r="E381" s="146">
        <v>17</v>
      </c>
    </row>
    <row r="382" spans="1:5" x14ac:dyDescent="0.25">
      <c r="A382" s="146"/>
      <c r="B382" s="146" t="s">
        <v>374</v>
      </c>
      <c r="C382" s="146" t="s">
        <v>375</v>
      </c>
      <c r="D382" s="146" t="s">
        <v>254</v>
      </c>
      <c r="E382" s="146">
        <v>18</v>
      </c>
    </row>
    <row r="383" spans="1:5" x14ac:dyDescent="0.25">
      <c r="A383" s="146"/>
      <c r="B383" s="146" t="s">
        <v>374</v>
      </c>
      <c r="C383" s="146" t="s">
        <v>375</v>
      </c>
      <c r="D383" s="146" t="s">
        <v>254</v>
      </c>
      <c r="E383" s="146">
        <v>19</v>
      </c>
    </row>
    <row r="384" spans="1:5" x14ac:dyDescent="0.25">
      <c r="A384" s="146"/>
      <c r="B384" s="146" t="s">
        <v>374</v>
      </c>
      <c r="C384" s="146" t="s">
        <v>375</v>
      </c>
      <c r="D384" s="146" t="s">
        <v>254</v>
      </c>
      <c r="E384" s="146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7</v>
      </c>
    </row>
    <row r="388" spans="1:5" x14ac:dyDescent="0.25">
      <c r="A388" s="146"/>
      <c r="B388" s="146" t="s">
        <v>374</v>
      </c>
      <c r="C388" s="146" t="s">
        <v>375</v>
      </c>
      <c r="D388" s="146" t="s">
        <v>255</v>
      </c>
      <c r="E388" s="146">
        <v>5</v>
      </c>
    </row>
    <row r="389" spans="1:5" x14ac:dyDescent="0.25">
      <c r="A389" s="146"/>
      <c r="B389" s="146" t="s">
        <v>374</v>
      </c>
      <c r="C389" s="146" t="s">
        <v>375</v>
      </c>
      <c r="D389" s="146" t="s">
        <v>255</v>
      </c>
      <c r="E389" s="146">
        <v>13</v>
      </c>
    </row>
    <row r="390" spans="1:5" x14ac:dyDescent="0.25">
      <c r="A390" s="146"/>
      <c r="B390" s="146" t="s">
        <v>374</v>
      </c>
      <c r="C390" s="146" t="s">
        <v>375</v>
      </c>
      <c r="D390" s="146" t="s">
        <v>255</v>
      </c>
      <c r="E390" s="146">
        <v>6</v>
      </c>
    </row>
    <row r="391" spans="1:5" x14ac:dyDescent="0.25">
      <c r="A391" s="146"/>
      <c r="B391" s="146" t="s">
        <v>374</v>
      </c>
      <c r="C391" s="146" t="s">
        <v>375</v>
      </c>
      <c r="D391" s="146" t="s">
        <v>255</v>
      </c>
      <c r="E391" s="146">
        <v>15</v>
      </c>
    </row>
    <row r="392" spans="1:5" x14ac:dyDescent="0.25">
      <c r="A392" s="146"/>
      <c r="B392" s="146" t="s">
        <v>374</v>
      </c>
      <c r="C392" s="146" t="s">
        <v>375</v>
      </c>
      <c r="D392" s="146" t="s">
        <v>255</v>
      </c>
      <c r="E392" s="146">
        <v>9</v>
      </c>
    </row>
    <row r="393" spans="1:5" x14ac:dyDescent="0.25">
      <c r="A393" s="146"/>
      <c r="B393" s="146" t="s">
        <v>374</v>
      </c>
      <c r="C393" s="146" t="s">
        <v>375</v>
      </c>
      <c r="D393" s="146" t="s">
        <v>255</v>
      </c>
      <c r="E393" s="146">
        <v>14</v>
      </c>
    </row>
    <row r="394" spans="1:5" x14ac:dyDescent="0.25">
      <c r="A394" s="146"/>
      <c r="B394" s="146" t="s">
        <v>374</v>
      </c>
      <c r="C394" s="146" t="s">
        <v>375</v>
      </c>
      <c r="D394" s="146" t="s">
        <v>255</v>
      </c>
      <c r="E394" s="146">
        <v>12</v>
      </c>
    </row>
    <row r="395" spans="1:5" x14ac:dyDescent="0.25">
      <c r="A395" s="146"/>
      <c r="B395" s="146" t="s">
        <v>374</v>
      </c>
      <c r="C395" s="146" t="s">
        <v>375</v>
      </c>
      <c r="D395" s="146" t="s">
        <v>255</v>
      </c>
      <c r="E395" s="146">
        <v>17</v>
      </c>
    </row>
    <row r="396" spans="1:5" x14ac:dyDescent="0.25">
      <c r="A396" s="146"/>
      <c r="B396" s="146" t="s">
        <v>374</v>
      </c>
      <c r="C396" s="146" t="s">
        <v>375</v>
      </c>
      <c r="D396" s="146" t="s">
        <v>255</v>
      </c>
      <c r="E396" s="146">
        <v>18</v>
      </c>
    </row>
    <row r="397" spans="1:5" x14ac:dyDescent="0.25">
      <c r="A397" s="146"/>
      <c r="B397" s="146" t="s">
        <v>374</v>
      </c>
      <c r="C397" s="146" t="s">
        <v>375</v>
      </c>
      <c r="D397" s="146" t="s">
        <v>255</v>
      </c>
      <c r="E397" s="146">
        <v>19</v>
      </c>
    </row>
    <row r="398" spans="1:5" x14ac:dyDescent="0.25">
      <c r="A398" s="146"/>
      <c r="B398" s="146" t="s">
        <v>374</v>
      </c>
      <c r="C398" s="146" t="s">
        <v>375</v>
      </c>
      <c r="D398" s="146" t="s">
        <v>255</v>
      </c>
      <c r="E398" s="146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5</v>
      </c>
    </row>
    <row r="402" spans="1:5" x14ac:dyDescent="0.25">
      <c r="A402" s="146"/>
      <c r="B402" s="146" t="s">
        <v>374</v>
      </c>
      <c r="C402" s="146" t="s">
        <v>375</v>
      </c>
      <c r="D402" s="146" t="s">
        <v>256</v>
      </c>
      <c r="E402" s="146">
        <v>13</v>
      </c>
    </row>
    <row r="403" spans="1:5" x14ac:dyDescent="0.25">
      <c r="A403" s="146"/>
      <c r="B403" s="146" t="s">
        <v>374</v>
      </c>
      <c r="C403" s="146" t="s">
        <v>375</v>
      </c>
      <c r="D403" s="146" t="s">
        <v>256</v>
      </c>
      <c r="E403" s="146">
        <v>10</v>
      </c>
    </row>
    <row r="404" spans="1:5" x14ac:dyDescent="0.25">
      <c r="A404" s="146"/>
      <c r="B404" s="146" t="s">
        <v>374</v>
      </c>
      <c r="C404" s="146" t="s">
        <v>375</v>
      </c>
      <c r="D404" s="146" t="s">
        <v>256</v>
      </c>
      <c r="E404" s="146">
        <v>11</v>
      </c>
    </row>
    <row r="405" spans="1:5" x14ac:dyDescent="0.25">
      <c r="A405" s="146"/>
      <c r="B405" s="146" t="s">
        <v>374</v>
      </c>
      <c r="C405" s="146" t="s">
        <v>375</v>
      </c>
      <c r="D405" s="146" t="s">
        <v>256</v>
      </c>
      <c r="E405" s="146">
        <v>6</v>
      </c>
    </row>
    <row r="406" spans="1:5" x14ac:dyDescent="0.25">
      <c r="A406" s="146"/>
      <c r="B406" s="146" t="s">
        <v>374</v>
      </c>
      <c r="C406" s="146" t="s">
        <v>375</v>
      </c>
      <c r="D406" s="146" t="s">
        <v>256</v>
      </c>
      <c r="E406" s="146">
        <v>15</v>
      </c>
    </row>
    <row r="407" spans="1:5" x14ac:dyDescent="0.25">
      <c r="A407" s="146"/>
      <c r="B407" s="146" t="s">
        <v>374</v>
      </c>
      <c r="C407" s="146" t="s">
        <v>375</v>
      </c>
      <c r="D407" s="146" t="s">
        <v>256</v>
      </c>
      <c r="E407" s="146">
        <v>9</v>
      </c>
    </row>
    <row r="408" spans="1:5" x14ac:dyDescent="0.25">
      <c r="A408" s="146"/>
      <c r="B408" s="146" t="s">
        <v>374</v>
      </c>
      <c r="C408" s="146" t="s">
        <v>375</v>
      </c>
      <c r="D408" s="146" t="s">
        <v>256</v>
      </c>
      <c r="E408" s="146">
        <v>14</v>
      </c>
    </row>
    <row r="409" spans="1:5" x14ac:dyDescent="0.25">
      <c r="A409" s="146"/>
      <c r="B409" s="146" t="s">
        <v>374</v>
      </c>
      <c r="C409" s="146" t="s">
        <v>375</v>
      </c>
      <c r="D409" s="146" t="s">
        <v>256</v>
      </c>
      <c r="E409" s="146">
        <v>17</v>
      </c>
    </row>
    <row r="410" spans="1:5" x14ac:dyDescent="0.25">
      <c r="A410" s="146"/>
      <c r="B410" s="146" t="s">
        <v>374</v>
      </c>
      <c r="C410" s="146" t="s">
        <v>375</v>
      </c>
      <c r="D410" s="146" t="s">
        <v>256</v>
      </c>
      <c r="E410" s="146">
        <v>18</v>
      </c>
    </row>
    <row r="411" spans="1:5" x14ac:dyDescent="0.25">
      <c r="A411" s="146"/>
      <c r="B411" s="146" t="s">
        <v>374</v>
      </c>
      <c r="C411" s="146" t="s">
        <v>375</v>
      </c>
      <c r="D411" s="146" t="s">
        <v>256</v>
      </c>
      <c r="E411" s="146">
        <v>19</v>
      </c>
    </row>
    <row r="412" spans="1:5" x14ac:dyDescent="0.25">
      <c r="A412" s="146"/>
      <c r="B412" s="146" t="s">
        <v>374</v>
      </c>
      <c r="C412" s="146" t="s">
        <v>375</v>
      </c>
      <c r="D412" s="146" t="s">
        <v>256</v>
      </c>
      <c r="E412" s="146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9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10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11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7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12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13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15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14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6"/>
      <c r="B426" s="146" t="s">
        <v>374</v>
      </c>
      <c r="C426" s="146" t="s">
        <v>375</v>
      </c>
      <c r="D426" s="146" t="s">
        <v>257</v>
      </c>
      <c r="E426" s="146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2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10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11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7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12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15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8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14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6"/>
      <c r="B440" s="146" t="s">
        <v>374</v>
      </c>
      <c r="C440" s="146" t="s">
        <v>375</v>
      </c>
      <c r="D440" s="146" t="s">
        <v>258</v>
      </c>
      <c r="E440" s="146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4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9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6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11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13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15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14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6"/>
      <c r="B454" s="146" t="s">
        <v>374</v>
      </c>
      <c r="C454" s="146" t="s">
        <v>375</v>
      </c>
      <c r="D454" s="146" t="s">
        <v>259</v>
      </c>
      <c r="E454" s="146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6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4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13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7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11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9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15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6"/>
      <c r="B468" s="146" t="s">
        <v>374</v>
      </c>
      <c r="C468" s="146" t="s">
        <v>375</v>
      </c>
      <c r="D468" s="146" t="s">
        <v>260</v>
      </c>
      <c r="E468" s="146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8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5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13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7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12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14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11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15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6"/>
      <c r="B482" s="146" t="s">
        <v>374</v>
      </c>
      <c r="C482" s="146" t="s">
        <v>375</v>
      </c>
      <c r="D482" s="146" t="s">
        <v>261</v>
      </c>
      <c r="E482" s="146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5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13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1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3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7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14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11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9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6"/>
      <c r="B496" s="146" t="s">
        <v>374</v>
      </c>
      <c r="C496" s="146" t="s">
        <v>375</v>
      </c>
      <c r="D496" s="146" t="s">
        <v>262</v>
      </c>
      <c r="E496" s="146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7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5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9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10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14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13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15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3"/>
      <c r="B510" s="173" t="s">
        <v>374</v>
      </c>
      <c r="C510" s="173" t="s">
        <v>375</v>
      </c>
      <c r="D510" s="173" t="s">
        <v>263</v>
      </c>
      <c r="E510" s="173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5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9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14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11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13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12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15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16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6"/>
      <c r="B524" s="146" t="s">
        <v>374</v>
      </c>
      <c r="C524" s="146" t="s">
        <v>375</v>
      </c>
      <c r="D524" s="146" t="s">
        <v>264</v>
      </c>
      <c r="E524" s="146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9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10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14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11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13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8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12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15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6"/>
      <c r="B536" s="146" t="s">
        <v>374</v>
      </c>
      <c r="C536" s="146" t="s">
        <v>375</v>
      </c>
      <c r="D536" s="146" t="s">
        <v>265</v>
      </c>
      <c r="E536" s="146">
        <v>17</v>
      </c>
    </row>
    <row r="537" spans="1:5" x14ac:dyDescent="0.25">
      <c r="A537" s="146"/>
      <c r="B537" s="146" t="s">
        <v>374</v>
      </c>
      <c r="C537" s="146" t="s">
        <v>375</v>
      </c>
      <c r="D537" s="146" t="s">
        <v>265</v>
      </c>
      <c r="E537" s="146">
        <v>19</v>
      </c>
    </row>
    <row r="538" spans="1:5" x14ac:dyDescent="0.25">
      <c r="A538" s="146"/>
      <c r="B538" s="146" t="s">
        <v>374</v>
      </c>
      <c r="C538" s="146" t="s">
        <v>375</v>
      </c>
      <c r="D538" s="146" t="s">
        <v>265</v>
      </c>
      <c r="E538" s="146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3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6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9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12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7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13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14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15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17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18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6"/>
      <c r="B552" s="146" t="s">
        <v>374</v>
      </c>
      <c r="C552" s="146" t="s">
        <v>375</v>
      </c>
      <c r="D552" s="146" t="s">
        <v>266</v>
      </c>
      <c r="E552" s="146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10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16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9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12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13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14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15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17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18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11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6"/>
      <c r="B566" s="146" t="s">
        <v>374</v>
      </c>
      <c r="C566" s="146" t="s">
        <v>375</v>
      </c>
      <c r="D566" s="146" t="s">
        <v>267</v>
      </c>
      <c r="E566" s="146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8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12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7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13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14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15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17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18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5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11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6"/>
      <c r="B580" s="146" t="s">
        <v>374</v>
      </c>
      <c r="C580" s="146" t="s">
        <v>375</v>
      </c>
      <c r="D580" s="146" t="s">
        <v>268</v>
      </c>
      <c r="E580" s="146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5" customWidth="1"/>
    <col min="5" max="5" width="5.5703125" style="45" customWidth="1"/>
    <col min="6" max="6" width="6" style="45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7</v>
      </c>
      <c r="C2" s="4">
        <f>base0!W39</f>
        <v>11</v>
      </c>
      <c r="D2" s="35">
        <f>base0!V39</f>
        <v>7</v>
      </c>
      <c r="E2" s="44">
        <f>base0!W39</f>
        <v>11</v>
      </c>
      <c r="F2" s="44">
        <f>base0!X39</f>
        <v>17</v>
      </c>
      <c r="G2" s="4" t="e">
        <f>#REF!</f>
        <v>#REF!</v>
      </c>
      <c r="H2" s="4" t="str">
        <f>base0!AC39</f>
        <v>NEGATIF</v>
      </c>
      <c r="I2" s="4" t="str">
        <f>base0!AD39</f>
        <v>NEGATIF</v>
      </c>
      <c r="J2" s="4" t="str">
        <f>base0!AE39</f>
        <v>NEGATIF</v>
      </c>
      <c r="K2" s="35">
        <f>base0!AF39</f>
        <v>10</v>
      </c>
      <c r="L2" s="35">
        <f>base0!AG39</f>
        <v>6</v>
      </c>
      <c r="M2" s="35">
        <f>base0!AH39</f>
        <v>16</v>
      </c>
      <c r="N2" s="35">
        <f>base0!N39</f>
        <v>154</v>
      </c>
      <c r="O2" s="35">
        <f>B2+C2</f>
        <v>18</v>
      </c>
    </row>
    <row r="3" spans="1:15" x14ac:dyDescent="0.25">
      <c r="A3" s="4">
        <v>2</v>
      </c>
      <c r="B3" s="4">
        <f>base0!V40</f>
        <v>4</v>
      </c>
      <c r="C3" s="4">
        <f>base0!W40</f>
        <v>7</v>
      </c>
      <c r="D3" s="35">
        <f>base0!V40</f>
        <v>4</v>
      </c>
      <c r="E3" s="44">
        <f>base0!W40</f>
        <v>7</v>
      </c>
      <c r="F3" s="44">
        <f>base0!X40</f>
        <v>30</v>
      </c>
      <c r="G3" s="4" t="e">
        <f>G2</f>
        <v>#REF!</v>
      </c>
      <c r="H3" s="4" t="str">
        <f>base0!AC40</f>
        <v>NEGATIF</v>
      </c>
      <c r="I3" s="4" t="str">
        <f>base0!AD40</f>
        <v>NEGATIF</v>
      </c>
      <c r="J3" s="4" t="str">
        <f>base0!AE40</f>
        <v>NEGATIF</v>
      </c>
      <c r="K3" s="35">
        <f>base0!AF40</f>
        <v>26</v>
      </c>
      <c r="L3" s="35">
        <f>base0!AG40</f>
        <v>23</v>
      </c>
      <c r="M3" s="35">
        <f>base0!AH40</f>
        <v>49</v>
      </c>
      <c r="N3" s="35">
        <f>base0!N40</f>
        <v>132</v>
      </c>
      <c r="O3" s="35">
        <f t="shared" ref="O3:O21" si="0">B3+C3</f>
        <v>11</v>
      </c>
    </row>
    <row r="4" spans="1:15" x14ac:dyDescent="0.25">
      <c r="A4" s="4">
        <v>3</v>
      </c>
      <c r="B4" s="4">
        <f>base0!V41</f>
        <v>9</v>
      </c>
      <c r="C4" s="4">
        <f>base0!W41</f>
        <v>5</v>
      </c>
      <c r="D4" s="35">
        <f>base0!V41</f>
        <v>9</v>
      </c>
      <c r="E4" s="44">
        <f>base0!W41</f>
        <v>5</v>
      </c>
      <c r="F4" s="44">
        <f>base0!X41</f>
        <v>24</v>
      </c>
      <c r="G4" s="4" t="e">
        <f>#REF!</f>
        <v>#REF!</v>
      </c>
      <c r="H4" s="4" t="str">
        <f>base0!AC41</f>
        <v>NEGATIF</v>
      </c>
      <c r="I4" s="4" t="str">
        <f>base0!AD41</f>
        <v>NEGATIF</v>
      </c>
      <c r="J4" s="4" t="str">
        <f>base0!AE41</f>
        <v>NEGATIF</v>
      </c>
      <c r="K4" s="35">
        <f>base0!AF41</f>
        <v>15</v>
      </c>
      <c r="L4" s="35">
        <f>base0!AG41</f>
        <v>19</v>
      </c>
      <c r="M4" s="35">
        <f>base0!AH41</f>
        <v>34</v>
      </c>
      <c r="N4" s="35">
        <f>base0!N41</f>
        <v>190</v>
      </c>
      <c r="O4" s="35">
        <f t="shared" si="0"/>
        <v>14</v>
      </c>
    </row>
    <row r="5" spans="1:15" x14ac:dyDescent="0.25">
      <c r="A5" s="4">
        <v>4</v>
      </c>
      <c r="B5" s="4">
        <f>base0!V42</f>
        <v>6</v>
      </c>
      <c r="C5" s="4">
        <f>base0!W42</f>
        <v>12</v>
      </c>
      <c r="D5" s="35">
        <f>base0!V42</f>
        <v>6</v>
      </c>
      <c r="E5" s="44">
        <f>base0!W42</f>
        <v>12</v>
      </c>
      <c r="F5" s="44">
        <f>base0!X42</f>
        <v>43</v>
      </c>
      <c r="G5" s="4" t="e">
        <f>G4</f>
        <v>#REF!</v>
      </c>
      <c r="H5" s="4" t="str">
        <f>base0!AC42</f>
        <v>NEGATIF</v>
      </c>
      <c r="I5" s="4" t="str">
        <f>base0!AD42</f>
        <v>NEGATIF</v>
      </c>
      <c r="J5" s="4" t="str">
        <f>base0!AE42</f>
        <v>NEGATIF</v>
      </c>
      <c r="K5" s="35">
        <f>base0!AF42</f>
        <v>37</v>
      </c>
      <c r="L5" s="35">
        <f>base0!AG42</f>
        <v>31</v>
      </c>
      <c r="M5" s="35">
        <f>base0!AH42</f>
        <v>68</v>
      </c>
      <c r="N5" s="35">
        <f>base0!N42</f>
        <v>107</v>
      </c>
      <c r="O5" s="35">
        <f t="shared" si="0"/>
        <v>18</v>
      </c>
    </row>
    <row r="6" spans="1:15" x14ac:dyDescent="0.25">
      <c r="A6" s="4">
        <v>5</v>
      </c>
      <c r="B6" s="4">
        <f>base0!V43</f>
        <v>14</v>
      </c>
      <c r="C6" s="4">
        <f>base0!W43</f>
        <v>13</v>
      </c>
      <c r="D6" s="35">
        <f>base0!V43</f>
        <v>14</v>
      </c>
      <c r="E6" s="44">
        <f>base0!W43</f>
        <v>13</v>
      </c>
      <c r="F6" s="44">
        <f>base0!X43</f>
        <v>45</v>
      </c>
      <c r="G6" s="4" t="e">
        <f>#REF!</f>
        <v>#REF!</v>
      </c>
      <c r="H6" s="4" t="str">
        <f>base0!AC43</f>
        <v>NEGATIF</v>
      </c>
      <c r="I6" s="4" t="str">
        <f>base0!AD43</f>
        <v>NEGATIF</v>
      </c>
      <c r="J6" s="4" t="str">
        <f>base0!AE43</f>
        <v>NEGATIF</v>
      </c>
      <c r="K6" s="35">
        <f>base0!AF43</f>
        <v>31</v>
      </c>
      <c r="L6" s="35">
        <f>base0!AG43</f>
        <v>32</v>
      </c>
      <c r="M6" s="35">
        <f>base0!AH43</f>
        <v>63</v>
      </c>
      <c r="N6" s="35">
        <f>base0!N43</f>
        <v>155</v>
      </c>
      <c r="O6" s="35">
        <f t="shared" si="0"/>
        <v>27</v>
      </c>
    </row>
    <row r="7" spans="1:15" x14ac:dyDescent="0.25">
      <c r="A7" s="4">
        <v>6</v>
      </c>
      <c r="B7" s="4">
        <f>base0!V44</f>
        <v>12</v>
      </c>
      <c r="C7" s="4">
        <f>base0!W44</f>
        <v>10</v>
      </c>
      <c r="D7" s="35">
        <f>base0!V44</f>
        <v>12</v>
      </c>
      <c r="E7" s="44">
        <f>base0!W44</f>
        <v>10</v>
      </c>
      <c r="F7" s="44">
        <f>base0!X44</f>
        <v>40</v>
      </c>
      <c r="G7" s="4" t="e">
        <f>G6</f>
        <v>#REF!</v>
      </c>
      <c r="H7" s="4" t="str">
        <f>base0!AC44</f>
        <v>NEGATIF</v>
      </c>
      <c r="I7" s="4" t="str">
        <f>base0!AD44</f>
        <v>NEGATIF</v>
      </c>
      <c r="J7" s="4" t="str">
        <f>base0!AE44</f>
        <v>NEGATIF</v>
      </c>
      <c r="K7" s="35">
        <f>base0!AF44</f>
        <v>28</v>
      </c>
      <c r="L7" s="35">
        <f>base0!AG44</f>
        <v>30</v>
      </c>
      <c r="M7" s="35">
        <f>base0!AH44</f>
        <v>58</v>
      </c>
      <c r="N7" s="35">
        <f>base0!N44</f>
        <v>171</v>
      </c>
      <c r="O7" s="35">
        <f t="shared" si="0"/>
        <v>22</v>
      </c>
    </row>
    <row r="8" spans="1:15" x14ac:dyDescent="0.25">
      <c r="A8" s="4">
        <v>7</v>
      </c>
      <c r="B8" s="4">
        <f>base0!V45</f>
        <v>13</v>
      </c>
      <c r="C8" s="4">
        <f>base0!W45</f>
        <v>8</v>
      </c>
      <c r="D8" s="35">
        <f>base0!V45</f>
        <v>13</v>
      </c>
      <c r="E8" s="44">
        <f>base0!W45</f>
        <v>8</v>
      </c>
      <c r="F8" s="44">
        <f>base0!X45</f>
        <v>23</v>
      </c>
      <c r="G8" s="4" t="e">
        <f>#REF!</f>
        <v>#REF!</v>
      </c>
      <c r="H8" s="4" t="str">
        <f>base0!AC45</f>
        <v>NEGATIF</v>
      </c>
      <c r="I8" s="4" t="str">
        <f>base0!AD45</f>
        <v>NEGATIF</v>
      </c>
      <c r="J8" s="4" t="str">
        <f>base0!AE45</f>
        <v>NEGATIF</v>
      </c>
      <c r="K8" s="35">
        <f>base0!AF45</f>
        <v>10</v>
      </c>
      <c r="L8" s="35">
        <f>base0!AG45</f>
        <v>15</v>
      </c>
      <c r="M8" s="35">
        <f>base0!AH45</f>
        <v>25</v>
      </c>
      <c r="N8" s="35">
        <f>base0!N46</f>
        <v>30</v>
      </c>
      <c r="O8" s="35">
        <f t="shared" si="0"/>
        <v>21</v>
      </c>
    </row>
    <row r="9" spans="1:15" x14ac:dyDescent="0.25">
      <c r="A9" s="4">
        <v>8</v>
      </c>
      <c r="B9" s="4">
        <f>base0!V46</f>
        <v>15</v>
      </c>
      <c r="C9" s="4">
        <f>base0!W46</f>
        <v>9</v>
      </c>
      <c r="D9" s="35">
        <f>base0!V46</f>
        <v>15</v>
      </c>
      <c r="E9" s="44">
        <f>base0!W46</f>
        <v>9</v>
      </c>
      <c r="F9" s="44">
        <f>base0!X46</f>
        <v>27</v>
      </c>
      <c r="G9" s="4" t="e">
        <f>#REF!</f>
        <v>#REF!</v>
      </c>
      <c r="H9" s="4" t="str">
        <f>base0!AC46</f>
        <v>NEGATIF</v>
      </c>
      <c r="I9" s="4" t="str">
        <f>base0!AD46</f>
        <v>NEGATIF</v>
      </c>
      <c r="J9" s="4" t="str">
        <f>base0!AE46</f>
        <v>NEGATIF</v>
      </c>
      <c r="K9" s="35">
        <f>base0!AF46</f>
        <v>12</v>
      </c>
      <c r="L9" s="35">
        <f>base0!AG46</f>
        <v>18</v>
      </c>
      <c r="M9" s="35">
        <f>base0!AH46</f>
        <v>30</v>
      </c>
      <c r="N9" s="35">
        <f>base0!N47</f>
        <v>63</v>
      </c>
      <c r="O9" s="35">
        <f t="shared" si="0"/>
        <v>24</v>
      </c>
    </row>
    <row r="10" spans="1:15" x14ac:dyDescent="0.25">
      <c r="A10" s="4">
        <v>9</v>
      </c>
      <c r="B10" s="4">
        <f>base0!V47</f>
        <v>16</v>
      </c>
      <c r="C10" s="4">
        <f>base0!W47</f>
        <v>15</v>
      </c>
      <c r="D10" s="35">
        <f>base0!V47</f>
        <v>16</v>
      </c>
      <c r="E10" s="44">
        <f>base0!W47</f>
        <v>15</v>
      </c>
      <c r="F10" s="44">
        <f>base0!X47</f>
        <v>42</v>
      </c>
      <c r="G10" s="4" t="e">
        <f>#REF!</f>
        <v>#REF!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5">
        <f>base0!AF47</f>
        <v>26</v>
      </c>
      <c r="L10" s="35">
        <f>base0!AG47</f>
        <v>27</v>
      </c>
      <c r="M10" s="35">
        <f>base0!AH47</f>
        <v>53</v>
      </c>
      <c r="N10" s="35">
        <f>base0!N48</f>
        <v>74</v>
      </c>
      <c r="O10" s="35">
        <f t="shared" si="0"/>
        <v>31</v>
      </c>
    </row>
    <row r="11" spans="1:15" x14ac:dyDescent="0.25">
      <c r="A11" s="4">
        <v>10</v>
      </c>
      <c r="B11" s="4">
        <f>base0!V48</f>
        <v>11</v>
      </c>
      <c r="C11" s="4">
        <f>base0!W48</f>
        <v>13</v>
      </c>
      <c r="D11" s="35">
        <f>base0!V48</f>
        <v>11</v>
      </c>
      <c r="E11" s="44">
        <f>base0!W48</f>
        <v>13</v>
      </c>
      <c r="F11" s="44">
        <f>base0!X48</f>
        <v>45</v>
      </c>
      <c r="G11" s="4" t="e">
        <f>#REF!</f>
        <v>#REF!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5">
        <f>base0!AF48</f>
        <v>34</v>
      </c>
      <c r="L11" s="35">
        <f>base0!AG48</f>
        <v>32</v>
      </c>
      <c r="M11" s="35">
        <f>base0!AH48</f>
        <v>66</v>
      </c>
      <c r="N11" s="35">
        <f>base0!N49</f>
        <v>34</v>
      </c>
      <c r="O11" s="35">
        <f t="shared" si="0"/>
        <v>24</v>
      </c>
    </row>
    <row r="12" spans="1:15" x14ac:dyDescent="0.25">
      <c r="A12" s="4">
        <v>11</v>
      </c>
      <c r="B12" s="4">
        <f>base0!V49</f>
        <v>18</v>
      </c>
      <c r="C12" s="4">
        <f>base0!W49</f>
        <v>28</v>
      </c>
      <c r="D12" s="35">
        <f>base0!V49</f>
        <v>18</v>
      </c>
      <c r="E12" s="44">
        <f>base0!W49</f>
        <v>28</v>
      </c>
      <c r="F12" s="44">
        <f>base0!X49</f>
        <v>28</v>
      </c>
      <c r="G12" s="4" t="e">
        <f>#REF!</f>
        <v>#REF!</v>
      </c>
      <c r="H12" s="4" t="str">
        <f>base0!AC49</f>
        <v>NEGATIF</v>
      </c>
      <c r="I12" s="4" t="str">
        <f>base0!AD49</f>
        <v>POSITIF</v>
      </c>
      <c r="J12" s="4" t="str">
        <f>base0!AE49</f>
        <v>NEGATIF</v>
      </c>
      <c r="K12" s="35">
        <f>base0!AF49</f>
        <v>10</v>
      </c>
      <c r="L12" s="35">
        <f>base0!AG49</f>
        <v>0</v>
      </c>
      <c r="M12" s="35">
        <f>base0!AH49</f>
        <v>10</v>
      </c>
      <c r="N12" s="35">
        <f>base0!N50</f>
        <v>290</v>
      </c>
      <c r="O12" s="35">
        <f t="shared" si="0"/>
        <v>46</v>
      </c>
    </row>
    <row r="13" spans="1:15" x14ac:dyDescent="0.25">
      <c r="A13" s="4">
        <v>12</v>
      </c>
      <c r="B13" s="4">
        <f>base0!V50</f>
        <v>24</v>
      </c>
      <c r="C13" s="4">
        <f>base0!W50</f>
        <v>16</v>
      </c>
      <c r="D13" s="35">
        <f>base0!V50</f>
        <v>24</v>
      </c>
      <c r="E13" s="44">
        <f>base0!W50</f>
        <v>16</v>
      </c>
      <c r="F13" s="44">
        <f>base0!X50</f>
        <v>46</v>
      </c>
      <c r="G13" s="4" t="e">
        <f>#REF!</f>
        <v>#REF!</v>
      </c>
      <c r="H13" s="4" t="str">
        <f>base0!AC50</f>
        <v>NEGATIF</v>
      </c>
      <c r="I13" s="4" t="str">
        <f>base0!AD50</f>
        <v>NEGATIF</v>
      </c>
      <c r="J13" s="4" t="str">
        <f>base0!AE50</f>
        <v>NEGATIF</v>
      </c>
      <c r="K13" s="35">
        <f>base0!AF50</f>
        <v>25</v>
      </c>
      <c r="L13" s="35">
        <f>base0!AG50</f>
        <v>30</v>
      </c>
      <c r="M13" s="35">
        <f>base0!AH50</f>
        <v>55</v>
      </c>
      <c r="N13" s="35">
        <f>base0!N51</f>
        <v>55</v>
      </c>
      <c r="O13" s="35">
        <f t="shared" si="0"/>
        <v>40</v>
      </c>
    </row>
    <row r="14" spans="1:15" x14ac:dyDescent="0.25">
      <c r="A14" s="4">
        <v>13</v>
      </c>
      <c r="B14" s="4">
        <f>base0!V51</f>
        <v>21</v>
      </c>
      <c r="C14" s="4">
        <f>base0!W51</f>
        <v>18</v>
      </c>
      <c r="D14" s="35">
        <f>base0!V51</f>
        <v>21</v>
      </c>
      <c r="E14" s="44">
        <f>base0!W51</f>
        <v>18</v>
      </c>
      <c r="F14" s="44">
        <f>base0!X51</f>
        <v>35</v>
      </c>
      <c r="G14" s="4" t="e">
        <f>#REF!</f>
        <v>#REF!</v>
      </c>
      <c r="H14" s="4" t="str">
        <f>base0!AC51</f>
        <v>POSITIF</v>
      </c>
      <c r="I14" s="4" t="str">
        <f>base0!AD51</f>
        <v>NEGATIF</v>
      </c>
      <c r="J14" s="4" t="str">
        <f>base0!AE51</f>
        <v>NEGATIF</v>
      </c>
      <c r="K14" s="35">
        <f>base0!AF51</f>
        <v>14</v>
      </c>
      <c r="L14" s="35">
        <f>base0!AG51</f>
        <v>17</v>
      </c>
      <c r="M14" s="35">
        <f>base0!AH51</f>
        <v>3</v>
      </c>
      <c r="N14" s="35">
        <f>base0!N52</f>
        <v>40</v>
      </c>
      <c r="O14" s="35">
        <f t="shared" si="0"/>
        <v>39</v>
      </c>
    </row>
    <row r="15" spans="1:15" x14ac:dyDescent="0.25">
      <c r="A15" s="4">
        <v>14</v>
      </c>
      <c r="B15" s="4">
        <f>base0!V52</f>
        <v>49</v>
      </c>
      <c r="C15" s="4">
        <f>base0!W52</f>
        <v>22</v>
      </c>
      <c r="D15" s="35">
        <f>base0!V52</f>
        <v>49</v>
      </c>
      <c r="E15" s="44">
        <f>base0!W52</f>
        <v>22</v>
      </c>
      <c r="F15" s="44">
        <f>base0!X52</f>
        <v>43</v>
      </c>
      <c r="G15" s="4" t="e">
        <f>#REF!</f>
        <v>#REF!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5">
        <f>base0!AF52</f>
        <v>12</v>
      </c>
      <c r="L15" s="35">
        <f>base0!AG52</f>
        <v>21</v>
      </c>
      <c r="M15" s="35">
        <f>base0!AH52</f>
        <v>33</v>
      </c>
      <c r="N15" s="35">
        <f>base0!N53</f>
        <v>80</v>
      </c>
      <c r="O15" s="35">
        <f t="shared" si="0"/>
        <v>71</v>
      </c>
    </row>
    <row r="16" spans="1:15" x14ac:dyDescent="0.25">
      <c r="A16" s="4">
        <v>15</v>
      </c>
      <c r="B16" s="4">
        <f>base0!V53</f>
        <v>31</v>
      </c>
      <c r="C16" s="4">
        <f>base0!W53</f>
        <v>16</v>
      </c>
      <c r="D16" s="35">
        <f>base0!V53</f>
        <v>31</v>
      </c>
      <c r="E16" s="44">
        <f>base0!W53</f>
        <v>16</v>
      </c>
      <c r="F16" s="44">
        <f>base0!X53</f>
        <v>53</v>
      </c>
      <c r="G16" s="4" t="e">
        <f>#REF!</f>
        <v>#REF!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5">
        <f>base0!AF53</f>
        <v>45</v>
      </c>
      <c r="L16" s="35">
        <f>base0!AG53</f>
        <v>37</v>
      </c>
      <c r="M16" s="35">
        <f>base0!AH53</f>
        <v>82</v>
      </c>
      <c r="N16" s="35">
        <f>base0!N54</f>
        <v>68</v>
      </c>
      <c r="O16" s="35">
        <f t="shared" si="0"/>
        <v>47</v>
      </c>
    </row>
    <row r="17" spans="1:15" x14ac:dyDescent="0.25">
      <c r="A17" s="4">
        <v>16</v>
      </c>
      <c r="B17" s="4">
        <f>base0!V54</f>
        <v>8</v>
      </c>
      <c r="C17" s="4">
        <f>base0!W54</f>
        <v>15</v>
      </c>
      <c r="D17" s="35">
        <f>base0!V54</f>
        <v>8</v>
      </c>
      <c r="E17" s="44">
        <f>base0!W54</f>
        <v>15</v>
      </c>
      <c r="F17" s="44">
        <f>base0!X54</f>
        <v>50</v>
      </c>
      <c r="G17" s="4" t="e">
        <f>#REF!</f>
        <v>#REF!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5">
        <f>base0!AF54</f>
        <v>949</v>
      </c>
      <c r="L17" s="35">
        <f>base0!AG54</f>
        <v>35</v>
      </c>
      <c r="M17" s="35">
        <f>base0!AH54</f>
        <v>914</v>
      </c>
      <c r="N17" s="35">
        <f>base0!N55</f>
        <v>0</v>
      </c>
      <c r="O17" s="35">
        <f t="shared" si="0"/>
        <v>23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4">
        <f>base0!W55</f>
        <v>999</v>
      </c>
      <c r="F18" s="44">
        <f>base0!X55</f>
        <v>1016</v>
      </c>
      <c r="G18" s="4" t="e">
        <f>#REF!</f>
        <v>#REF!</v>
      </c>
      <c r="H18" s="4" t="str">
        <f>base0!AC55</f>
        <v>NEGATIF</v>
      </c>
      <c r="I18" s="4" t="str">
        <f>base0!AD55</f>
        <v>NEGATIF</v>
      </c>
      <c r="J18" s="4" t="str">
        <f>base0!AE55</f>
        <v>NEGATIF</v>
      </c>
      <c r="K18" s="35">
        <f>base0!AF55</f>
        <v>17</v>
      </c>
      <c r="L18" s="35">
        <f>base0!AG55</f>
        <v>17</v>
      </c>
      <c r="M18" s="35">
        <f>base0!AH55</f>
        <v>34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4">
        <f>base0!W56</f>
        <v>999</v>
      </c>
      <c r="F19" s="44">
        <f>base0!X56</f>
        <v>1017</v>
      </c>
      <c r="G19" s="4" t="e">
        <f>#REF!</f>
        <v>#REF!</v>
      </c>
      <c r="H19" s="4" t="str">
        <f>base0!AC56</f>
        <v>NEGATIF</v>
      </c>
      <c r="I19" s="4" t="str">
        <f>base0!AD56</f>
        <v>NEGATIF</v>
      </c>
      <c r="J19" s="4" t="str">
        <f>base0!AE56</f>
        <v>NEGATIF</v>
      </c>
      <c r="K19" s="35">
        <f>base0!AF56</f>
        <v>18</v>
      </c>
      <c r="L19" s="35">
        <f>base0!AG56</f>
        <v>18</v>
      </c>
      <c r="M19" s="35">
        <f>base0!AH56</f>
        <v>36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4">
        <f>base0!W57</f>
        <v>999</v>
      </c>
      <c r="F20" s="44">
        <f>base0!X57</f>
        <v>1018</v>
      </c>
      <c r="G20" s="4" t="e">
        <f>#REF!</f>
        <v>#REF!</v>
      </c>
      <c r="H20" s="4" t="str">
        <f>base0!AC57</f>
        <v>NEGATIF</v>
      </c>
      <c r="I20" s="4" t="str">
        <f>base0!AD57</f>
        <v>NEGATIF</v>
      </c>
      <c r="J20" s="4" t="str">
        <f>base0!AE57</f>
        <v>NEGATIF</v>
      </c>
      <c r="K20" s="35">
        <f>base0!AF57</f>
        <v>19</v>
      </c>
      <c r="L20" s="35">
        <f>base0!AG57</f>
        <v>19</v>
      </c>
      <c r="M20" s="35">
        <f>base0!AH57</f>
        <v>38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4">
        <f>base0!W58</f>
        <v>999</v>
      </c>
      <c r="F21" s="44">
        <f>base0!X58</f>
        <v>1019</v>
      </c>
      <c r="G21" s="4" t="e">
        <f>#REF!</f>
        <v>#REF!</v>
      </c>
      <c r="H21" s="4" t="str">
        <f>base0!AC58</f>
        <v>NEGATIF</v>
      </c>
      <c r="I21" s="4" t="str">
        <f>base0!AD58</f>
        <v>NEGATIF</v>
      </c>
      <c r="J21" s="4" t="str">
        <f>base0!AE58</f>
        <v>NEGATIF</v>
      </c>
      <c r="K21" s="35">
        <f>base0!AF58</f>
        <v>20</v>
      </c>
      <c r="L21" s="35">
        <f>base0!AG58</f>
        <v>20</v>
      </c>
      <c r="M21" s="35">
        <f>base0!AH58</f>
        <v>40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7" t="s">
        <v>111</v>
      </c>
      <c r="B1" s="107" t="s">
        <v>237</v>
      </c>
      <c r="C1" s="107" t="s">
        <v>112</v>
      </c>
    </row>
    <row r="2" spans="1:3" x14ac:dyDescent="0.25">
      <c r="A2" s="36">
        <v>1</v>
      </c>
      <c r="B2" s="36">
        <v>1</v>
      </c>
      <c r="C2" s="43">
        <f>base0!C90</f>
        <v>2</v>
      </c>
    </row>
    <row r="3" spans="1:3" x14ac:dyDescent="0.25">
      <c r="A3" s="36">
        <v>2</v>
      </c>
      <c r="B3" s="36">
        <v>1</v>
      </c>
      <c r="C3" s="43">
        <f>base0!D90</f>
        <v>10</v>
      </c>
    </row>
    <row r="4" spans="1:3" x14ac:dyDescent="0.25">
      <c r="A4" s="36">
        <v>3</v>
      </c>
      <c r="B4" s="36">
        <v>1</v>
      </c>
      <c r="C4" s="43">
        <f>base0!E90</f>
        <v>7</v>
      </c>
    </row>
    <row r="5" spans="1:3" x14ac:dyDescent="0.25">
      <c r="A5" s="36">
        <v>4</v>
      </c>
      <c r="B5" s="36">
        <v>1</v>
      </c>
      <c r="C5" s="43">
        <f>base0!F90</f>
        <v>5</v>
      </c>
    </row>
    <row r="6" spans="1:3" x14ac:dyDescent="0.25">
      <c r="A6" s="36">
        <v>5</v>
      </c>
      <c r="B6" s="36">
        <v>1</v>
      </c>
      <c r="C6" s="43">
        <f>base0!G90</f>
        <v>1</v>
      </c>
    </row>
    <row r="7" spans="1:3" x14ac:dyDescent="0.25">
      <c r="A7" s="36">
        <v>6</v>
      </c>
      <c r="B7" s="36">
        <v>1</v>
      </c>
      <c r="C7" s="43">
        <f>base0!H90</f>
        <v>8</v>
      </c>
    </row>
    <row r="8" spans="1:3" x14ac:dyDescent="0.25">
      <c r="A8" s="36">
        <v>7</v>
      </c>
      <c r="B8" s="36">
        <v>1</v>
      </c>
      <c r="C8" s="43">
        <f>base0!I90</f>
        <v>3</v>
      </c>
    </row>
    <row r="9" spans="1:3" x14ac:dyDescent="0.25">
      <c r="A9" s="36">
        <v>8</v>
      </c>
      <c r="B9" s="36">
        <v>1</v>
      </c>
      <c r="C9" s="43">
        <f>base0!J90</f>
        <v>12</v>
      </c>
    </row>
    <row r="10" spans="1:3" s="106" customFormat="1" x14ac:dyDescent="0.25">
      <c r="A10" s="36">
        <v>9</v>
      </c>
      <c r="B10" s="106">
        <v>2</v>
      </c>
      <c r="C10" s="108">
        <f>base0!C91</f>
        <v>2</v>
      </c>
    </row>
    <row r="11" spans="1:3" s="106" customFormat="1" x14ac:dyDescent="0.25">
      <c r="A11" s="36">
        <v>10</v>
      </c>
      <c r="B11" s="106">
        <v>2</v>
      </c>
      <c r="C11" s="108">
        <f>base0!D91</f>
        <v>4</v>
      </c>
    </row>
    <row r="12" spans="1:3" s="106" customFormat="1" x14ac:dyDescent="0.25">
      <c r="A12" s="36">
        <v>11</v>
      </c>
      <c r="B12" s="106">
        <v>2</v>
      </c>
      <c r="C12" s="108">
        <f>base0!E91</f>
        <v>3</v>
      </c>
    </row>
    <row r="13" spans="1:3" s="106" customFormat="1" x14ac:dyDescent="0.25">
      <c r="A13" s="36">
        <v>12</v>
      </c>
      <c r="B13" s="106">
        <v>2</v>
      </c>
      <c r="C13" s="108">
        <f>base0!F91</f>
        <v>16</v>
      </c>
    </row>
    <row r="14" spans="1:3" s="106" customFormat="1" x14ac:dyDescent="0.25">
      <c r="A14" s="36">
        <v>13</v>
      </c>
      <c r="B14" s="106">
        <v>2</v>
      </c>
      <c r="C14" s="108">
        <f>base0!G91</f>
        <v>10</v>
      </c>
    </row>
    <row r="15" spans="1:3" s="106" customFormat="1" x14ac:dyDescent="0.25">
      <c r="A15" s="36">
        <v>14</v>
      </c>
      <c r="B15" s="106">
        <v>2</v>
      </c>
      <c r="C15" s="108">
        <f>base0!H91</f>
        <v>1</v>
      </c>
    </row>
    <row r="16" spans="1:3" s="106" customFormat="1" x14ac:dyDescent="0.25">
      <c r="A16" s="36">
        <v>15</v>
      </c>
      <c r="B16" s="106">
        <v>2</v>
      </c>
      <c r="C16" s="108">
        <f>base0!I91</f>
        <v>6</v>
      </c>
    </row>
    <row r="17" spans="1:3" s="106" customFormat="1" x14ac:dyDescent="0.25">
      <c r="A17" s="36">
        <v>16</v>
      </c>
      <c r="B17" s="106">
        <v>2</v>
      </c>
      <c r="C17" s="108">
        <f>base0!J91</f>
        <v>9</v>
      </c>
    </row>
    <row r="18" spans="1:3" x14ac:dyDescent="0.25">
      <c r="A18" s="36">
        <v>17</v>
      </c>
      <c r="B18" s="36">
        <v>3</v>
      </c>
      <c r="C18" s="43">
        <f>base0!C92</f>
        <v>2</v>
      </c>
    </row>
    <row r="19" spans="1:3" x14ac:dyDescent="0.25">
      <c r="A19" s="36">
        <v>18</v>
      </c>
      <c r="B19" s="36">
        <v>3</v>
      </c>
      <c r="C19" s="43">
        <f>base0!D92</f>
        <v>4</v>
      </c>
    </row>
    <row r="20" spans="1:3" x14ac:dyDescent="0.25">
      <c r="A20" s="36">
        <v>19</v>
      </c>
      <c r="B20" s="36">
        <v>3</v>
      </c>
      <c r="C20" s="43">
        <f>base0!E92</f>
        <v>5</v>
      </c>
    </row>
    <row r="21" spans="1:3" x14ac:dyDescent="0.25">
      <c r="A21" s="36">
        <v>20</v>
      </c>
      <c r="B21" s="36">
        <v>3</v>
      </c>
      <c r="C21" s="43">
        <f>base0!F92</f>
        <v>8</v>
      </c>
    </row>
    <row r="22" spans="1:3" x14ac:dyDescent="0.25">
      <c r="A22" s="36">
        <v>21</v>
      </c>
      <c r="B22" s="36">
        <v>3</v>
      </c>
      <c r="C22" s="43">
        <f>base0!G92</f>
        <v>3</v>
      </c>
    </row>
    <row r="23" spans="1:3" x14ac:dyDescent="0.25">
      <c r="A23" s="36">
        <v>22</v>
      </c>
      <c r="B23" s="36">
        <v>3</v>
      </c>
      <c r="C23" s="43">
        <f>base0!H92</f>
        <v>16</v>
      </c>
    </row>
    <row r="24" spans="1:3" x14ac:dyDescent="0.25">
      <c r="A24" s="36">
        <v>23</v>
      </c>
      <c r="B24" s="36">
        <v>3</v>
      </c>
      <c r="C24" s="43">
        <f>base0!I92</f>
        <v>15</v>
      </c>
    </row>
    <row r="25" spans="1:3" x14ac:dyDescent="0.25">
      <c r="A25" s="36">
        <v>24</v>
      </c>
      <c r="B25" s="36">
        <v>3</v>
      </c>
      <c r="C25" s="43">
        <f>base0!J92</f>
        <v>1</v>
      </c>
    </row>
    <row r="26" spans="1:3" s="106" customFormat="1" x14ac:dyDescent="0.25">
      <c r="A26" s="36">
        <v>25</v>
      </c>
      <c r="B26" s="106">
        <v>4</v>
      </c>
      <c r="C26" s="108">
        <f>base0!C93</f>
        <v>3</v>
      </c>
    </row>
    <row r="27" spans="1:3" s="106" customFormat="1" x14ac:dyDescent="0.25">
      <c r="A27" s="36">
        <v>26</v>
      </c>
      <c r="B27" s="106">
        <v>4</v>
      </c>
      <c r="C27" s="108">
        <f>base0!D93</f>
        <v>7</v>
      </c>
    </row>
    <row r="28" spans="1:3" s="106" customFormat="1" x14ac:dyDescent="0.25">
      <c r="A28" s="36">
        <v>27</v>
      </c>
      <c r="B28" s="106">
        <v>4</v>
      </c>
      <c r="C28" s="108">
        <f>base0!E93</f>
        <v>10</v>
      </c>
    </row>
    <row r="29" spans="1:3" s="106" customFormat="1" x14ac:dyDescent="0.25">
      <c r="A29" s="36">
        <v>28</v>
      </c>
      <c r="B29" s="106">
        <v>4</v>
      </c>
      <c r="C29" s="108">
        <f>base0!F93</f>
        <v>6</v>
      </c>
    </row>
    <row r="30" spans="1:3" s="106" customFormat="1" x14ac:dyDescent="0.25">
      <c r="A30" s="36">
        <v>29</v>
      </c>
      <c r="B30" s="106">
        <v>4</v>
      </c>
      <c r="C30" s="108">
        <f>base0!G93</f>
        <v>8</v>
      </c>
    </row>
    <row r="31" spans="1:3" s="106" customFormat="1" x14ac:dyDescent="0.25">
      <c r="A31" s="36">
        <v>30</v>
      </c>
      <c r="B31" s="106">
        <v>4</v>
      </c>
      <c r="C31" s="108">
        <f>base0!H93</f>
        <v>2</v>
      </c>
    </row>
    <row r="32" spans="1:3" s="106" customFormat="1" x14ac:dyDescent="0.25">
      <c r="A32" s="36">
        <v>31</v>
      </c>
      <c r="B32" s="106">
        <v>4</v>
      </c>
      <c r="C32" s="108">
        <f>base0!I93</f>
        <v>1</v>
      </c>
    </row>
    <row r="33" spans="1:3" s="106" customFormat="1" x14ac:dyDescent="0.25">
      <c r="A33" s="36">
        <v>32</v>
      </c>
      <c r="B33" s="106">
        <v>4</v>
      </c>
      <c r="C33" s="108">
        <f>base0!J93</f>
        <v>4</v>
      </c>
    </row>
    <row r="34" spans="1:3" x14ac:dyDescent="0.25">
      <c r="A34" s="36">
        <v>33</v>
      </c>
      <c r="B34" s="36">
        <v>5</v>
      </c>
      <c r="C34" s="43">
        <f>base0!C94</f>
        <v>2</v>
      </c>
    </row>
    <row r="35" spans="1:3" x14ac:dyDescent="0.25">
      <c r="A35" s="36">
        <v>34</v>
      </c>
      <c r="B35" s="36">
        <v>5</v>
      </c>
      <c r="C35" s="43">
        <f>base0!D94</f>
        <v>3</v>
      </c>
    </row>
    <row r="36" spans="1:3" x14ac:dyDescent="0.25">
      <c r="A36" s="36">
        <v>35</v>
      </c>
      <c r="B36" s="36">
        <v>5</v>
      </c>
      <c r="C36" s="43">
        <f>base0!E94</f>
        <v>1</v>
      </c>
    </row>
    <row r="37" spans="1:3" x14ac:dyDescent="0.25">
      <c r="A37" s="36">
        <v>36</v>
      </c>
      <c r="B37" s="36">
        <v>5</v>
      </c>
      <c r="C37" s="43">
        <f>base0!F94</f>
        <v>8</v>
      </c>
    </row>
    <row r="38" spans="1:3" x14ac:dyDescent="0.25">
      <c r="A38" s="36">
        <v>37</v>
      </c>
      <c r="B38" s="36">
        <v>5</v>
      </c>
      <c r="C38" s="43">
        <f>base0!G94</f>
        <v>6</v>
      </c>
    </row>
    <row r="39" spans="1:3" x14ac:dyDescent="0.25">
      <c r="A39" s="36">
        <v>38</v>
      </c>
      <c r="B39" s="36">
        <v>5</v>
      </c>
      <c r="C39" s="43">
        <f>base0!H94</f>
        <v>16</v>
      </c>
    </row>
    <row r="40" spans="1:3" x14ac:dyDescent="0.25">
      <c r="A40" s="36">
        <v>39</v>
      </c>
      <c r="B40" s="36">
        <v>5</v>
      </c>
      <c r="C40" s="43">
        <f>base0!I94</f>
        <v>15</v>
      </c>
    </row>
    <row r="41" spans="1:3" x14ac:dyDescent="0.25">
      <c r="A41" s="36">
        <v>40</v>
      </c>
      <c r="B41" s="36">
        <v>5</v>
      </c>
      <c r="C41" s="43">
        <f>base0!J94</f>
        <v>14</v>
      </c>
    </row>
    <row r="42" spans="1:3" s="106" customFormat="1" x14ac:dyDescent="0.25">
      <c r="A42" s="36">
        <v>41</v>
      </c>
      <c r="B42" s="106">
        <v>6</v>
      </c>
      <c r="C42" s="108">
        <f>base0!C95</f>
        <v>3</v>
      </c>
    </row>
    <row r="43" spans="1:3" s="106" customFormat="1" x14ac:dyDescent="0.25">
      <c r="A43" s="36">
        <v>42</v>
      </c>
      <c r="B43" s="106">
        <v>6</v>
      </c>
      <c r="C43" s="108">
        <f>base0!D95</f>
        <v>16</v>
      </c>
    </row>
    <row r="44" spans="1:3" s="106" customFormat="1" x14ac:dyDescent="0.25">
      <c r="A44" s="36">
        <v>43</v>
      </c>
      <c r="B44" s="106">
        <v>6</v>
      </c>
      <c r="C44" s="108">
        <f>base0!E95</f>
        <v>7</v>
      </c>
    </row>
    <row r="45" spans="1:3" s="106" customFormat="1" x14ac:dyDescent="0.25">
      <c r="A45" s="36">
        <v>44</v>
      </c>
      <c r="B45" s="106">
        <v>6</v>
      </c>
      <c r="C45" s="108">
        <f>base0!F95</f>
        <v>4</v>
      </c>
    </row>
    <row r="46" spans="1:3" s="106" customFormat="1" x14ac:dyDescent="0.25">
      <c r="A46" s="36">
        <v>45</v>
      </c>
      <c r="B46" s="106">
        <v>6</v>
      </c>
      <c r="C46" s="108">
        <f>base0!G95</f>
        <v>14</v>
      </c>
    </row>
    <row r="47" spans="1:3" s="106" customFormat="1" x14ac:dyDescent="0.25">
      <c r="A47" s="36">
        <v>46</v>
      </c>
      <c r="B47" s="106">
        <v>6</v>
      </c>
      <c r="C47" s="108">
        <f>base0!H95</f>
        <v>1</v>
      </c>
    </row>
    <row r="48" spans="1:3" s="106" customFormat="1" x14ac:dyDescent="0.25">
      <c r="A48" s="36">
        <v>47</v>
      </c>
      <c r="B48" s="106">
        <v>6</v>
      </c>
      <c r="C48" s="108">
        <f>base0!I95</f>
        <v>5</v>
      </c>
    </row>
    <row r="49" spans="1:3" s="106" customFormat="1" x14ac:dyDescent="0.25">
      <c r="A49" s="36">
        <v>48</v>
      </c>
      <c r="B49" s="106">
        <v>6</v>
      </c>
      <c r="C49" s="108">
        <f>base0!J95</f>
        <v>2</v>
      </c>
    </row>
    <row r="50" spans="1:3" x14ac:dyDescent="0.25">
      <c r="A50" s="36">
        <v>49</v>
      </c>
      <c r="B50" s="36">
        <v>7</v>
      </c>
      <c r="C50" s="43">
        <f>base0!C96</f>
        <v>2</v>
      </c>
    </row>
    <row r="51" spans="1:3" x14ac:dyDescent="0.25">
      <c r="A51" s="36">
        <v>50</v>
      </c>
      <c r="B51" s="36">
        <v>7</v>
      </c>
      <c r="C51" s="43">
        <f>base0!D96</f>
        <v>16</v>
      </c>
    </row>
    <row r="52" spans="1:3" x14ac:dyDescent="0.25">
      <c r="A52" s="36">
        <v>51</v>
      </c>
      <c r="B52" s="36">
        <v>7</v>
      </c>
      <c r="C52" s="43">
        <f>base0!E96</f>
        <v>3</v>
      </c>
    </row>
    <row r="53" spans="1:3" x14ac:dyDescent="0.25">
      <c r="A53" s="36">
        <v>52</v>
      </c>
      <c r="B53" s="36">
        <v>7</v>
      </c>
      <c r="C53" s="43">
        <f>base0!F96</f>
        <v>5</v>
      </c>
    </row>
    <row r="54" spans="1:3" x14ac:dyDescent="0.25">
      <c r="A54" s="36">
        <v>53</v>
      </c>
      <c r="B54" s="36">
        <v>7</v>
      </c>
      <c r="C54" s="43">
        <f>base0!G96</f>
        <v>4</v>
      </c>
    </row>
    <row r="55" spans="1:3" x14ac:dyDescent="0.25">
      <c r="A55" s="36">
        <v>54</v>
      </c>
      <c r="B55" s="36">
        <v>7</v>
      </c>
      <c r="C55" s="43">
        <f>base0!H96</f>
        <v>1</v>
      </c>
    </row>
    <row r="56" spans="1:3" x14ac:dyDescent="0.25">
      <c r="A56" s="36">
        <v>55</v>
      </c>
      <c r="B56" s="36">
        <v>7</v>
      </c>
      <c r="C56" s="43">
        <f>base0!I96</f>
        <v>7</v>
      </c>
    </row>
    <row r="57" spans="1:3" x14ac:dyDescent="0.25">
      <c r="A57" s="36">
        <v>56</v>
      </c>
      <c r="B57" s="36">
        <v>7</v>
      </c>
      <c r="C57" s="43">
        <f>base0!J96</f>
        <v>6</v>
      </c>
    </row>
    <row r="58" spans="1:3" s="106" customFormat="1" x14ac:dyDescent="0.25">
      <c r="A58" s="36">
        <v>57</v>
      </c>
      <c r="B58" s="106">
        <v>8</v>
      </c>
      <c r="C58" s="108">
        <f>base0!C97</f>
        <v>9</v>
      </c>
    </row>
    <row r="59" spans="1:3" s="106" customFormat="1" x14ac:dyDescent="0.25">
      <c r="A59" s="36">
        <v>58</v>
      </c>
      <c r="B59" s="106">
        <v>8</v>
      </c>
      <c r="C59" s="108">
        <f>base0!D97</f>
        <v>16</v>
      </c>
    </row>
    <row r="60" spans="1:3" s="106" customFormat="1" x14ac:dyDescent="0.25">
      <c r="A60" s="36">
        <v>59</v>
      </c>
      <c r="B60" s="106">
        <v>8</v>
      </c>
      <c r="C60" s="108">
        <f>base0!E97</f>
        <v>12</v>
      </c>
    </row>
    <row r="61" spans="1:3" s="106" customFormat="1" x14ac:dyDescent="0.25">
      <c r="A61" s="36">
        <v>60</v>
      </c>
      <c r="B61" s="106">
        <v>8</v>
      </c>
      <c r="C61" s="108">
        <f>base0!F97</f>
        <v>5</v>
      </c>
    </row>
    <row r="62" spans="1:3" s="106" customFormat="1" x14ac:dyDescent="0.25">
      <c r="A62" s="36">
        <v>61</v>
      </c>
      <c r="B62" s="106">
        <v>8</v>
      </c>
      <c r="C62" s="108">
        <f>base0!G97</f>
        <v>7</v>
      </c>
    </row>
    <row r="63" spans="1:3" s="106" customFormat="1" x14ac:dyDescent="0.25">
      <c r="A63" s="36">
        <v>62</v>
      </c>
      <c r="B63" s="106">
        <v>8</v>
      </c>
      <c r="C63" s="108">
        <f>base0!H97</f>
        <v>2</v>
      </c>
    </row>
    <row r="64" spans="1:3" s="106" customFormat="1" x14ac:dyDescent="0.25">
      <c r="A64" s="36">
        <v>63</v>
      </c>
      <c r="B64" s="106">
        <v>8</v>
      </c>
      <c r="C64" s="108">
        <f>base0!I97</f>
        <v>3</v>
      </c>
    </row>
    <row r="65" spans="1:3" s="106" customFormat="1" x14ac:dyDescent="0.25">
      <c r="A65" s="36">
        <v>64</v>
      </c>
      <c r="B65" s="106">
        <v>8</v>
      </c>
      <c r="C65" s="108">
        <f>base0!J97</f>
        <v>4</v>
      </c>
    </row>
    <row r="66" spans="1:3" x14ac:dyDescent="0.25">
      <c r="A66" s="36">
        <v>65</v>
      </c>
      <c r="B66" s="36">
        <v>9</v>
      </c>
      <c r="C66" s="43">
        <f>base0!C98</f>
        <v>16</v>
      </c>
    </row>
    <row r="67" spans="1:3" x14ac:dyDescent="0.25">
      <c r="A67" s="36">
        <v>66</v>
      </c>
      <c r="B67" s="36">
        <v>9</v>
      </c>
      <c r="C67" s="43">
        <f>base0!D98</f>
        <v>1</v>
      </c>
    </row>
    <row r="68" spans="1:3" x14ac:dyDescent="0.25">
      <c r="A68" s="36">
        <v>67</v>
      </c>
      <c r="B68" s="36">
        <v>9</v>
      </c>
      <c r="C68" s="43">
        <f>base0!E98</f>
        <v>2</v>
      </c>
    </row>
    <row r="69" spans="1:3" x14ac:dyDescent="0.25">
      <c r="A69" s="36">
        <v>68</v>
      </c>
      <c r="B69" s="36">
        <v>9</v>
      </c>
      <c r="C69" s="43">
        <f>base0!F98</f>
        <v>12</v>
      </c>
    </row>
    <row r="70" spans="1:3" x14ac:dyDescent="0.25">
      <c r="A70" s="36">
        <v>69</v>
      </c>
      <c r="B70" s="36">
        <v>9</v>
      </c>
      <c r="C70" s="43">
        <f>base0!G98</f>
        <v>3</v>
      </c>
    </row>
    <row r="71" spans="1:3" x14ac:dyDescent="0.25">
      <c r="A71" s="36">
        <v>70</v>
      </c>
      <c r="B71" s="36">
        <v>9</v>
      </c>
      <c r="C71" s="43">
        <f>base0!H98</f>
        <v>5</v>
      </c>
    </row>
    <row r="72" spans="1:3" x14ac:dyDescent="0.25">
      <c r="A72" s="36">
        <v>71</v>
      </c>
      <c r="B72" s="36">
        <v>9</v>
      </c>
      <c r="C72" s="43">
        <f>base0!I98</f>
        <v>10</v>
      </c>
    </row>
    <row r="73" spans="1:3" x14ac:dyDescent="0.25">
      <c r="A73" s="36">
        <v>72</v>
      </c>
      <c r="B73" s="36">
        <v>9</v>
      </c>
      <c r="C73" s="43">
        <f>base0!J98</f>
        <v>11</v>
      </c>
    </row>
    <row r="74" spans="1:3" s="106" customFormat="1" x14ac:dyDescent="0.25">
      <c r="A74" s="36">
        <v>73</v>
      </c>
      <c r="B74" s="106">
        <v>10</v>
      </c>
      <c r="C74" s="108">
        <f>base0!C99</f>
        <v>8</v>
      </c>
    </row>
    <row r="75" spans="1:3" s="106" customFormat="1" x14ac:dyDescent="0.25">
      <c r="A75" s="36">
        <v>74</v>
      </c>
      <c r="B75" s="106">
        <v>10</v>
      </c>
      <c r="C75" s="108">
        <f>base0!D99</f>
        <v>15</v>
      </c>
    </row>
    <row r="76" spans="1:3" s="106" customFormat="1" x14ac:dyDescent="0.25">
      <c r="A76" s="36">
        <v>75</v>
      </c>
      <c r="B76" s="106">
        <v>10</v>
      </c>
      <c r="C76" s="108">
        <f>base0!E99</f>
        <v>16</v>
      </c>
    </row>
    <row r="77" spans="1:3" s="106" customFormat="1" x14ac:dyDescent="0.25">
      <c r="A77" s="36">
        <v>76</v>
      </c>
      <c r="B77" s="106">
        <v>10</v>
      </c>
      <c r="C77" s="108">
        <f>base0!F99</f>
        <v>4</v>
      </c>
    </row>
    <row r="78" spans="1:3" s="106" customFormat="1" x14ac:dyDescent="0.25">
      <c r="A78" s="36">
        <v>77</v>
      </c>
      <c r="B78" s="106">
        <v>10</v>
      </c>
      <c r="C78" s="108">
        <f>base0!G99</f>
        <v>3</v>
      </c>
    </row>
    <row r="79" spans="1:3" s="106" customFormat="1" x14ac:dyDescent="0.25">
      <c r="A79" s="36">
        <v>78</v>
      </c>
      <c r="B79" s="106">
        <v>10</v>
      </c>
      <c r="C79" s="108">
        <f>base0!H99</f>
        <v>2</v>
      </c>
    </row>
    <row r="80" spans="1:3" s="106" customFormat="1" x14ac:dyDescent="0.25">
      <c r="A80" s="36">
        <v>79</v>
      </c>
      <c r="B80" s="106">
        <v>10</v>
      </c>
      <c r="C80" s="108">
        <f>base0!I99</f>
        <v>5</v>
      </c>
    </row>
    <row r="81" spans="1:3" s="106" customFormat="1" x14ac:dyDescent="0.25">
      <c r="A81" s="36">
        <v>80</v>
      </c>
      <c r="B81" s="106">
        <v>10</v>
      </c>
      <c r="C81" s="108">
        <f>base0!J99</f>
        <v>1</v>
      </c>
    </row>
    <row r="82" spans="1:3" x14ac:dyDescent="0.25">
      <c r="A82" s="36">
        <v>81</v>
      </c>
      <c r="B82" s="36">
        <v>11</v>
      </c>
      <c r="C82" s="43">
        <f>base0!C100</f>
        <v>16</v>
      </c>
    </row>
    <row r="83" spans="1:3" x14ac:dyDescent="0.25">
      <c r="A83" s="36">
        <v>82</v>
      </c>
      <c r="B83" s="36">
        <v>11</v>
      </c>
      <c r="C83" s="43">
        <f>base0!D100</f>
        <v>3</v>
      </c>
    </row>
    <row r="84" spans="1:3" x14ac:dyDescent="0.25">
      <c r="A84" s="36">
        <v>83</v>
      </c>
      <c r="B84" s="36">
        <v>11</v>
      </c>
      <c r="C84" s="43">
        <f>base0!E100</f>
        <v>5</v>
      </c>
    </row>
    <row r="85" spans="1:3" x14ac:dyDescent="0.25">
      <c r="A85" s="36">
        <v>84</v>
      </c>
      <c r="B85" s="36">
        <v>11</v>
      </c>
      <c r="C85" s="43">
        <f>base0!F100</f>
        <v>2</v>
      </c>
    </row>
    <row r="86" spans="1:3" x14ac:dyDescent="0.25">
      <c r="A86" s="36">
        <v>85</v>
      </c>
      <c r="B86" s="36">
        <v>11</v>
      </c>
      <c r="C86" s="43">
        <f>base0!G100</f>
        <v>14</v>
      </c>
    </row>
    <row r="87" spans="1:3" x14ac:dyDescent="0.25">
      <c r="A87" s="36">
        <v>86</v>
      </c>
      <c r="B87" s="36">
        <v>11</v>
      </c>
      <c r="C87" s="43">
        <f>base0!H100</f>
        <v>6</v>
      </c>
    </row>
    <row r="88" spans="1:3" x14ac:dyDescent="0.25">
      <c r="A88" s="36">
        <v>87</v>
      </c>
      <c r="B88" s="36">
        <v>11</v>
      </c>
      <c r="C88" s="43">
        <f>base0!I100</f>
        <v>7</v>
      </c>
    </row>
    <row r="89" spans="1:3" x14ac:dyDescent="0.25">
      <c r="A89" s="36">
        <v>88</v>
      </c>
      <c r="B89" s="36">
        <v>11</v>
      </c>
      <c r="C89" s="43">
        <f>base0!J100</f>
        <v>4</v>
      </c>
    </row>
    <row r="90" spans="1:3" s="106" customFormat="1" x14ac:dyDescent="0.25">
      <c r="A90" s="36">
        <v>89</v>
      </c>
      <c r="B90" s="106">
        <v>12</v>
      </c>
      <c r="C90" s="108">
        <f>base0!C101</f>
        <v>1</v>
      </c>
    </row>
    <row r="91" spans="1:3" s="106" customFormat="1" x14ac:dyDescent="0.25">
      <c r="A91" s="36">
        <v>90</v>
      </c>
      <c r="B91" s="106">
        <v>12</v>
      </c>
      <c r="C91" s="108">
        <f>base0!D101</f>
        <v>15</v>
      </c>
    </row>
    <row r="92" spans="1:3" s="106" customFormat="1" x14ac:dyDescent="0.25">
      <c r="A92" s="36">
        <v>91</v>
      </c>
      <c r="B92" s="106">
        <v>12</v>
      </c>
      <c r="C92" s="108">
        <f>base0!E101</f>
        <v>14</v>
      </c>
    </row>
    <row r="93" spans="1:3" s="106" customFormat="1" x14ac:dyDescent="0.25">
      <c r="A93" s="36">
        <v>92</v>
      </c>
      <c r="B93" s="106">
        <v>12</v>
      </c>
      <c r="C93" s="108">
        <f>base0!F101</f>
        <v>4</v>
      </c>
    </row>
    <row r="94" spans="1:3" s="106" customFormat="1" x14ac:dyDescent="0.25">
      <c r="A94" s="36">
        <v>93</v>
      </c>
      <c r="B94" s="106">
        <v>12</v>
      </c>
      <c r="C94" s="108">
        <f>base0!G101</f>
        <v>2</v>
      </c>
    </row>
    <row r="95" spans="1:3" s="106" customFormat="1" x14ac:dyDescent="0.25">
      <c r="A95" s="36">
        <v>94</v>
      </c>
      <c r="B95" s="106">
        <v>12</v>
      </c>
      <c r="C95" s="108">
        <f>base0!H101</f>
        <v>10</v>
      </c>
    </row>
    <row r="96" spans="1:3" s="106" customFormat="1" x14ac:dyDescent="0.25">
      <c r="A96" s="36">
        <v>95</v>
      </c>
      <c r="B96" s="106">
        <v>12</v>
      </c>
      <c r="C96" s="108">
        <f>base0!I101</f>
        <v>16</v>
      </c>
    </row>
    <row r="97" spans="1:3" s="106" customFormat="1" x14ac:dyDescent="0.25">
      <c r="A97" s="36">
        <v>96</v>
      </c>
      <c r="B97" s="106">
        <v>12</v>
      </c>
      <c r="C97" s="108">
        <f>base0!J101</f>
        <v>7</v>
      </c>
    </row>
    <row r="98" spans="1:3" x14ac:dyDescent="0.25">
      <c r="A98" s="36">
        <v>97</v>
      </c>
      <c r="B98" s="36">
        <v>13</v>
      </c>
      <c r="C98" s="43">
        <f>base0!C102</f>
        <v>3</v>
      </c>
    </row>
    <row r="99" spans="1:3" x14ac:dyDescent="0.25">
      <c r="A99" s="36">
        <v>98</v>
      </c>
      <c r="B99" s="36">
        <v>13</v>
      </c>
      <c r="C99" s="43">
        <f>base0!D102</f>
        <v>2</v>
      </c>
    </row>
    <row r="100" spans="1:3" x14ac:dyDescent="0.25">
      <c r="A100" s="36">
        <v>99</v>
      </c>
      <c r="B100" s="36">
        <v>13</v>
      </c>
      <c r="C100" s="43">
        <f>base0!E102</f>
        <v>5</v>
      </c>
    </row>
    <row r="101" spans="1:3" x14ac:dyDescent="0.25">
      <c r="A101" s="36">
        <v>100</v>
      </c>
      <c r="B101" s="36">
        <v>13</v>
      </c>
      <c r="C101" s="43">
        <f>base0!F102</f>
        <v>7</v>
      </c>
    </row>
    <row r="102" spans="1:3" x14ac:dyDescent="0.25">
      <c r="A102" s="36">
        <v>101</v>
      </c>
      <c r="B102" s="36">
        <v>13</v>
      </c>
      <c r="C102" s="43">
        <f>base0!G102</f>
        <v>6</v>
      </c>
    </row>
    <row r="103" spans="1:3" x14ac:dyDescent="0.25">
      <c r="A103" s="36">
        <v>102</v>
      </c>
      <c r="B103" s="36">
        <v>13</v>
      </c>
      <c r="C103" s="43">
        <f>base0!H102</f>
        <v>8</v>
      </c>
    </row>
    <row r="104" spans="1:3" x14ac:dyDescent="0.25">
      <c r="A104" s="36">
        <v>103</v>
      </c>
      <c r="B104" s="36">
        <v>13</v>
      </c>
      <c r="C104" s="43">
        <f>base0!I102</f>
        <v>4</v>
      </c>
    </row>
    <row r="105" spans="1:3" x14ac:dyDescent="0.25">
      <c r="A105" s="36">
        <v>104</v>
      </c>
      <c r="B105" s="36">
        <v>13</v>
      </c>
      <c r="C105" s="43">
        <f>base0!J102</f>
        <v>9</v>
      </c>
    </row>
    <row r="106" spans="1:3" s="106" customFormat="1" x14ac:dyDescent="0.25">
      <c r="A106" s="36">
        <v>105</v>
      </c>
      <c r="B106" s="106">
        <v>14</v>
      </c>
      <c r="C106" s="108">
        <f>base0!C103</f>
        <v>5</v>
      </c>
    </row>
    <row r="107" spans="1:3" s="106" customFormat="1" x14ac:dyDescent="0.25">
      <c r="A107" s="36">
        <v>106</v>
      </c>
      <c r="B107" s="106">
        <v>14</v>
      </c>
      <c r="C107" s="108">
        <f>base0!D103</f>
        <v>4</v>
      </c>
    </row>
    <row r="108" spans="1:3" s="106" customFormat="1" x14ac:dyDescent="0.25">
      <c r="A108" s="36">
        <v>107</v>
      </c>
      <c r="B108" s="106">
        <v>14</v>
      </c>
      <c r="C108" s="108">
        <f>base0!E103</f>
        <v>3</v>
      </c>
    </row>
    <row r="109" spans="1:3" s="106" customFormat="1" x14ac:dyDescent="0.25">
      <c r="A109" s="36">
        <v>108</v>
      </c>
      <c r="B109" s="106">
        <v>14</v>
      </c>
      <c r="C109" s="108">
        <f>base0!F103</f>
        <v>2</v>
      </c>
    </row>
    <row r="110" spans="1:3" s="106" customFormat="1" x14ac:dyDescent="0.25">
      <c r="A110" s="36">
        <v>109</v>
      </c>
      <c r="B110" s="106">
        <v>14</v>
      </c>
      <c r="C110" s="108">
        <f>base0!G103</f>
        <v>8</v>
      </c>
    </row>
    <row r="111" spans="1:3" s="106" customFormat="1" x14ac:dyDescent="0.25">
      <c r="A111" s="36">
        <v>110</v>
      </c>
      <c r="B111" s="106">
        <v>14</v>
      </c>
      <c r="C111" s="108">
        <f>base0!H103</f>
        <v>16</v>
      </c>
    </row>
    <row r="112" spans="1:3" s="106" customFormat="1" x14ac:dyDescent="0.25">
      <c r="A112" s="36">
        <v>111</v>
      </c>
      <c r="B112" s="106">
        <v>14</v>
      </c>
      <c r="C112" s="108">
        <f>base0!I103</f>
        <v>10</v>
      </c>
    </row>
    <row r="113" spans="1:3" s="106" customFormat="1" x14ac:dyDescent="0.25">
      <c r="A113" s="36">
        <v>112</v>
      </c>
      <c r="B113" s="106">
        <v>14</v>
      </c>
      <c r="C113" s="108">
        <f>base0!J103</f>
        <v>1</v>
      </c>
    </row>
    <row r="114" spans="1:3" s="106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4">
        <f>base0!C104</f>
        <v>3</v>
      </c>
    </row>
    <row r="116" spans="1:3" s="38" customFormat="1" x14ac:dyDescent="0.25">
      <c r="A116" s="38">
        <v>114</v>
      </c>
      <c r="B116" s="38">
        <v>15</v>
      </c>
      <c r="C116" s="104">
        <f>base0!D104</f>
        <v>2</v>
      </c>
    </row>
    <row r="117" spans="1:3" s="38" customFormat="1" x14ac:dyDescent="0.25">
      <c r="A117" s="38">
        <v>115</v>
      </c>
      <c r="B117" s="38">
        <v>15</v>
      </c>
      <c r="C117" s="104">
        <f>base0!E104</f>
        <v>1</v>
      </c>
    </row>
    <row r="118" spans="1:3" s="38" customFormat="1" x14ac:dyDescent="0.25">
      <c r="A118" s="38">
        <v>116</v>
      </c>
      <c r="B118" s="38">
        <v>15</v>
      </c>
      <c r="C118" s="104">
        <f>base0!F104</f>
        <v>4</v>
      </c>
    </row>
    <row r="119" spans="1:3" s="38" customFormat="1" x14ac:dyDescent="0.25">
      <c r="A119" s="38">
        <v>117</v>
      </c>
      <c r="B119" s="38">
        <v>15</v>
      </c>
      <c r="C119" s="104">
        <f>base0!G104</f>
        <v>8</v>
      </c>
    </row>
    <row r="120" spans="1:3" s="38" customFormat="1" x14ac:dyDescent="0.25">
      <c r="A120" s="38">
        <v>118</v>
      </c>
      <c r="B120" s="38">
        <v>15</v>
      </c>
      <c r="C120" s="104">
        <f>base0!H104</f>
        <v>7</v>
      </c>
    </row>
    <row r="121" spans="1:3" s="38" customFormat="1" x14ac:dyDescent="0.25">
      <c r="A121" s="38">
        <v>119</v>
      </c>
      <c r="B121" s="38">
        <v>15</v>
      </c>
      <c r="C121" s="104">
        <f>base0!I104</f>
        <v>15</v>
      </c>
    </row>
    <row r="122" spans="1:3" s="38" customFormat="1" x14ac:dyDescent="0.25">
      <c r="A122" s="38">
        <v>120</v>
      </c>
      <c r="B122" s="38">
        <v>15</v>
      </c>
      <c r="C122" s="104">
        <f>base0!J104</f>
        <v>11</v>
      </c>
    </row>
    <row r="123" spans="1:3" s="106" customFormat="1" x14ac:dyDescent="0.25">
      <c r="A123" s="36">
        <v>121</v>
      </c>
      <c r="B123" s="106">
        <v>16</v>
      </c>
      <c r="C123" s="108">
        <f>base0!C105</f>
        <v>7</v>
      </c>
    </row>
    <row r="124" spans="1:3" s="106" customFormat="1" x14ac:dyDescent="0.25">
      <c r="A124" s="36">
        <v>122</v>
      </c>
      <c r="B124" s="106">
        <v>16</v>
      </c>
      <c r="C124" s="108">
        <f>base0!D105</f>
        <v>8</v>
      </c>
    </row>
    <row r="125" spans="1:3" s="106" customFormat="1" x14ac:dyDescent="0.25">
      <c r="A125" s="36">
        <v>123</v>
      </c>
      <c r="B125" s="106">
        <v>16</v>
      </c>
      <c r="C125" s="108">
        <f>base0!E105</f>
        <v>10</v>
      </c>
    </row>
    <row r="126" spans="1:3" s="106" customFormat="1" x14ac:dyDescent="0.25">
      <c r="A126" s="36">
        <v>124</v>
      </c>
      <c r="B126" s="106">
        <v>16</v>
      </c>
      <c r="C126" s="108">
        <f>base0!F105</f>
        <v>5</v>
      </c>
    </row>
    <row r="127" spans="1:3" s="106" customFormat="1" x14ac:dyDescent="0.25">
      <c r="A127" s="36">
        <v>125</v>
      </c>
      <c r="B127" s="106">
        <v>16</v>
      </c>
      <c r="C127" s="108">
        <f>base0!G105</f>
        <v>2</v>
      </c>
    </row>
    <row r="128" spans="1:3" s="106" customFormat="1" x14ac:dyDescent="0.25">
      <c r="A128" s="36">
        <v>126</v>
      </c>
      <c r="B128" s="106">
        <v>16</v>
      </c>
      <c r="C128" s="108">
        <f>base0!H105</f>
        <v>14</v>
      </c>
    </row>
    <row r="129" spans="1:3" s="106" customFormat="1" x14ac:dyDescent="0.25">
      <c r="A129" s="36">
        <v>127</v>
      </c>
      <c r="B129" s="106">
        <v>16</v>
      </c>
      <c r="C129" s="108">
        <f>base0!I105</f>
        <v>1</v>
      </c>
    </row>
    <row r="130" spans="1:3" s="106" customFormat="1" x14ac:dyDescent="0.25">
      <c r="A130" s="36">
        <v>128</v>
      </c>
      <c r="B130" s="106">
        <v>16</v>
      </c>
      <c r="C130" s="108">
        <f>base0!J105</f>
        <v>3</v>
      </c>
    </row>
    <row r="131" spans="1:3" s="38" customFormat="1" x14ac:dyDescent="0.25">
      <c r="A131" s="38">
        <v>129</v>
      </c>
      <c r="B131" s="38">
        <v>17</v>
      </c>
      <c r="C131" s="104">
        <f>base0!C106</f>
        <v>16</v>
      </c>
    </row>
    <row r="132" spans="1:3" s="38" customFormat="1" x14ac:dyDescent="0.25">
      <c r="A132" s="38">
        <v>130</v>
      </c>
      <c r="B132" s="38">
        <v>17</v>
      </c>
      <c r="C132" s="104">
        <f>base0!D106</f>
        <v>2</v>
      </c>
    </row>
    <row r="133" spans="1:3" s="38" customFormat="1" x14ac:dyDescent="0.25">
      <c r="A133" s="38">
        <v>131</v>
      </c>
      <c r="B133" s="38">
        <v>17</v>
      </c>
      <c r="C133" s="104">
        <f>base0!E106</f>
        <v>8</v>
      </c>
    </row>
    <row r="134" spans="1:3" s="38" customFormat="1" x14ac:dyDescent="0.25">
      <c r="A134" s="38">
        <v>132</v>
      </c>
      <c r="B134" s="38">
        <v>17</v>
      </c>
      <c r="C134" s="104">
        <f>base0!F106</f>
        <v>10</v>
      </c>
    </row>
    <row r="135" spans="1:3" s="38" customFormat="1" x14ac:dyDescent="0.25">
      <c r="A135" s="38">
        <v>133</v>
      </c>
      <c r="B135" s="38">
        <v>17</v>
      </c>
      <c r="C135" s="104">
        <f>base0!G106</f>
        <v>11</v>
      </c>
    </row>
    <row r="136" spans="1:3" s="38" customFormat="1" x14ac:dyDescent="0.25">
      <c r="A136" s="38">
        <v>134</v>
      </c>
      <c r="B136" s="38">
        <v>17</v>
      </c>
      <c r="C136" s="104">
        <f>base0!H106</f>
        <v>4</v>
      </c>
    </row>
    <row r="137" spans="1:3" s="38" customFormat="1" x14ac:dyDescent="0.25">
      <c r="A137" s="38">
        <v>135</v>
      </c>
      <c r="B137" s="38">
        <v>17</v>
      </c>
      <c r="C137" s="104">
        <f>base0!I106</f>
        <v>1</v>
      </c>
    </row>
    <row r="138" spans="1:3" s="38" customFormat="1" x14ac:dyDescent="0.25">
      <c r="A138" s="38">
        <v>136</v>
      </c>
      <c r="B138" s="38">
        <v>17</v>
      </c>
      <c r="C138" s="104">
        <f>base0!J106</f>
        <v>3</v>
      </c>
    </row>
    <row r="139" spans="1:3" x14ac:dyDescent="0.25">
      <c r="A139" s="36">
        <v>137</v>
      </c>
      <c r="B139" s="36">
        <v>18</v>
      </c>
      <c r="C139" s="43">
        <f>base0!C107</f>
        <v>2</v>
      </c>
    </row>
    <row r="140" spans="1:3" x14ac:dyDescent="0.25">
      <c r="A140" s="36">
        <v>138</v>
      </c>
      <c r="B140" s="36">
        <v>18</v>
      </c>
      <c r="C140" s="43">
        <f>base0!D107</f>
        <v>3</v>
      </c>
    </row>
    <row r="141" spans="1:3" x14ac:dyDescent="0.25">
      <c r="A141" s="36">
        <v>139</v>
      </c>
      <c r="B141" s="36">
        <v>18</v>
      </c>
      <c r="C141" s="43">
        <f>base0!E107</f>
        <v>7</v>
      </c>
    </row>
    <row r="142" spans="1:3" x14ac:dyDescent="0.25">
      <c r="A142" s="36">
        <v>140</v>
      </c>
      <c r="B142" s="36">
        <v>18</v>
      </c>
      <c r="C142" s="43">
        <f>base0!F107</f>
        <v>1</v>
      </c>
    </row>
    <row r="143" spans="1:3" x14ac:dyDescent="0.25">
      <c r="A143" s="36">
        <v>141</v>
      </c>
      <c r="B143" s="36">
        <v>18</v>
      </c>
      <c r="C143" s="43">
        <f>base0!G107</f>
        <v>12</v>
      </c>
    </row>
    <row r="144" spans="1:3" x14ac:dyDescent="0.25">
      <c r="A144" s="36">
        <v>142</v>
      </c>
      <c r="B144" s="36">
        <v>18</v>
      </c>
      <c r="C144" s="43">
        <f>base0!H107</f>
        <v>16</v>
      </c>
    </row>
    <row r="145" spans="1:3" x14ac:dyDescent="0.25">
      <c r="A145" s="36">
        <v>143</v>
      </c>
      <c r="B145" s="36">
        <v>18</v>
      </c>
      <c r="C145" s="43">
        <f>base0!I107</f>
        <v>4</v>
      </c>
    </row>
    <row r="146" spans="1:3" x14ac:dyDescent="0.25">
      <c r="A146" s="36">
        <v>144</v>
      </c>
      <c r="B146" s="36">
        <v>18</v>
      </c>
      <c r="C146" s="43">
        <f>base0!J107</f>
        <v>8</v>
      </c>
    </row>
    <row r="147" spans="1:3" s="38" customFormat="1" x14ac:dyDescent="0.25">
      <c r="A147" s="38">
        <v>145</v>
      </c>
      <c r="B147" s="38">
        <v>19</v>
      </c>
      <c r="C147" s="104">
        <f>base0!C108</f>
        <v>16</v>
      </c>
    </row>
    <row r="148" spans="1:3" s="38" customFormat="1" x14ac:dyDescent="0.25">
      <c r="A148" s="38">
        <v>146</v>
      </c>
      <c r="B148" s="38">
        <v>19</v>
      </c>
      <c r="C148" s="104">
        <f>base0!D108</f>
        <v>3</v>
      </c>
    </row>
    <row r="149" spans="1:3" s="38" customFormat="1" x14ac:dyDescent="0.25">
      <c r="A149" s="38">
        <v>147</v>
      </c>
      <c r="B149" s="38">
        <v>19</v>
      </c>
      <c r="C149" s="104">
        <f>base0!E108</f>
        <v>8</v>
      </c>
    </row>
    <row r="150" spans="1:3" s="38" customFormat="1" x14ac:dyDescent="0.25">
      <c r="A150" s="38">
        <v>148</v>
      </c>
      <c r="B150" s="38">
        <v>19</v>
      </c>
      <c r="C150" s="104">
        <f>base0!F108</f>
        <v>2</v>
      </c>
    </row>
    <row r="151" spans="1:3" s="38" customFormat="1" x14ac:dyDescent="0.25">
      <c r="A151" s="38">
        <v>149</v>
      </c>
      <c r="B151" s="38">
        <v>19</v>
      </c>
      <c r="C151" s="104">
        <f>base0!G108</f>
        <v>5</v>
      </c>
    </row>
    <row r="152" spans="1:3" s="38" customFormat="1" x14ac:dyDescent="0.25">
      <c r="A152" s="38">
        <v>150</v>
      </c>
      <c r="B152" s="38">
        <v>19</v>
      </c>
      <c r="C152" s="104">
        <f>base0!H108</f>
        <v>4</v>
      </c>
    </row>
    <row r="153" spans="1:3" s="38" customFormat="1" x14ac:dyDescent="0.25">
      <c r="A153" s="38">
        <v>151</v>
      </c>
      <c r="B153" s="38">
        <v>19</v>
      </c>
      <c r="C153" s="104">
        <f>base0!I108</f>
        <v>1</v>
      </c>
    </row>
    <row r="154" spans="1:3" s="38" customFormat="1" x14ac:dyDescent="0.25">
      <c r="A154" s="38">
        <v>152</v>
      </c>
      <c r="B154" s="38">
        <v>19</v>
      </c>
      <c r="C154" s="104">
        <f>base0!J108</f>
        <v>6</v>
      </c>
    </row>
    <row r="155" spans="1:3" x14ac:dyDescent="0.25">
      <c r="A155" s="36">
        <v>153</v>
      </c>
      <c r="B155" s="36">
        <v>20</v>
      </c>
      <c r="C155" s="43">
        <f>base0!C109</f>
        <v>6</v>
      </c>
    </row>
    <row r="156" spans="1:3" x14ac:dyDescent="0.25">
      <c r="A156" s="36">
        <v>154</v>
      </c>
      <c r="B156" s="36">
        <v>20</v>
      </c>
      <c r="C156" s="43">
        <f>base0!D109</f>
        <v>16</v>
      </c>
    </row>
    <row r="157" spans="1:3" x14ac:dyDescent="0.25">
      <c r="A157" s="36">
        <v>155</v>
      </c>
      <c r="B157" s="36">
        <v>20</v>
      </c>
      <c r="C157" s="43">
        <f>base0!E109</f>
        <v>5</v>
      </c>
    </row>
    <row r="158" spans="1:3" x14ac:dyDescent="0.25">
      <c r="A158" s="36">
        <v>156</v>
      </c>
      <c r="B158" s="36">
        <v>20</v>
      </c>
      <c r="C158" s="43">
        <f>base0!F109</f>
        <v>1</v>
      </c>
    </row>
    <row r="159" spans="1:3" x14ac:dyDescent="0.25">
      <c r="A159" s="36">
        <v>157</v>
      </c>
      <c r="B159" s="36">
        <v>20</v>
      </c>
      <c r="C159" s="43">
        <f>base0!G109</f>
        <v>3</v>
      </c>
    </row>
    <row r="160" spans="1:3" x14ac:dyDescent="0.25">
      <c r="A160" s="36">
        <v>158</v>
      </c>
      <c r="B160" s="36">
        <v>20</v>
      </c>
      <c r="C160" s="43">
        <f>base0!H109</f>
        <v>13</v>
      </c>
    </row>
    <row r="161" spans="1:3" x14ac:dyDescent="0.25">
      <c r="A161" s="36">
        <v>159</v>
      </c>
      <c r="B161" s="36">
        <v>20</v>
      </c>
      <c r="C161" s="43">
        <f>base0!I109</f>
        <v>9</v>
      </c>
    </row>
    <row r="162" spans="1:3" x14ac:dyDescent="0.25">
      <c r="A162" s="36">
        <v>160</v>
      </c>
      <c r="B162" s="36">
        <v>20</v>
      </c>
      <c r="C162" s="43">
        <f>base0!J109</f>
        <v>4</v>
      </c>
    </row>
    <row r="163" spans="1:3" s="38" customFormat="1" x14ac:dyDescent="0.25">
      <c r="A163" s="38">
        <v>161</v>
      </c>
      <c r="B163" s="38">
        <v>21</v>
      </c>
      <c r="C163" s="104">
        <f>base0!C110</f>
        <v>10</v>
      </c>
    </row>
    <row r="164" spans="1:3" s="38" customFormat="1" x14ac:dyDescent="0.25">
      <c r="A164" s="38">
        <v>162</v>
      </c>
      <c r="B164" s="38">
        <v>21</v>
      </c>
      <c r="C164" s="104">
        <f>base0!D110</f>
        <v>3</v>
      </c>
    </row>
    <row r="165" spans="1:3" s="38" customFormat="1" x14ac:dyDescent="0.25">
      <c r="A165" s="38">
        <v>163</v>
      </c>
      <c r="B165" s="38">
        <v>21</v>
      </c>
      <c r="C165" s="104">
        <f>base0!E110</f>
        <v>2</v>
      </c>
    </row>
    <row r="166" spans="1:3" s="38" customFormat="1" x14ac:dyDescent="0.25">
      <c r="A166" s="38">
        <v>164</v>
      </c>
      <c r="B166" s="38">
        <v>21</v>
      </c>
      <c r="C166" s="104">
        <f>base0!F110</f>
        <v>5</v>
      </c>
    </row>
    <row r="167" spans="1:3" s="38" customFormat="1" x14ac:dyDescent="0.25">
      <c r="A167" s="38">
        <v>165</v>
      </c>
      <c r="B167" s="38">
        <v>21</v>
      </c>
      <c r="C167" s="104">
        <f>base0!G110</f>
        <v>8</v>
      </c>
    </row>
    <row r="168" spans="1:3" s="38" customFormat="1" x14ac:dyDescent="0.25">
      <c r="A168" s="38">
        <v>166</v>
      </c>
      <c r="B168" s="38">
        <v>21</v>
      </c>
      <c r="C168" s="104">
        <f>base0!H110</f>
        <v>16</v>
      </c>
    </row>
    <row r="169" spans="1:3" s="38" customFormat="1" x14ac:dyDescent="0.25">
      <c r="A169" s="38">
        <v>167</v>
      </c>
      <c r="B169" s="38">
        <v>21</v>
      </c>
      <c r="C169" s="104">
        <f>base0!I110</f>
        <v>7</v>
      </c>
    </row>
    <row r="170" spans="1:3" s="38" customFormat="1" x14ac:dyDescent="0.25">
      <c r="A170" s="38">
        <v>168</v>
      </c>
      <c r="B170" s="38">
        <v>21</v>
      </c>
      <c r="C170" s="104">
        <f>base0!J110</f>
        <v>12</v>
      </c>
    </row>
    <row r="171" spans="1:3" x14ac:dyDescent="0.25">
      <c r="A171" s="36">
        <v>169</v>
      </c>
      <c r="B171" s="36">
        <v>22</v>
      </c>
      <c r="C171" s="43">
        <f>base0!C111</f>
        <v>10</v>
      </c>
    </row>
    <row r="172" spans="1:3" x14ac:dyDescent="0.25">
      <c r="A172" s="36">
        <v>170</v>
      </c>
      <c r="B172" s="36">
        <v>22</v>
      </c>
      <c r="C172" s="43">
        <f>base0!D111</f>
        <v>2</v>
      </c>
    </row>
    <row r="173" spans="1:3" x14ac:dyDescent="0.25">
      <c r="A173" s="36">
        <v>171</v>
      </c>
      <c r="B173" s="36">
        <v>22</v>
      </c>
      <c r="C173" s="43">
        <f>base0!E111</f>
        <v>3</v>
      </c>
    </row>
    <row r="174" spans="1:3" x14ac:dyDescent="0.25">
      <c r="A174" s="36">
        <v>172</v>
      </c>
      <c r="B174" s="36">
        <v>22</v>
      </c>
      <c r="C174" s="43">
        <f>base0!F111</f>
        <v>16</v>
      </c>
    </row>
    <row r="175" spans="1:3" x14ac:dyDescent="0.25">
      <c r="A175" s="36">
        <v>173</v>
      </c>
      <c r="B175" s="36">
        <v>22</v>
      </c>
      <c r="C175" s="43">
        <f>base0!G111</f>
        <v>5</v>
      </c>
    </row>
    <row r="176" spans="1:3" x14ac:dyDescent="0.25">
      <c r="A176" s="36">
        <v>174</v>
      </c>
      <c r="B176" s="36">
        <v>22</v>
      </c>
      <c r="C176" s="43">
        <f>base0!H111</f>
        <v>12</v>
      </c>
    </row>
    <row r="177" spans="1:3" x14ac:dyDescent="0.25">
      <c r="A177" s="36">
        <v>175</v>
      </c>
      <c r="B177" s="36">
        <v>22</v>
      </c>
      <c r="C177" s="43">
        <f>base0!I111</f>
        <v>14</v>
      </c>
    </row>
    <row r="178" spans="1:3" x14ac:dyDescent="0.25">
      <c r="A178" s="36">
        <v>176</v>
      </c>
      <c r="B178" s="36">
        <v>22</v>
      </c>
      <c r="C178" s="43">
        <f>base0!J111</f>
        <v>8</v>
      </c>
    </row>
    <row r="179" spans="1:3" s="38" customFormat="1" x14ac:dyDescent="0.25">
      <c r="A179" s="38">
        <v>177</v>
      </c>
      <c r="B179" s="38">
        <v>23</v>
      </c>
      <c r="C179" s="104">
        <f>base0!C112</f>
        <v>4</v>
      </c>
    </row>
    <row r="180" spans="1:3" s="38" customFormat="1" x14ac:dyDescent="0.25">
      <c r="A180" s="38">
        <v>178</v>
      </c>
      <c r="B180" s="38">
        <v>23</v>
      </c>
      <c r="C180" s="104">
        <f>base0!D112</f>
        <v>1</v>
      </c>
    </row>
    <row r="181" spans="1:3" s="38" customFormat="1" x14ac:dyDescent="0.25">
      <c r="A181" s="38">
        <v>179</v>
      </c>
      <c r="B181" s="38">
        <v>23</v>
      </c>
      <c r="C181" s="104">
        <f>base0!E112</f>
        <v>2</v>
      </c>
    </row>
    <row r="182" spans="1:3" s="38" customFormat="1" x14ac:dyDescent="0.25">
      <c r="A182" s="38">
        <v>180</v>
      </c>
      <c r="B182" s="38">
        <v>23</v>
      </c>
      <c r="C182" s="104">
        <f>base0!F112</f>
        <v>16</v>
      </c>
    </row>
    <row r="183" spans="1:3" s="38" customFormat="1" x14ac:dyDescent="0.25">
      <c r="A183" s="38">
        <v>181</v>
      </c>
      <c r="B183" s="38">
        <v>23</v>
      </c>
      <c r="C183" s="38">
        <f>base0!G60</f>
        <v>6</v>
      </c>
    </row>
    <row r="184" spans="1:3" s="38" customFormat="1" x14ac:dyDescent="0.25">
      <c r="A184" s="38">
        <v>182</v>
      </c>
      <c r="B184" s="38">
        <v>23</v>
      </c>
      <c r="C184" s="104">
        <f>base0!H112</f>
        <v>3</v>
      </c>
    </row>
    <row r="185" spans="1:3" s="38" customFormat="1" x14ac:dyDescent="0.25">
      <c r="A185" s="38">
        <v>183</v>
      </c>
      <c r="B185" s="38">
        <v>23</v>
      </c>
      <c r="C185" s="104">
        <f>base0!I112</f>
        <v>10</v>
      </c>
    </row>
    <row r="186" spans="1:3" s="38" customFormat="1" x14ac:dyDescent="0.25">
      <c r="A186" s="38">
        <v>184</v>
      </c>
      <c r="B186" s="38">
        <v>23</v>
      </c>
      <c r="C186" s="104">
        <f>base0!J112</f>
        <v>9</v>
      </c>
    </row>
    <row r="187" spans="1:3" x14ac:dyDescent="0.25">
      <c r="A187" s="36">
        <v>185</v>
      </c>
      <c r="B187" s="36">
        <v>24</v>
      </c>
      <c r="C187" s="43">
        <f>base0!C113</f>
        <v>10</v>
      </c>
    </row>
    <row r="188" spans="1:3" x14ac:dyDescent="0.25">
      <c r="A188" s="36">
        <v>186</v>
      </c>
      <c r="B188" s="36">
        <v>24</v>
      </c>
      <c r="C188" s="43">
        <f>base0!D113</f>
        <v>12</v>
      </c>
    </row>
    <row r="189" spans="1:3" x14ac:dyDescent="0.25">
      <c r="A189" s="36">
        <v>187</v>
      </c>
      <c r="B189" s="36">
        <v>24</v>
      </c>
      <c r="C189" s="43">
        <f>base0!E113</f>
        <v>6</v>
      </c>
    </row>
    <row r="190" spans="1:3" x14ac:dyDescent="0.25">
      <c r="A190" s="36">
        <v>188</v>
      </c>
      <c r="B190" s="36">
        <v>24</v>
      </c>
      <c r="C190" s="43">
        <f>base0!F113</f>
        <v>2</v>
      </c>
    </row>
    <row r="191" spans="1:3" x14ac:dyDescent="0.25">
      <c r="A191" s="36">
        <v>189</v>
      </c>
      <c r="B191" s="36">
        <v>24</v>
      </c>
      <c r="C191" s="43">
        <f>base0!G113</f>
        <v>15</v>
      </c>
    </row>
    <row r="192" spans="1:3" x14ac:dyDescent="0.25">
      <c r="A192" s="36">
        <v>190</v>
      </c>
      <c r="B192" s="36">
        <v>24</v>
      </c>
      <c r="C192" s="43">
        <f>base0!H113</f>
        <v>16</v>
      </c>
    </row>
    <row r="193" spans="1:3" x14ac:dyDescent="0.25">
      <c r="A193" s="36">
        <v>191</v>
      </c>
      <c r="B193" s="36">
        <v>24</v>
      </c>
      <c r="C193" s="43">
        <f>base0!I113</f>
        <v>8</v>
      </c>
    </row>
    <row r="194" spans="1:3" x14ac:dyDescent="0.25">
      <c r="A194" s="36">
        <v>192</v>
      </c>
      <c r="B194" s="36">
        <v>24</v>
      </c>
      <c r="C194" s="43">
        <f>base0!J113</f>
        <v>4</v>
      </c>
    </row>
    <row r="195" spans="1:3" s="38" customFormat="1" x14ac:dyDescent="0.25">
      <c r="A195" s="38">
        <v>193</v>
      </c>
      <c r="B195" s="38">
        <v>25</v>
      </c>
      <c r="C195" s="104">
        <f>base0!C114</f>
        <v>3</v>
      </c>
    </row>
    <row r="196" spans="1:3" s="38" customFormat="1" x14ac:dyDescent="0.25">
      <c r="A196" s="38">
        <v>194</v>
      </c>
      <c r="B196" s="38">
        <v>25</v>
      </c>
      <c r="C196" s="104">
        <f>base0!D114</f>
        <v>2</v>
      </c>
    </row>
    <row r="197" spans="1:3" s="38" customFormat="1" x14ac:dyDescent="0.25">
      <c r="A197" s="38">
        <v>195</v>
      </c>
      <c r="B197" s="38">
        <v>25</v>
      </c>
      <c r="C197" s="104">
        <f>base0!E114</f>
        <v>16</v>
      </c>
    </row>
    <row r="198" spans="1:3" s="38" customFormat="1" x14ac:dyDescent="0.25">
      <c r="A198" s="38">
        <v>196</v>
      </c>
      <c r="B198" s="38">
        <v>25</v>
      </c>
      <c r="C198" s="104">
        <f>base0!F114</f>
        <v>11</v>
      </c>
    </row>
    <row r="199" spans="1:3" s="38" customFormat="1" x14ac:dyDescent="0.25">
      <c r="A199" s="38">
        <v>197</v>
      </c>
      <c r="B199" s="38">
        <v>25</v>
      </c>
      <c r="C199" s="104">
        <f>base0!G114</f>
        <v>8</v>
      </c>
    </row>
    <row r="200" spans="1:3" s="38" customFormat="1" x14ac:dyDescent="0.25">
      <c r="A200" s="38">
        <v>198</v>
      </c>
      <c r="B200" s="38">
        <v>25</v>
      </c>
      <c r="C200" s="104">
        <f>base0!H114</f>
        <v>12</v>
      </c>
    </row>
    <row r="201" spans="1:3" s="38" customFormat="1" x14ac:dyDescent="0.25">
      <c r="A201" s="38">
        <v>199</v>
      </c>
      <c r="B201" s="38">
        <v>25</v>
      </c>
      <c r="C201" s="104">
        <f>base0!I114</f>
        <v>4</v>
      </c>
    </row>
    <row r="202" spans="1:3" s="38" customFormat="1" x14ac:dyDescent="0.25">
      <c r="A202" s="38">
        <v>200</v>
      </c>
      <c r="B202" s="38">
        <v>25</v>
      </c>
      <c r="C202" s="104">
        <f>base0!J114</f>
        <v>6</v>
      </c>
    </row>
    <row r="203" spans="1:3" x14ac:dyDescent="0.25">
      <c r="A203" s="36">
        <v>201</v>
      </c>
      <c r="B203" s="36">
        <v>26</v>
      </c>
      <c r="C203" s="43">
        <f>base0!C115</f>
        <v>3</v>
      </c>
    </row>
    <row r="204" spans="1:3" x14ac:dyDescent="0.25">
      <c r="A204" s="36">
        <v>202</v>
      </c>
      <c r="B204" s="36">
        <v>26</v>
      </c>
      <c r="C204" s="43">
        <f>base0!D115</f>
        <v>7</v>
      </c>
    </row>
    <row r="205" spans="1:3" x14ac:dyDescent="0.25">
      <c r="A205" s="36">
        <v>203</v>
      </c>
      <c r="B205" s="36">
        <v>26</v>
      </c>
      <c r="C205" s="43">
        <f>base0!E115</f>
        <v>10</v>
      </c>
    </row>
    <row r="206" spans="1:3" x14ac:dyDescent="0.25">
      <c r="A206" s="36">
        <v>204</v>
      </c>
      <c r="B206" s="36">
        <v>26</v>
      </c>
      <c r="C206" s="43">
        <f>base0!F115</f>
        <v>6</v>
      </c>
    </row>
    <row r="207" spans="1:3" x14ac:dyDescent="0.25">
      <c r="A207" s="36">
        <v>205</v>
      </c>
      <c r="B207" s="36">
        <v>26</v>
      </c>
      <c r="C207" s="43">
        <f>base0!G115</f>
        <v>8</v>
      </c>
    </row>
    <row r="208" spans="1:3" x14ac:dyDescent="0.25">
      <c r="A208" s="36">
        <v>206</v>
      </c>
      <c r="B208" s="36">
        <v>26</v>
      </c>
      <c r="C208" s="43">
        <f>base0!H115</f>
        <v>2</v>
      </c>
    </row>
    <row r="209" spans="1:3" x14ac:dyDescent="0.25">
      <c r="A209" s="36">
        <v>207</v>
      </c>
      <c r="B209" s="36">
        <v>26</v>
      </c>
      <c r="C209" s="43">
        <f>base0!I115</f>
        <v>1</v>
      </c>
    </row>
    <row r="210" spans="1:3" x14ac:dyDescent="0.25">
      <c r="A210" s="36">
        <v>208</v>
      </c>
      <c r="B210" s="36">
        <v>26</v>
      </c>
      <c r="C210" s="43">
        <f>base0!J115</f>
        <v>4</v>
      </c>
    </row>
    <row r="211" spans="1:3" s="38" customFormat="1" x14ac:dyDescent="0.25">
      <c r="A211" s="38">
        <v>209</v>
      </c>
      <c r="B211" s="38">
        <v>27</v>
      </c>
      <c r="C211" s="104">
        <f>base0!C116</f>
        <v>5</v>
      </c>
    </row>
    <row r="212" spans="1:3" s="38" customFormat="1" x14ac:dyDescent="0.25">
      <c r="A212" s="38">
        <v>210</v>
      </c>
      <c r="B212" s="38">
        <v>27</v>
      </c>
      <c r="C212" s="104">
        <f>base0!D116</f>
        <v>3</v>
      </c>
    </row>
    <row r="213" spans="1:3" s="38" customFormat="1" x14ac:dyDescent="0.25">
      <c r="A213" s="38">
        <v>211</v>
      </c>
      <c r="B213" s="38">
        <v>27</v>
      </c>
      <c r="C213" s="104">
        <f>base0!E116</f>
        <v>2</v>
      </c>
    </row>
    <row r="214" spans="1:3" s="38" customFormat="1" x14ac:dyDescent="0.25">
      <c r="A214" s="38">
        <v>212</v>
      </c>
      <c r="B214" s="38">
        <v>27</v>
      </c>
      <c r="C214" s="104">
        <f>base0!F116</f>
        <v>4</v>
      </c>
    </row>
    <row r="215" spans="1:3" s="38" customFormat="1" x14ac:dyDescent="0.25">
      <c r="A215" s="38">
        <v>213</v>
      </c>
      <c r="B215" s="38">
        <v>27</v>
      </c>
      <c r="C215" s="104">
        <f>base0!G116</f>
        <v>7</v>
      </c>
    </row>
    <row r="216" spans="1:3" s="38" customFormat="1" x14ac:dyDescent="0.25">
      <c r="A216" s="38">
        <v>214</v>
      </c>
      <c r="B216" s="38">
        <v>27</v>
      </c>
      <c r="C216" s="104">
        <f>base0!H116</f>
        <v>16</v>
      </c>
    </row>
    <row r="217" spans="1:3" s="38" customFormat="1" x14ac:dyDescent="0.25">
      <c r="A217" s="38">
        <v>215</v>
      </c>
      <c r="B217" s="38">
        <v>27</v>
      </c>
      <c r="C217" s="104">
        <f>base0!I116</f>
        <v>6</v>
      </c>
    </row>
    <row r="218" spans="1:3" s="38" customFormat="1" x14ac:dyDescent="0.25">
      <c r="A218" s="38">
        <v>216</v>
      </c>
      <c r="B218" s="38">
        <v>27</v>
      </c>
      <c r="C218" s="104">
        <f>base0!J116</f>
        <v>1</v>
      </c>
    </row>
    <row r="219" spans="1:3" x14ac:dyDescent="0.25">
      <c r="A219" s="36">
        <v>217</v>
      </c>
      <c r="B219" s="36">
        <v>28</v>
      </c>
      <c r="C219" s="43">
        <f>base0!C117</f>
        <v>16</v>
      </c>
    </row>
    <row r="220" spans="1:3" x14ac:dyDescent="0.25">
      <c r="A220" s="36">
        <v>218</v>
      </c>
      <c r="B220" s="36">
        <v>28</v>
      </c>
      <c r="C220" s="43">
        <f>base0!D117</f>
        <v>1</v>
      </c>
    </row>
    <row r="221" spans="1:3" x14ac:dyDescent="0.25">
      <c r="A221" s="36">
        <v>219</v>
      </c>
      <c r="B221" s="36">
        <v>28</v>
      </c>
      <c r="C221" s="43">
        <f>base0!E117</f>
        <v>4</v>
      </c>
    </row>
    <row r="222" spans="1:3" x14ac:dyDescent="0.25">
      <c r="A222" s="36">
        <v>220</v>
      </c>
      <c r="B222" s="36">
        <v>28</v>
      </c>
      <c r="C222" s="36">
        <f>base0!F65</f>
        <v>10</v>
      </c>
    </row>
    <row r="223" spans="1:3" x14ac:dyDescent="0.25">
      <c r="A223" s="36">
        <v>221</v>
      </c>
      <c r="B223" s="36">
        <v>28</v>
      </c>
      <c r="C223" s="43">
        <f>base0!G117</f>
        <v>2</v>
      </c>
    </row>
    <row r="224" spans="1:3" x14ac:dyDescent="0.25">
      <c r="A224" s="36">
        <v>222</v>
      </c>
      <c r="B224" s="36">
        <v>28</v>
      </c>
      <c r="C224" s="43">
        <f>base0!H117</f>
        <v>5</v>
      </c>
    </row>
    <row r="225" spans="1:3" x14ac:dyDescent="0.25">
      <c r="A225" s="36">
        <v>223</v>
      </c>
      <c r="B225" s="36">
        <v>28</v>
      </c>
      <c r="C225" s="43">
        <f>base0!I117</f>
        <v>11</v>
      </c>
    </row>
    <row r="226" spans="1:3" x14ac:dyDescent="0.25">
      <c r="A226" s="36">
        <v>224</v>
      </c>
      <c r="B226" s="36">
        <v>28</v>
      </c>
      <c r="C226" s="43">
        <f>base0!J117</f>
        <v>8</v>
      </c>
    </row>
    <row r="227" spans="1:3" s="38" customFormat="1" x14ac:dyDescent="0.25">
      <c r="A227" s="38">
        <v>225</v>
      </c>
      <c r="B227" s="38">
        <v>29</v>
      </c>
      <c r="C227" s="104">
        <f>base0!C118</f>
        <v>3</v>
      </c>
    </row>
    <row r="228" spans="1:3" s="38" customFormat="1" x14ac:dyDescent="0.25">
      <c r="A228" s="38">
        <v>226</v>
      </c>
      <c r="B228" s="38">
        <v>29</v>
      </c>
      <c r="C228" s="104">
        <f>base0!D118</f>
        <v>2</v>
      </c>
    </row>
    <row r="229" spans="1:3" s="38" customFormat="1" x14ac:dyDescent="0.25">
      <c r="A229" s="38">
        <v>227</v>
      </c>
      <c r="B229" s="38">
        <v>29</v>
      </c>
      <c r="C229" s="104">
        <f>base0!E118</f>
        <v>7</v>
      </c>
    </row>
    <row r="230" spans="1:3" s="38" customFormat="1" x14ac:dyDescent="0.25">
      <c r="A230" s="38">
        <v>228</v>
      </c>
      <c r="B230" s="38">
        <v>29</v>
      </c>
      <c r="C230" s="104">
        <f>base0!F118</f>
        <v>8</v>
      </c>
    </row>
    <row r="231" spans="1:3" s="38" customFormat="1" x14ac:dyDescent="0.25">
      <c r="A231" s="38">
        <v>229</v>
      </c>
      <c r="B231" s="38">
        <v>29</v>
      </c>
      <c r="C231" s="104">
        <f>base0!G118</f>
        <v>6</v>
      </c>
    </row>
    <row r="232" spans="1:3" s="38" customFormat="1" x14ac:dyDescent="0.25">
      <c r="A232" s="38">
        <v>230</v>
      </c>
      <c r="B232" s="38">
        <v>29</v>
      </c>
      <c r="C232" s="104">
        <f>base0!H118</f>
        <v>1</v>
      </c>
    </row>
    <row r="233" spans="1:3" s="38" customFormat="1" x14ac:dyDescent="0.25">
      <c r="A233" s="38">
        <v>231</v>
      </c>
      <c r="B233" s="38">
        <v>29</v>
      </c>
      <c r="C233" s="104">
        <f>base0!I118</f>
        <v>4</v>
      </c>
    </row>
    <row r="234" spans="1:3" s="38" customFormat="1" x14ac:dyDescent="0.25">
      <c r="A234" s="38">
        <v>232</v>
      </c>
      <c r="B234" s="38">
        <v>29</v>
      </c>
      <c r="C234" s="104">
        <f>base0!J118</f>
        <v>5</v>
      </c>
    </row>
    <row r="235" spans="1:3" x14ac:dyDescent="0.25">
      <c r="A235" s="36">
        <v>233</v>
      </c>
      <c r="B235" s="36">
        <v>30</v>
      </c>
      <c r="C235" s="43">
        <f>base0!C119</f>
        <v>2</v>
      </c>
    </row>
    <row r="236" spans="1:3" x14ac:dyDescent="0.25">
      <c r="A236" s="36">
        <v>234</v>
      </c>
      <c r="B236" s="36">
        <v>30</v>
      </c>
      <c r="C236" s="43">
        <f>base0!D119</f>
        <v>16</v>
      </c>
    </row>
    <row r="237" spans="1:3" x14ac:dyDescent="0.25">
      <c r="A237" s="36">
        <v>235</v>
      </c>
      <c r="B237" s="36">
        <v>30</v>
      </c>
      <c r="C237" s="43">
        <f>base0!E119</f>
        <v>4</v>
      </c>
    </row>
    <row r="238" spans="1:3" x14ac:dyDescent="0.25">
      <c r="A238" s="36">
        <v>236</v>
      </c>
      <c r="B238" s="36">
        <v>30</v>
      </c>
      <c r="C238" s="43">
        <f>base0!F119</f>
        <v>1</v>
      </c>
    </row>
    <row r="239" spans="1:3" x14ac:dyDescent="0.25">
      <c r="A239" s="36">
        <v>237</v>
      </c>
      <c r="B239" s="36">
        <v>30</v>
      </c>
      <c r="C239" s="43">
        <f>base0!G119</f>
        <v>6</v>
      </c>
    </row>
    <row r="240" spans="1:3" x14ac:dyDescent="0.25">
      <c r="A240" s="36">
        <v>238</v>
      </c>
      <c r="B240" s="36">
        <v>30</v>
      </c>
      <c r="C240" s="43">
        <f>base0!H119</f>
        <v>3</v>
      </c>
    </row>
    <row r="241" spans="1:3" x14ac:dyDescent="0.25">
      <c r="A241" s="36">
        <v>239</v>
      </c>
      <c r="B241" s="36">
        <v>30</v>
      </c>
      <c r="C241" s="43">
        <f>base0!I119</f>
        <v>10</v>
      </c>
    </row>
    <row r="242" spans="1:3" x14ac:dyDescent="0.25">
      <c r="A242" s="36">
        <v>240</v>
      </c>
      <c r="B242" s="36">
        <v>30</v>
      </c>
      <c r="C242" s="43">
        <f>base0!J119</f>
        <v>9</v>
      </c>
    </row>
    <row r="243" spans="1:3" s="38" customFormat="1" x14ac:dyDescent="0.25">
      <c r="A243" s="36">
        <v>241</v>
      </c>
      <c r="B243" s="38">
        <v>90</v>
      </c>
      <c r="C243" s="104">
        <f>base0!C26</f>
        <v>3</v>
      </c>
    </row>
    <row r="244" spans="1:3" s="38" customFormat="1" x14ac:dyDescent="0.25">
      <c r="A244" s="36">
        <v>242</v>
      </c>
      <c r="B244" s="38">
        <v>90</v>
      </c>
      <c r="C244" s="104">
        <f>base0!D26</f>
        <v>2</v>
      </c>
    </row>
    <row r="245" spans="1:3" s="38" customFormat="1" x14ac:dyDescent="0.25">
      <c r="A245" s="36">
        <v>243</v>
      </c>
      <c r="B245" s="38">
        <v>90</v>
      </c>
      <c r="C245" s="104">
        <f>base0!E26</f>
        <v>16</v>
      </c>
    </row>
    <row r="246" spans="1:3" s="38" customFormat="1" x14ac:dyDescent="0.25">
      <c r="A246" s="36">
        <v>244</v>
      </c>
      <c r="B246" s="38">
        <v>90</v>
      </c>
      <c r="C246" s="104">
        <f>base0!F26</f>
        <v>8</v>
      </c>
    </row>
    <row r="247" spans="1:3" s="38" customFormat="1" x14ac:dyDescent="0.25">
      <c r="A247" s="36">
        <v>245</v>
      </c>
      <c r="B247" s="38">
        <v>90</v>
      </c>
      <c r="C247" s="104">
        <f>base0!G26</f>
        <v>5</v>
      </c>
    </row>
    <row r="248" spans="1:3" s="38" customFormat="1" x14ac:dyDescent="0.25">
      <c r="A248" s="36">
        <v>246</v>
      </c>
      <c r="B248" s="38">
        <v>90</v>
      </c>
      <c r="C248" s="104">
        <f>base0!H26</f>
        <v>10</v>
      </c>
    </row>
    <row r="249" spans="1:3" s="38" customFormat="1" x14ac:dyDescent="0.25">
      <c r="A249" s="36">
        <v>247</v>
      </c>
      <c r="B249" s="38">
        <v>90</v>
      </c>
      <c r="C249" s="104">
        <f>base0!I26</f>
        <v>7</v>
      </c>
    </row>
    <row r="250" spans="1:3" s="38" customFormat="1" x14ac:dyDescent="0.25">
      <c r="A250" s="36">
        <v>248</v>
      </c>
      <c r="B250" s="38">
        <v>90</v>
      </c>
      <c r="C250" s="104">
        <f>base0!J26</f>
        <v>4</v>
      </c>
    </row>
    <row r="251" spans="1:3" s="38" customFormat="1" x14ac:dyDescent="0.25">
      <c r="A251" s="36">
        <v>249</v>
      </c>
      <c r="B251" s="38">
        <v>90</v>
      </c>
      <c r="C251" s="104">
        <f>base0!K26</f>
        <v>1</v>
      </c>
    </row>
    <row r="252" spans="1:3" s="38" customFormat="1" x14ac:dyDescent="0.25">
      <c r="A252" s="36">
        <v>250</v>
      </c>
      <c r="B252" s="38">
        <v>90</v>
      </c>
      <c r="C252" s="104">
        <f>base0!L26</f>
        <v>12</v>
      </c>
    </row>
    <row r="253" spans="1:3" s="38" customFormat="1" x14ac:dyDescent="0.25">
      <c r="A253" s="36">
        <v>251</v>
      </c>
      <c r="B253" s="38">
        <v>90</v>
      </c>
      <c r="C253" s="104">
        <f>base0!M26</f>
        <v>6</v>
      </c>
    </row>
    <row r="254" spans="1:3" s="38" customFormat="1" x14ac:dyDescent="0.25">
      <c r="A254" s="36">
        <v>252</v>
      </c>
      <c r="B254" s="38">
        <v>90</v>
      </c>
      <c r="C254" s="104">
        <f>base0!N26</f>
        <v>15</v>
      </c>
    </row>
    <row r="255" spans="1:3" s="38" customFormat="1" x14ac:dyDescent="0.25">
      <c r="A255" s="36">
        <v>253</v>
      </c>
      <c r="B255" s="38">
        <v>90</v>
      </c>
      <c r="C255" s="104">
        <f>base0!O26</f>
        <v>11</v>
      </c>
    </row>
    <row r="256" spans="1:3" s="38" customFormat="1" x14ac:dyDescent="0.25">
      <c r="A256" s="36">
        <v>254</v>
      </c>
      <c r="B256" s="38">
        <v>90</v>
      </c>
      <c r="C256" s="104">
        <f>base0!P26</f>
        <v>14</v>
      </c>
    </row>
    <row r="257" spans="1:4" s="38" customFormat="1" x14ac:dyDescent="0.25">
      <c r="A257" s="36">
        <v>255</v>
      </c>
      <c r="B257" s="38">
        <v>90</v>
      </c>
      <c r="C257" s="104">
        <f>base0!Q26</f>
        <v>9</v>
      </c>
    </row>
    <row r="258" spans="1:4" s="38" customFormat="1" x14ac:dyDescent="0.25">
      <c r="A258" s="36">
        <v>256</v>
      </c>
      <c r="B258" s="38">
        <v>90</v>
      </c>
      <c r="C258" s="104">
        <f>base0!R26</f>
        <v>13</v>
      </c>
    </row>
    <row r="259" spans="1:4" s="38" customFormat="1" x14ac:dyDescent="0.25">
      <c r="A259" s="36">
        <v>257</v>
      </c>
      <c r="B259" s="38">
        <v>90</v>
      </c>
      <c r="C259" s="104">
        <f>base0!S26</f>
        <v>17</v>
      </c>
    </row>
    <row r="260" spans="1:4" s="38" customFormat="1" x14ac:dyDescent="0.25">
      <c r="A260" s="36">
        <v>258</v>
      </c>
      <c r="B260" s="38">
        <v>90</v>
      </c>
      <c r="C260" s="104">
        <f>base0!T26</f>
        <v>18</v>
      </c>
    </row>
    <row r="261" spans="1:4" s="38" customFormat="1" x14ac:dyDescent="0.25">
      <c r="A261" s="36">
        <v>259</v>
      </c>
      <c r="B261" s="38">
        <v>90</v>
      </c>
      <c r="C261" s="104">
        <f>base0!U26</f>
        <v>19</v>
      </c>
    </row>
    <row r="262" spans="1:4" s="38" customFormat="1" x14ac:dyDescent="0.25">
      <c r="A262" s="36">
        <v>260</v>
      </c>
      <c r="B262" s="38">
        <v>90</v>
      </c>
      <c r="C262" s="104">
        <f>base0!V26</f>
        <v>20</v>
      </c>
      <c r="D262" s="104"/>
    </row>
    <row r="263" spans="1:4" x14ac:dyDescent="0.25">
      <c r="A263" s="36">
        <v>261</v>
      </c>
      <c r="B263" s="36">
        <v>91</v>
      </c>
      <c r="C263" s="43">
        <f>base0!C27</f>
        <v>7</v>
      </c>
    </row>
    <row r="264" spans="1:4" x14ac:dyDescent="0.25">
      <c r="A264" s="36">
        <v>262</v>
      </c>
      <c r="B264" s="36">
        <v>91</v>
      </c>
      <c r="C264" s="43">
        <f>base0!D27</f>
        <v>1</v>
      </c>
    </row>
    <row r="265" spans="1:4" x14ac:dyDescent="0.25">
      <c r="A265" s="36">
        <v>263</v>
      </c>
      <c r="B265" s="36">
        <v>91</v>
      </c>
      <c r="C265" s="43">
        <f>base0!E27</f>
        <v>3</v>
      </c>
    </row>
    <row r="266" spans="1:4" x14ac:dyDescent="0.25">
      <c r="A266" s="36">
        <v>264</v>
      </c>
      <c r="B266" s="36">
        <v>91</v>
      </c>
      <c r="C266" s="43">
        <f>base0!F27</f>
        <v>4</v>
      </c>
    </row>
    <row r="267" spans="1:4" x14ac:dyDescent="0.25">
      <c r="A267" s="36">
        <v>265</v>
      </c>
      <c r="B267" s="36">
        <v>91</v>
      </c>
      <c r="C267" s="43">
        <f>base0!G27</f>
        <v>15</v>
      </c>
    </row>
    <row r="268" spans="1:4" x14ac:dyDescent="0.25">
      <c r="A268" s="36">
        <v>266</v>
      </c>
      <c r="B268" s="36">
        <v>91</v>
      </c>
      <c r="C268" s="43">
        <f>base0!H27</f>
        <v>5</v>
      </c>
    </row>
    <row r="269" spans="1:4" x14ac:dyDescent="0.25">
      <c r="A269" s="36">
        <v>267</v>
      </c>
      <c r="B269" s="36">
        <v>91</v>
      </c>
      <c r="C269" s="43">
        <f>base0!I27</f>
        <v>16</v>
      </c>
    </row>
    <row r="270" spans="1:4" x14ac:dyDescent="0.25">
      <c r="A270" s="36">
        <v>268</v>
      </c>
      <c r="B270" s="36">
        <v>91</v>
      </c>
      <c r="C270" s="43">
        <f>base0!J27</f>
        <v>14</v>
      </c>
    </row>
    <row r="271" spans="1:4" x14ac:dyDescent="0.25">
      <c r="A271" s="36">
        <v>269</v>
      </c>
      <c r="B271" s="36">
        <v>91</v>
      </c>
      <c r="C271" s="43">
        <f>base0!K27</f>
        <v>10</v>
      </c>
    </row>
    <row r="272" spans="1:4" x14ac:dyDescent="0.25">
      <c r="A272" s="36">
        <v>270</v>
      </c>
      <c r="B272" s="36">
        <v>91</v>
      </c>
      <c r="C272" s="43">
        <f>base0!L27</f>
        <v>2</v>
      </c>
    </row>
    <row r="273" spans="1:3" x14ac:dyDescent="0.25">
      <c r="A273" s="36">
        <v>271</v>
      </c>
      <c r="B273" s="36">
        <v>91</v>
      </c>
      <c r="C273" s="43">
        <f>base0!M27</f>
        <v>12</v>
      </c>
    </row>
    <row r="274" spans="1:3" x14ac:dyDescent="0.25">
      <c r="A274" s="36">
        <v>272</v>
      </c>
      <c r="B274" s="36">
        <v>91</v>
      </c>
      <c r="C274" s="43">
        <f>base0!N27</f>
        <v>8</v>
      </c>
    </row>
    <row r="275" spans="1:3" x14ac:dyDescent="0.25">
      <c r="A275" s="36">
        <v>273</v>
      </c>
      <c r="B275" s="36">
        <v>91</v>
      </c>
      <c r="C275" s="43">
        <f>base0!O27</f>
        <v>6</v>
      </c>
    </row>
    <row r="276" spans="1:3" x14ac:dyDescent="0.25">
      <c r="A276" s="36">
        <v>274</v>
      </c>
      <c r="B276" s="36">
        <v>91</v>
      </c>
      <c r="C276" s="43">
        <f>base0!P27</f>
        <v>13</v>
      </c>
    </row>
    <row r="277" spans="1:3" x14ac:dyDescent="0.25">
      <c r="A277" s="36">
        <v>275</v>
      </c>
      <c r="B277" s="36">
        <v>91</v>
      </c>
      <c r="C277" s="43">
        <f>base0!Q27</f>
        <v>9</v>
      </c>
    </row>
    <row r="278" spans="1:3" x14ac:dyDescent="0.25">
      <c r="A278" s="36">
        <v>276</v>
      </c>
      <c r="B278" s="36">
        <v>91</v>
      </c>
      <c r="C278" s="43">
        <f>base0!R27</f>
        <v>11</v>
      </c>
    </row>
    <row r="279" spans="1:3" x14ac:dyDescent="0.25">
      <c r="A279" s="36">
        <v>277</v>
      </c>
      <c r="B279" s="36">
        <v>91</v>
      </c>
      <c r="C279" s="43">
        <f>base0!S27</f>
        <v>17</v>
      </c>
    </row>
    <row r="280" spans="1:3" x14ac:dyDescent="0.25">
      <c r="A280" s="36">
        <v>278</v>
      </c>
      <c r="B280" s="36">
        <v>91</v>
      </c>
      <c r="C280" s="43">
        <f>base0!T27</f>
        <v>18</v>
      </c>
    </row>
    <row r="281" spans="1:3" x14ac:dyDescent="0.25">
      <c r="A281" s="36">
        <v>279</v>
      </c>
      <c r="B281" s="36">
        <v>91</v>
      </c>
      <c r="C281" s="43">
        <f>base0!U27</f>
        <v>19</v>
      </c>
    </row>
    <row r="282" spans="1:3" x14ac:dyDescent="0.25">
      <c r="A282" s="36">
        <v>280</v>
      </c>
      <c r="B282" s="36">
        <v>91</v>
      </c>
      <c r="C282" s="43">
        <f>base0!V27</f>
        <v>20</v>
      </c>
    </row>
    <row r="283" spans="1:3" s="38" customFormat="1" x14ac:dyDescent="0.25">
      <c r="A283" s="36">
        <v>281</v>
      </c>
      <c r="B283" s="38">
        <v>92</v>
      </c>
      <c r="C283" s="104">
        <f>base0!C30</f>
        <v>5</v>
      </c>
    </row>
    <row r="284" spans="1:3" s="38" customFormat="1" x14ac:dyDescent="0.25">
      <c r="A284" s="36">
        <v>282</v>
      </c>
      <c r="B284" s="38">
        <v>92</v>
      </c>
      <c r="C284" s="104">
        <f>base0!D30</f>
        <v>7</v>
      </c>
    </row>
    <row r="285" spans="1:3" s="38" customFormat="1" x14ac:dyDescent="0.25">
      <c r="A285" s="36">
        <v>283</v>
      </c>
      <c r="B285" s="38">
        <v>92</v>
      </c>
      <c r="C285" s="104">
        <f>base0!E30</f>
        <v>3</v>
      </c>
    </row>
    <row r="286" spans="1:3" s="38" customFormat="1" x14ac:dyDescent="0.25">
      <c r="A286" s="36">
        <v>284</v>
      </c>
      <c r="B286" s="38">
        <v>92</v>
      </c>
      <c r="C286" s="104">
        <f>base0!F30</f>
        <v>2</v>
      </c>
    </row>
    <row r="287" spans="1:3" s="38" customFormat="1" x14ac:dyDescent="0.25">
      <c r="A287" s="36">
        <v>285</v>
      </c>
      <c r="B287" s="38">
        <v>92</v>
      </c>
      <c r="C287" s="104">
        <f>base0!G30</f>
        <v>1</v>
      </c>
    </row>
    <row r="288" spans="1:3" s="38" customFormat="1" x14ac:dyDescent="0.25">
      <c r="A288" s="36">
        <v>286</v>
      </c>
      <c r="B288" s="38">
        <v>92</v>
      </c>
      <c r="C288" s="104">
        <f>base0!H30</f>
        <v>4</v>
      </c>
    </row>
    <row r="289" spans="1:6" s="38" customFormat="1" x14ac:dyDescent="0.25">
      <c r="A289" s="36">
        <v>287</v>
      </c>
      <c r="B289" s="38">
        <v>92</v>
      </c>
      <c r="C289" s="104">
        <f>base0!I30</f>
        <v>16</v>
      </c>
    </row>
    <row r="290" spans="1:6" s="38" customFormat="1" x14ac:dyDescent="0.25">
      <c r="A290" s="36">
        <v>288</v>
      </c>
      <c r="B290" s="38">
        <v>92</v>
      </c>
      <c r="C290" s="104">
        <f>base0!J30</f>
        <v>12</v>
      </c>
    </row>
    <row r="291" spans="1:6" s="38" customFormat="1" x14ac:dyDescent="0.25">
      <c r="A291" s="36">
        <v>289</v>
      </c>
      <c r="B291" s="38">
        <v>92</v>
      </c>
      <c r="C291" s="104">
        <f>base0!K30</f>
        <v>9</v>
      </c>
    </row>
    <row r="292" spans="1:6" s="38" customFormat="1" x14ac:dyDescent="0.25">
      <c r="A292" s="36">
        <v>290</v>
      </c>
      <c r="B292" s="38">
        <v>92</v>
      </c>
      <c r="C292" s="104">
        <f>base0!L30</f>
        <v>14</v>
      </c>
    </row>
    <row r="293" spans="1:6" s="38" customFormat="1" x14ac:dyDescent="0.25">
      <c r="A293" s="36">
        <v>291</v>
      </c>
      <c r="B293" s="38">
        <v>92</v>
      </c>
      <c r="C293" s="104">
        <f>base0!M30</f>
        <v>6</v>
      </c>
    </row>
    <row r="294" spans="1:6" s="38" customFormat="1" x14ac:dyDescent="0.25">
      <c r="A294" s="36">
        <v>292</v>
      </c>
      <c r="B294" s="38">
        <v>92</v>
      </c>
      <c r="C294" s="104">
        <f>base0!N30</f>
        <v>8</v>
      </c>
    </row>
    <row r="295" spans="1:6" s="38" customFormat="1" x14ac:dyDescent="0.25">
      <c r="A295" s="36">
        <v>293</v>
      </c>
      <c r="B295" s="38">
        <v>92</v>
      </c>
      <c r="C295" s="104">
        <f>base0!O30</f>
        <v>15</v>
      </c>
    </row>
    <row r="296" spans="1:6" s="38" customFormat="1" x14ac:dyDescent="0.25">
      <c r="A296" s="36">
        <v>294</v>
      </c>
      <c r="B296" s="38">
        <v>92</v>
      </c>
      <c r="C296" s="104">
        <f>base0!P30</f>
        <v>11</v>
      </c>
    </row>
    <row r="297" spans="1:6" s="38" customFormat="1" x14ac:dyDescent="0.25">
      <c r="A297" s="36">
        <v>295</v>
      </c>
      <c r="B297" s="38">
        <v>92</v>
      </c>
      <c r="C297" s="104">
        <f>base0!Q30</f>
        <v>10</v>
      </c>
    </row>
    <row r="298" spans="1:6" s="38" customFormat="1" x14ac:dyDescent="0.25">
      <c r="A298" s="36">
        <v>296</v>
      </c>
      <c r="B298" s="38">
        <v>92</v>
      </c>
      <c r="C298" s="104">
        <f>base0!R30</f>
        <v>13</v>
      </c>
    </row>
    <row r="299" spans="1:6" s="38" customFormat="1" x14ac:dyDescent="0.25">
      <c r="A299" s="36">
        <v>297</v>
      </c>
      <c r="B299" s="38">
        <v>92</v>
      </c>
      <c r="C299" s="104">
        <f>base0!S30</f>
        <v>17</v>
      </c>
    </row>
    <row r="300" spans="1:6" s="38" customFormat="1" x14ac:dyDescent="0.25">
      <c r="A300" s="36">
        <v>298</v>
      </c>
      <c r="B300" s="38">
        <v>92</v>
      </c>
      <c r="C300" s="104">
        <f>base0!T30</f>
        <v>18</v>
      </c>
    </row>
    <row r="301" spans="1:6" s="38" customFormat="1" x14ac:dyDescent="0.25">
      <c r="A301" s="36">
        <v>299</v>
      </c>
      <c r="B301" s="38">
        <v>92</v>
      </c>
      <c r="C301" s="104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4"/>
      <c r="E302" s="38"/>
      <c r="F302" s="38"/>
    </row>
    <row r="303" spans="1:6" x14ac:dyDescent="0.25">
      <c r="A303" s="36">
        <v>301</v>
      </c>
      <c r="B303" s="36">
        <v>93</v>
      </c>
      <c r="C303" s="43">
        <f>base0!C32</f>
        <v>2</v>
      </c>
    </row>
    <row r="304" spans="1:6" x14ac:dyDescent="0.25">
      <c r="A304" s="36">
        <v>302</v>
      </c>
      <c r="B304" s="36">
        <v>93</v>
      </c>
      <c r="C304" s="105">
        <f>base0!D32</f>
        <v>16</v>
      </c>
    </row>
    <row r="305" spans="1:3" x14ac:dyDescent="0.25">
      <c r="A305" s="36">
        <v>303</v>
      </c>
      <c r="B305" s="36">
        <v>93</v>
      </c>
      <c r="C305" s="43">
        <f>base0!E32</f>
        <v>4</v>
      </c>
    </row>
    <row r="306" spans="1:3" x14ac:dyDescent="0.25">
      <c r="A306" s="36">
        <v>304</v>
      </c>
      <c r="B306" s="36">
        <v>93</v>
      </c>
      <c r="C306" s="43">
        <f>base0!F32</f>
        <v>1</v>
      </c>
    </row>
    <row r="307" spans="1:3" x14ac:dyDescent="0.25">
      <c r="A307" s="36">
        <v>305</v>
      </c>
      <c r="B307" s="36">
        <v>93</v>
      </c>
      <c r="C307" s="43">
        <f>base0!G32</f>
        <v>6</v>
      </c>
    </row>
    <row r="308" spans="1:3" x14ac:dyDescent="0.25">
      <c r="A308" s="36">
        <v>306</v>
      </c>
      <c r="B308" s="36">
        <v>93</v>
      </c>
      <c r="C308" s="43">
        <f>base0!H32</f>
        <v>3</v>
      </c>
    </row>
    <row r="309" spans="1:3" x14ac:dyDescent="0.25">
      <c r="A309" s="36">
        <v>307</v>
      </c>
      <c r="B309" s="36">
        <v>93</v>
      </c>
      <c r="C309" s="43">
        <f>base0!I32</f>
        <v>10</v>
      </c>
    </row>
    <row r="310" spans="1:3" x14ac:dyDescent="0.25">
      <c r="A310" s="36">
        <v>308</v>
      </c>
      <c r="B310" s="36">
        <v>93</v>
      </c>
      <c r="C310" s="43">
        <f>base0!J32</f>
        <v>5</v>
      </c>
    </row>
    <row r="311" spans="1:3" x14ac:dyDescent="0.25">
      <c r="A311" s="36">
        <v>309</v>
      </c>
      <c r="B311" s="36">
        <v>93</v>
      </c>
      <c r="C311" s="43">
        <f>base0!K32</f>
        <v>8</v>
      </c>
    </row>
    <row r="312" spans="1:3" x14ac:dyDescent="0.25">
      <c r="A312" s="36">
        <v>310</v>
      </c>
      <c r="B312" s="36">
        <v>93</v>
      </c>
      <c r="C312" s="43">
        <f>base0!L32</f>
        <v>15</v>
      </c>
    </row>
    <row r="313" spans="1:3" x14ac:dyDescent="0.25">
      <c r="A313" s="36">
        <v>311</v>
      </c>
      <c r="B313" s="36">
        <v>93</v>
      </c>
      <c r="C313" s="43">
        <f>base0!M32</f>
        <v>9</v>
      </c>
    </row>
    <row r="314" spans="1:3" x14ac:dyDescent="0.25">
      <c r="A314" s="36">
        <v>312</v>
      </c>
      <c r="B314" s="36">
        <v>93</v>
      </c>
      <c r="C314" s="43">
        <f>base0!N32</f>
        <v>7</v>
      </c>
    </row>
    <row r="315" spans="1:3" x14ac:dyDescent="0.25">
      <c r="A315" s="36">
        <v>313</v>
      </c>
      <c r="B315" s="36">
        <v>93</v>
      </c>
      <c r="C315" s="43">
        <f>base0!O32</f>
        <v>14</v>
      </c>
    </row>
    <row r="316" spans="1:3" x14ac:dyDescent="0.25">
      <c r="A316" s="36">
        <v>314</v>
      </c>
      <c r="B316" s="36">
        <v>93</v>
      </c>
      <c r="C316" s="43">
        <f>base0!P32</f>
        <v>13</v>
      </c>
    </row>
    <row r="317" spans="1:3" x14ac:dyDescent="0.25">
      <c r="A317" s="36">
        <v>315</v>
      </c>
      <c r="B317" s="36">
        <v>93</v>
      </c>
      <c r="C317" s="43">
        <f>base0!Q32</f>
        <v>11</v>
      </c>
    </row>
    <row r="318" spans="1:3" x14ac:dyDescent="0.25">
      <c r="A318" s="36">
        <v>316</v>
      </c>
      <c r="B318" s="36">
        <v>93</v>
      </c>
      <c r="C318" s="43">
        <f>base0!R32</f>
        <v>12</v>
      </c>
    </row>
    <row r="319" spans="1:3" x14ac:dyDescent="0.25">
      <c r="A319" s="36">
        <v>317</v>
      </c>
      <c r="B319" s="36">
        <v>93</v>
      </c>
      <c r="C319" s="43">
        <f>base0!S32</f>
        <v>17</v>
      </c>
    </row>
    <row r="320" spans="1:3" x14ac:dyDescent="0.25">
      <c r="A320" s="36">
        <v>318</v>
      </c>
      <c r="B320" s="36">
        <v>93</v>
      </c>
      <c r="C320" s="43">
        <f>base0!T32</f>
        <v>18</v>
      </c>
    </row>
    <row r="321" spans="1:4" x14ac:dyDescent="0.25">
      <c r="A321" s="36">
        <v>319</v>
      </c>
      <c r="B321" s="36">
        <v>93</v>
      </c>
      <c r="C321" s="43">
        <f>base0!U32</f>
        <v>19</v>
      </c>
    </row>
    <row r="322" spans="1:4" x14ac:dyDescent="0.25">
      <c r="A322" s="36">
        <v>320</v>
      </c>
      <c r="B322" s="36">
        <v>93</v>
      </c>
      <c r="C322" s="43">
        <f>base0!V32</f>
        <v>20</v>
      </c>
      <c r="D322" s="43"/>
    </row>
    <row r="323" spans="1:4" s="38" customFormat="1" x14ac:dyDescent="0.25">
      <c r="A323" s="36">
        <v>321</v>
      </c>
      <c r="B323" s="38">
        <v>94</v>
      </c>
      <c r="C323" s="104">
        <f>base0!C31</f>
        <v>2</v>
      </c>
    </row>
    <row r="324" spans="1:4" s="38" customFormat="1" x14ac:dyDescent="0.25">
      <c r="A324" s="36">
        <v>322</v>
      </c>
      <c r="B324" s="38">
        <v>94</v>
      </c>
      <c r="C324" s="104">
        <f>base0!D31</f>
        <v>3</v>
      </c>
    </row>
    <row r="325" spans="1:4" s="38" customFormat="1" x14ac:dyDescent="0.25">
      <c r="A325" s="36">
        <v>323</v>
      </c>
      <c r="B325" s="38">
        <v>94</v>
      </c>
      <c r="C325" s="104">
        <f>base0!E31</f>
        <v>8</v>
      </c>
    </row>
    <row r="326" spans="1:4" s="38" customFormat="1" x14ac:dyDescent="0.25">
      <c r="A326" s="36">
        <v>324</v>
      </c>
      <c r="B326" s="38">
        <v>94</v>
      </c>
      <c r="C326" s="104">
        <f>base0!F31</f>
        <v>4</v>
      </c>
    </row>
    <row r="327" spans="1:4" s="38" customFormat="1" x14ac:dyDescent="0.25">
      <c r="A327" s="36">
        <v>325</v>
      </c>
      <c r="B327" s="38">
        <v>94</v>
      </c>
      <c r="C327" s="104">
        <f>base0!G31</f>
        <v>16</v>
      </c>
    </row>
    <row r="328" spans="1:4" s="38" customFormat="1" x14ac:dyDescent="0.25">
      <c r="A328" s="36">
        <v>326</v>
      </c>
      <c r="B328" s="38">
        <v>94</v>
      </c>
      <c r="C328" s="104">
        <f>base0!H31</f>
        <v>1</v>
      </c>
    </row>
    <row r="329" spans="1:4" s="38" customFormat="1" x14ac:dyDescent="0.25">
      <c r="A329" s="36">
        <v>327</v>
      </c>
      <c r="B329" s="38">
        <v>94</v>
      </c>
      <c r="C329" s="104">
        <f>base0!I31</f>
        <v>5</v>
      </c>
    </row>
    <row r="330" spans="1:4" s="38" customFormat="1" x14ac:dyDescent="0.25">
      <c r="A330" s="36">
        <v>328</v>
      </c>
      <c r="B330" s="38">
        <v>94</v>
      </c>
      <c r="C330" s="104">
        <f>base0!J31</f>
        <v>7</v>
      </c>
    </row>
    <row r="331" spans="1:4" s="38" customFormat="1" x14ac:dyDescent="0.25">
      <c r="A331" s="36">
        <v>329</v>
      </c>
      <c r="B331" s="38">
        <v>94</v>
      </c>
      <c r="C331" s="104">
        <f>base0!K31</f>
        <v>10</v>
      </c>
    </row>
    <row r="332" spans="1:4" s="38" customFormat="1" x14ac:dyDescent="0.25">
      <c r="A332" s="36">
        <v>330</v>
      </c>
      <c r="B332" s="38">
        <v>94</v>
      </c>
      <c r="C332" s="104">
        <f>base0!L31</f>
        <v>6</v>
      </c>
    </row>
    <row r="333" spans="1:4" s="38" customFormat="1" x14ac:dyDescent="0.25">
      <c r="A333" s="36">
        <v>331</v>
      </c>
      <c r="B333" s="38">
        <v>94</v>
      </c>
      <c r="C333" s="104">
        <f>base0!M31</f>
        <v>12</v>
      </c>
    </row>
    <row r="334" spans="1:4" s="38" customFormat="1" x14ac:dyDescent="0.25">
      <c r="A334" s="36">
        <v>332</v>
      </c>
      <c r="B334" s="38">
        <v>94</v>
      </c>
      <c r="C334" s="104">
        <f>base0!N31</f>
        <v>15</v>
      </c>
    </row>
    <row r="335" spans="1:4" s="38" customFormat="1" x14ac:dyDescent="0.25">
      <c r="A335" s="36">
        <v>333</v>
      </c>
      <c r="B335" s="38">
        <v>94</v>
      </c>
      <c r="C335" s="104">
        <f>base0!O31</f>
        <v>11</v>
      </c>
    </row>
    <row r="336" spans="1:4" s="38" customFormat="1" x14ac:dyDescent="0.25">
      <c r="A336" s="36">
        <v>334</v>
      </c>
      <c r="B336" s="38">
        <v>94</v>
      </c>
      <c r="C336" s="104">
        <f>base0!P31</f>
        <v>14</v>
      </c>
    </row>
    <row r="337" spans="1:3" s="38" customFormat="1" x14ac:dyDescent="0.25">
      <c r="A337" s="36">
        <v>335</v>
      </c>
      <c r="B337" s="38">
        <v>94</v>
      </c>
      <c r="C337" s="104">
        <f>base0!Q31</f>
        <v>9</v>
      </c>
    </row>
    <row r="338" spans="1:3" s="38" customFormat="1" x14ac:dyDescent="0.25">
      <c r="A338" s="36">
        <v>336</v>
      </c>
      <c r="B338" s="38">
        <v>94</v>
      </c>
      <c r="C338" s="104">
        <f>base0!R31</f>
        <v>13</v>
      </c>
    </row>
    <row r="339" spans="1:3" s="38" customFormat="1" x14ac:dyDescent="0.25">
      <c r="A339" s="36">
        <v>337</v>
      </c>
      <c r="B339" s="38">
        <v>94</v>
      </c>
      <c r="C339" s="104">
        <f>base0!S31</f>
        <v>17</v>
      </c>
    </row>
    <row r="340" spans="1:3" s="38" customFormat="1" x14ac:dyDescent="0.25">
      <c r="A340" s="36">
        <v>338</v>
      </c>
      <c r="B340" s="38">
        <v>94</v>
      </c>
      <c r="C340" s="104">
        <f>base0!T31</f>
        <v>18</v>
      </c>
    </row>
    <row r="341" spans="1:3" s="38" customFormat="1" x14ac:dyDescent="0.25">
      <c r="A341" s="36">
        <v>339</v>
      </c>
      <c r="B341" s="38">
        <v>94</v>
      </c>
      <c r="C341" s="104">
        <f>base0!U31</f>
        <v>19</v>
      </c>
    </row>
    <row r="342" spans="1:3" s="38" customFormat="1" x14ac:dyDescent="0.25">
      <c r="A342" s="36">
        <v>340</v>
      </c>
      <c r="B342" s="38">
        <v>94</v>
      </c>
      <c r="C342" s="104">
        <f>base0!V31</f>
        <v>20</v>
      </c>
    </row>
    <row r="343" spans="1:3" x14ac:dyDescent="0.25">
      <c r="A343" s="36">
        <v>341</v>
      </c>
      <c r="B343" s="36">
        <v>95</v>
      </c>
      <c r="C343" s="43">
        <f>base0!C28</f>
        <v>7</v>
      </c>
    </row>
    <row r="344" spans="1:3" x14ac:dyDescent="0.25">
      <c r="A344" s="36">
        <v>342</v>
      </c>
      <c r="B344" s="36">
        <v>95</v>
      </c>
      <c r="C344" s="43">
        <f>base0!D28</f>
        <v>5</v>
      </c>
    </row>
    <row r="345" spans="1:3" x14ac:dyDescent="0.25">
      <c r="A345" s="36">
        <v>343</v>
      </c>
      <c r="B345" s="36">
        <v>95</v>
      </c>
      <c r="C345" s="43">
        <f>base0!E28</f>
        <v>13</v>
      </c>
    </row>
    <row r="346" spans="1:3" x14ac:dyDescent="0.25">
      <c r="A346" s="36">
        <v>344</v>
      </c>
      <c r="B346" s="36">
        <v>95</v>
      </c>
      <c r="C346" s="43">
        <f>base0!F28</f>
        <v>2</v>
      </c>
    </row>
    <row r="347" spans="1:3" x14ac:dyDescent="0.25">
      <c r="A347" s="36">
        <v>345</v>
      </c>
      <c r="B347" s="36">
        <v>95</v>
      </c>
      <c r="C347" s="43">
        <f>base0!G28</f>
        <v>10</v>
      </c>
    </row>
    <row r="348" spans="1:3" x14ac:dyDescent="0.25">
      <c r="A348" s="36">
        <v>346</v>
      </c>
      <c r="B348" s="36">
        <v>95</v>
      </c>
      <c r="C348" s="43">
        <f>base0!H28</f>
        <v>11</v>
      </c>
    </row>
    <row r="349" spans="1:3" x14ac:dyDescent="0.25">
      <c r="A349" s="36">
        <v>347</v>
      </c>
      <c r="B349" s="36">
        <v>95</v>
      </c>
      <c r="C349" s="43">
        <f>base0!I28</f>
        <v>3</v>
      </c>
    </row>
    <row r="350" spans="1:3" x14ac:dyDescent="0.25">
      <c r="A350" s="36">
        <v>348</v>
      </c>
      <c r="B350" s="36">
        <v>95</v>
      </c>
      <c r="C350" s="43">
        <f>base0!J28</f>
        <v>16</v>
      </c>
    </row>
    <row r="351" spans="1:3" x14ac:dyDescent="0.25">
      <c r="A351" s="36">
        <v>349</v>
      </c>
      <c r="B351" s="36">
        <v>95</v>
      </c>
      <c r="C351" s="43">
        <f>base0!K28</f>
        <v>8</v>
      </c>
    </row>
    <row r="352" spans="1:3" x14ac:dyDescent="0.25">
      <c r="A352" s="36">
        <v>350</v>
      </c>
      <c r="B352" s="36">
        <v>95</v>
      </c>
      <c r="C352" s="43">
        <f>base0!L28</f>
        <v>4</v>
      </c>
    </row>
    <row r="353" spans="1:3" x14ac:dyDescent="0.25">
      <c r="A353" s="36">
        <v>351</v>
      </c>
      <c r="B353" s="36">
        <v>95</v>
      </c>
      <c r="C353" s="43">
        <f>base0!M28</f>
        <v>1</v>
      </c>
    </row>
    <row r="354" spans="1:3" x14ac:dyDescent="0.25">
      <c r="A354" s="36">
        <v>352</v>
      </c>
      <c r="B354" s="36">
        <v>95</v>
      </c>
      <c r="C354" s="43">
        <f>base0!N28</f>
        <v>6</v>
      </c>
    </row>
    <row r="355" spans="1:3" x14ac:dyDescent="0.25">
      <c r="A355" s="36">
        <v>353</v>
      </c>
      <c r="B355" s="36">
        <v>95</v>
      </c>
      <c r="C355" s="43">
        <f>base0!O28</f>
        <v>15</v>
      </c>
    </row>
    <row r="356" spans="1:3" x14ac:dyDescent="0.25">
      <c r="A356" s="36">
        <v>354</v>
      </c>
      <c r="B356" s="36">
        <v>95</v>
      </c>
      <c r="C356" s="43">
        <f>base0!P28</f>
        <v>9</v>
      </c>
    </row>
    <row r="357" spans="1:3" x14ac:dyDescent="0.25">
      <c r="A357" s="36">
        <v>355</v>
      </c>
      <c r="B357" s="36">
        <v>95</v>
      </c>
      <c r="C357" s="43">
        <f>base0!Q28</f>
        <v>14</v>
      </c>
    </row>
    <row r="358" spans="1:3" x14ac:dyDescent="0.25">
      <c r="A358" s="36">
        <v>356</v>
      </c>
      <c r="B358" s="36">
        <v>95</v>
      </c>
      <c r="C358" s="43">
        <f>base0!R28</f>
        <v>12</v>
      </c>
    </row>
    <row r="359" spans="1:3" x14ac:dyDescent="0.25">
      <c r="A359" s="36">
        <v>357</v>
      </c>
      <c r="B359" s="36">
        <v>95</v>
      </c>
      <c r="C359" s="43">
        <f>base0!S28</f>
        <v>17</v>
      </c>
    </row>
    <row r="360" spans="1:3" x14ac:dyDescent="0.25">
      <c r="A360" s="36">
        <v>358</v>
      </c>
      <c r="B360" s="36">
        <v>95</v>
      </c>
      <c r="C360" s="43">
        <f>base0!T28</f>
        <v>18</v>
      </c>
    </row>
    <row r="361" spans="1:3" x14ac:dyDescent="0.25">
      <c r="A361" s="36">
        <v>359</v>
      </c>
      <c r="B361" s="36">
        <v>95</v>
      </c>
      <c r="C361" s="43">
        <f>base0!U28</f>
        <v>19</v>
      </c>
    </row>
    <row r="362" spans="1:3" x14ac:dyDescent="0.25">
      <c r="A362" s="36">
        <v>360</v>
      </c>
      <c r="B362" s="36">
        <v>95</v>
      </c>
      <c r="C362" s="43">
        <f>base0!V28</f>
        <v>20</v>
      </c>
    </row>
    <row r="363" spans="1:3" s="38" customFormat="1" x14ac:dyDescent="0.25">
      <c r="A363" s="36">
        <v>361</v>
      </c>
      <c r="B363" s="38">
        <v>96</v>
      </c>
      <c r="C363" s="104">
        <f>base0!C3</f>
        <v>3</v>
      </c>
    </row>
    <row r="364" spans="1:3" s="38" customFormat="1" x14ac:dyDescent="0.25">
      <c r="A364" s="36">
        <v>362</v>
      </c>
      <c r="B364" s="38">
        <v>96</v>
      </c>
      <c r="C364" s="104">
        <f>base0!D3</f>
        <v>4</v>
      </c>
    </row>
    <row r="365" spans="1:3" s="38" customFormat="1" x14ac:dyDescent="0.25">
      <c r="A365" s="36">
        <v>363</v>
      </c>
      <c r="B365" s="38">
        <v>96</v>
      </c>
      <c r="C365" s="104">
        <f>base0!E3</f>
        <v>2</v>
      </c>
    </row>
    <row r="366" spans="1:3" s="38" customFormat="1" x14ac:dyDescent="0.25">
      <c r="A366" s="36">
        <v>364</v>
      </c>
      <c r="B366" s="38">
        <v>96</v>
      </c>
      <c r="C366" s="104">
        <f>base0!F3</f>
        <v>9</v>
      </c>
    </row>
    <row r="367" spans="1:3" s="38" customFormat="1" x14ac:dyDescent="0.25">
      <c r="A367" s="36">
        <v>365</v>
      </c>
      <c r="B367" s="38">
        <v>96</v>
      </c>
      <c r="C367" s="104">
        <f>base0!G3</f>
        <v>5</v>
      </c>
    </row>
    <row r="368" spans="1:3" s="38" customFormat="1" x14ac:dyDescent="0.25">
      <c r="A368" s="36">
        <v>366</v>
      </c>
      <c r="B368" s="38">
        <v>96</v>
      </c>
      <c r="C368" s="104">
        <f>base0!H3</f>
        <v>6</v>
      </c>
    </row>
    <row r="369" spans="1:3" s="38" customFormat="1" x14ac:dyDescent="0.25">
      <c r="A369" s="36">
        <v>367</v>
      </c>
      <c r="B369" s="38">
        <v>96</v>
      </c>
      <c r="C369" s="104">
        <f>base0!I3</f>
        <v>10</v>
      </c>
    </row>
    <row r="370" spans="1:3" s="38" customFormat="1" x14ac:dyDescent="0.25">
      <c r="A370" s="36">
        <v>368</v>
      </c>
      <c r="B370" s="38">
        <v>96</v>
      </c>
      <c r="C370" s="104">
        <f>base0!J3</f>
        <v>11</v>
      </c>
    </row>
    <row r="371" spans="1:3" s="38" customFormat="1" x14ac:dyDescent="0.25">
      <c r="A371" s="36">
        <v>369</v>
      </c>
      <c r="B371" s="38">
        <v>96</v>
      </c>
      <c r="C371" s="104">
        <f>base0!K3</f>
        <v>7</v>
      </c>
    </row>
    <row r="372" spans="1:3" s="38" customFormat="1" x14ac:dyDescent="0.25">
      <c r="A372" s="36">
        <v>370</v>
      </c>
      <c r="B372" s="38">
        <v>96</v>
      </c>
      <c r="C372" s="104">
        <f>base0!L3</f>
        <v>12</v>
      </c>
    </row>
    <row r="373" spans="1:3" s="38" customFormat="1" x14ac:dyDescent="0.25">
      <c r="A373" s="36">
        <v>371</v>
      </c>
      <c r="B373" s="38">
        <v>96</v>
      </c>
      <c r="C373" s="104">
        <f>base0!M3</f>
        <v>13</v>
      </c>
    </row>
    <row r="374" spans="1:3" s="38" customFormat="1" x14ac:dyDescent="0.25">
      <c r="A374" s="36">
        <v>372</v>
      </c>
      <c r="B374" s="38">
        <v>96</v>
      </c>
      <c r="C374" s="104">
        <f>base0!N3</f>
        <v>15</v>
      </c>
    </row>
    <row r="375" spans="1:3" s="38" customFormat="1" x14ac:dyDescent="0.25">
      <c r="A375" s="36">
        <v>373</v>
      </c>
      <c r="B375" s="38">
        <v>96</v>
      </c>
      <c r="C375" s="104">
        <f>base0!O3</f>
        <v>8</v>
      </c>
    </row>
    <row r="376" spans="1:3" s="38" customFormat="1" x14ac:dyDescent="0.25">
      <c r="A376" s="36">
        <v>374</v>
      </c>
      <c r="B376" s="38">
        <v>96</v>
      </c>
      <c r="C376" s="104">
        <f>base0!P3</f>
        <v>14</v>
      </c>
    </row>
    <row r="377" spans="1:3" s="38" customFormat="1" x14ac:dyDescent="0.25">
      <c r="A377" s="36">
        <v>375</v>
      </c>
      <c r="B377" s="38">
        <v>96</v>
      </c>
      <c r="C377" s="104">
        <f>base0!Q3</f>
        <v>1</v>
      </c>
    </row>
    <row r="378" spans="1:3" s="38" customFormat="1" x14ac:dyDescent="0.25">
      <c r="A378" s="36">
        <v>376</v>
      </c>
      <c r="B378" s="38">
        <v>96</v>
      </c>
      <c r="C378" s="104">
        <f>base0!R3</f>
        <v>16</v>
      </c>
    </row>
    <row r="379" spans="1:3" s="38" customFormat="1" x14ac:dyDescent="0.25">
      <c r="A379" s="36">
        <v>377</v>
      </c>
      <c r="B379" s="38">
        <v>96</v>
      </c>
      <c r="C379" s="104">
        <f>base0!S3</f>
        <v>17</v>
      </c>
    </row>
    <row r="380" spans="1:3" s="38" customFormat="1" x14ac:dyDescent="0.25">
      <c r="A380" s="36">
        <v>378</v>
      </c>
      <c r="B380" s="38">
        <v>96</v>
      </c>
      <c r="C380" s="104">
        <f>base0!T3</f>
        <v>18</v>
      </c>
    </row>
    <row r="381" spans="1:3" s="38" customFormat="1" x14ac:dyDescent="0.25">
      <c r="A381" s="36">
        <v>379</v>
      </c>
      <c r="B381" s="38">
        <v>96</v>
      </c>
      <c r="C381" s="104">
        <f>base0!U3</f>
        <v>19</v>
      </c>
    </row>
    <row r="382" spans="1:3" s="38" customFormat="1" x14ac:dyDescent="0.25">
      <c r="A382" s="36">
        <v>380</v>
      </c>
      <c r="B382" s="38">
        <v>96</v>
      </c>
      <c r="C382" s="104">
        <f>base0!V3</f>
        <v>20</v>
      </c>
    </row>
    <row r="383" spans="1:3" x14ac:dyDescent="0.25">
      <c r="A383" s="36">
        <v>381</v>
      </c>
      <c r="B383" s="36">
        <v>97</v>
      </c>
      <c r="C383" s="43">
        <f>base0!C4</f>
        <v>6</v>
      </c>
    </row>
    <row r="384" spans="1:3" x14ac:dyDescent="0.25">
      <c r="A384" s="36">
        <v>382</v>
      </c>
      <c r="B384" s="36">
        <v>97</v>
      </c>
      <c r="C384" s="43">
        <f>base0!D4</f>
        <v>4</v>
      </c>
    </row>
    <row r="385" spans="1:3" x14ac:dyDescent="0.25">
      <c r="A385" s="36">
        <v>383</v>
      </c>
      <c r="B385" s="36">
        <v>97</v>
      </c>
      <c r="C385" s="43">
        <f>base0!E4</f>
        <v>8</v>
      </c>
    </row>
    <row r="386" spans="1:3" x14ac:dyDescent="0.25">
      <c r="A386" s="36">
        <v>384</v>
      </c>
      <c r="B386" s="36">
        <v>97</v>
      </c>
      <c r="C386" s="43">
        <f>base0!F4</f>
        <v>5</v>
      </c>
    </row>
    <row r="387" spans="1:3" x14ac:dyDescent="0.25">
      <c r="A387" s="36">
        <v>385</v>
      </c>
      <c r="B387" s="36">
        <v>97</v>
      </c>
      <c r="C387" s="43">
        <f>base0!G4</f>
        <v>13</v>
      </c>
    </row>
    <row r="388" spans="1:3" x14ac:dyDescent="0.25">
      <c r="A388" s="36">
        <v>386</v>
      </c>
      <c r="B388" s="36">
        <v>97</v>
      </c>
      <c r="C388" s="43">
        <f>base0!H4</f>
        <v>1</v>
      </c>
    </row>
    <row r="389" spans="1:3" x14ac:dyDescent="0.25">
      <c r="A389" s="36">
        <v>387</v>
      </c>
      <c r="B389" s="36">
        <v>97</v>
      </c>
      <c r="C389" s="43">
        <f>base0!I4</f>
        <v>2</v>
      </c>
    </row>
    <row r="390" spans="1:3" x14ac:dyDescent="0.25">
      <c r="A390" s="36">
        <v>388</v>
      </c>
      <c r="B390" s="36">
        <v>97</v>
      </c>
      <c r="C390" s="43">
        <f>base0!J4</f>
        <v>3</v>
      </c>
    </row>
    <row r="391" spans="1:3" x14ac:dyDescent="0.25">
      <c r="A391" s="36">
        <v>389</v>
      </c>
      <c r="B391" s="36">
        <v>97</v>
      </c>
      <c r="C391" s="43">
        <f>base0!K4</f>
        <v>10</v>
      </c>
    </row>
    <row r="392" spans="1:3" x14ac:dyDescent="0.25">
      <c r="A392" s="36">
        <v>390</v>
      </c>
      <c r="B392" s="36">
        <v>97</v>
      </c>
      <c r="C392" s="43">
        <f>base0!L4</f>
        <v>7</v>
      </c>
    </row>
    <row r="393" spans="1:3" x14ac:dyDescent="0.25">
      <c r="A393" s="36">
        <v>391</v>
      </c>
      <c r="B393" s="36">
        <v>97</v>
      </c>
      <c r="C393" s="43">
        <f>base0!M4</f>
        <v>12</v>
      </c>
    </row>
    <row r="394" spans="1:3" x14ac:dyDescent="0.25">
      <c r="A394" s="36">
        <v>392</v>
      </c>
      <c r="B394" s="36">
        <v>97</v>
      </c>
      <c r="C394" s="43">
        <f>base0!N4</f>
        <v>14</v>
      </c>
    </row>
    <row r="395" spans="1:3" x14ac:dyDescent="0.25">
      <c r="A395" s="36">
        <v>393</v>
      </c>
      <c r="B395" s="36">
        <v>97</v>
      </c>
      <c r="C395" s="43">
        <f>base0!O4</f>
        <v>11</v>
      </c>
    </row>
    <row r="396" spans="1:3" x14ac:dyDescent="0.25">
      <c r="A396" s="36">
        <v>394</v>
      </c>
      <c r="B396" s="36">
        <v>97</v>
      </c>
      <c r="C396" s="43">
        <f>base0!P4</f>
        <v>9</v>
      </c>
    </row>
    <row r="397" spans="1:3" x14ac:dyDescent="0.25">
      <c r="A397" s="36">
        <v>395</v>
      </c>
      <c r="B397" s="36">
        <v>97</v>
      </c>
      <c r="C397" s="43">
        <f>base0!Q4</f>
        <v>15</v>
      </c>
    </row>
    <row r="398" spans="1:3" x14ac:dyDescent="0.25">
      <c r="A398" s="36">
        <v>396</v>
      </c>
      <c r="B398" s="36">
        <v>97</v>
      </c>
      <c r="C398" s="43">
        <f>base0!R4</f>
        <v>16</v>
      </c>
    </row>
    <row r="399" spans="1:3" x14ac:dyDescent="0.25">
      <c r="A399" s="36">
        <v>397</v>
      </c>
      <c r="B399" s="36">
        <v>97</v>
      </c>
      <c r="C399" s="43">
        <f>base0!S4</f>
        <v>17</v>
      </c>
    </row>
    <row r="400" spans="1:3" x14ac:dyDescent="0.25">
      <c r="A400" s="36">
        <v>398</v>
      </c>
      <c r="B400" s="36">
        <v>97</v>
      </c>
      <c r="C400" s="43">
        <f>base0!T4</f>
        <v>18</v>
      </c>
    </row>
    <row r="401" spans="1:4" x14ac:dyDescent="0.25">
      <c r="A401" s="36">
        <v>399</v>
      </c>
      <c r="B401" s="36">
        <v>97</v>
      </c>
      <c r="C401" s="43">
        <f>base0!U4</f>
        <v>19</v>
      </c>
    </row>
    <row r="402" spans="1:4" x14ac:dyDescent="0.25">
      <c r="A402" s="36">
        <v>400</v>
      </c>
      <c r="B402" s="36">
        <v>97</v>
      </c>
      <c r="C402" s="43">
        <f>base0!V4</f>
        <v>20</v>
      </c>
      <c r="D402" s="43"/>
    </row>
    <row r="403" spans="1:4" s="38" customFormat="1" x14ac:dyDescent="0.25">
      <c r="A403" s="36">
        <v>401</v>
      </c>
      <c r="B403" s="38">
        <v>98</v>
      </c>
      <c r="C403" s="104">
        <f>base0!C5</f>
        <v>7</v>
      </c>
    </row>
    <row r="404" spans="1:4" s="38" customFormat="1" x14ac:dyDescent="0.25">
      <c r="A404" s="36">
        <v>402</v>
      </c>
      <c r="B404" s="38">
        <v>98</v>
      </c>
      <c r="C404" s="104">
        <f>base0!D5</f>
        <v>4</v>
      </c>
    </row>
    <row r="405" spans="1:4" s="38" customFormat="1" x14ac:dyDescent="0.25">
      <c r="A405" s="36">
        <v>403</v>
      </c>
      <c r="B405" s="38">
        <v>98</v>
      </c>
      <c r="C405" s="104">
        <f>base0!E5</f>
        <v>5</v>
      </c>
    </row>
    <row r="406" spans="1:4" s="38" customFormat="1" x14ac:dyDescent="0.25">
      <c r="A406" s="36">
        <v>404</v>
      </c>
      <c r="B406" s="38">
        <v>98</v>
      </c>
      <c r="C406" s="104">
        <f>base0!F5</f>
        <v>3</v>
      </c>
    </row>
    <row r="407" spans="1:4" s="38" customFormat="1" x14ac:dyDescent="0.25">
      <c r="A407" s="36">
        <v>405</v>
      </c>
      <c r="B407" s="38">
        <v>98</v>
      </c>
      <c r="C407" s="104">
        <f>base0!G5</f>
        <v>6</v>
      </c>
    </row>
    <row r="408" spans="1:4" s="38" customFormat="1" x14ac:dyDescent="0.25">
      <c r="A408" s="36">
        <v>406</v>
      </c>
      <c r="B408" s="38">
        <v>98</v>
      </c>
      <c r="C408" s="104">
        <f>base0!H5</f>
        <v>9</v>
      </c>
    </row>
    <row r="409" spans="1:4" s="38" customFormat="1" x14ac:dyDescent="0.25">
      <c r="A409" s="36">
        <v>407</v>
      </c>
      <c r="B409" s="38">
        <v>98</v>
      </c>
      <c r="C409" s="104">
        <f>base0!I5</f>
        <v>10</v>
      </c>
    </row>
    <row r="410" spans="1:4" s="38" customFormat="1" x14ac:dyDescent="0.25">
      <c r="A410" s="36">
        <v>408</v>
      </c>
      <c r="B410" s="38">
        <v>98</v>
      </c>
      <c r="C410" s="104">
        <f>base0!J5</f>
        <v>14</v>
      </c>
    </row>
    <row r="411" spans="1:4" s="38" customFormat="1" x14ac:dyDescent="0.25">
      <c r="A411" s="36">
        <v>409</v>
      </c>
      <c r="B411" s="38">
        <v>98</v>
      </c>
      <c r="C411" s="104">
        <f>base0!K5</f>
        <v>11</v>
      </c>
    </row>
    <row r="412" spans="1:4" s="38" customFormat="1" x14ac:dyDescent="0.25">
      <c r="A412" s="36">
        <v>410</v>
      </c>
      <c r="B412" s="38">
        <v>98</v>
      </c>
      <c r="C412" s="104">
        <f>base0!L5</f>
        <v>2</v>
      </c>
    </row>
    <row r="413" spans="1:4" s="38" customFormat="1" x14ac:dyDescent="0.25">
      <c r="A413" s="36">
        <v>411</v>
      </c>
      <c r="B413" s="38">
        <v>98</v>
      </c>
      <c r="C413" s="104">
        <f>base0!M5</f>
        <v>1</v>
      </c>
    </row>
    <row r="414" spans="1:4" s="38" customFormat="1" x14ac:dyDescent="0.25">
      <c r="A414" s="36">
        <v>412</v>
      </c>
      <c r="B414" s="38">
        <v>98</v>
      </c>
      <c r="C414" s="104">
        <f>base0!N5</f>
        <v>13</v>
      </c>
    </row>
    <row r="415" spans="1:4" s="38" customFormat="1" x14ac:dyDescent="0.25">
      <c r="A415" s="36">
        <v>413</v>
      </c>
      <c r="B415" s="38">
        <v>98</v>
      </c>
      <c r="C415" s="104">
        <f>base0!O5</f>
        <v>8</v>
      </c>
    </row>
    <row r="416" spans="1:4" s="38" customFormat="1" x14ac:dyDescent="0.25">
      <c r="A416" s="36">
        <v>414</v>
      </c>
      <c r="B416" s="38">
        <v>98</v>
      </c>
      <c r="C416" s="104">
        <f>base0!P5</f>
        <v>12</v>
      </c>
    </row>
    <row r="417" spans="1:3" s="38" customFormat="1" x14ac:dyDescent="0.25">
      <c r="A417" s="36">
        <v>415</v>
      </c>
      <c r="B417" s="38">
        <v>98</v>
      </c>
      <c r="C417" s="104">
        <f>base0!Q5</f>
        <v>15</v>
      </c>
    </row>
    <row r="418" spans="1:3" s="38" customFormat="1" x14ac:dyDescent="0.25">
      <c r="A418" s="36">
        <v>416</v>
      </c>
      <c r="B418" s="38">
        <v>98</v>
      </c>
      <c r="C418" s="104">
        <f>base0!R5</f>
        <v>16</v>
      </c>
    </row>
    <row r="419" spans="1:3" s="38" customFormat="1" x14ac:dyDescent="0.25">
      <c r="A419" s="36">
        <v>417</v>
      </c>
      <c r="B419" s="38">
        <v>98</v>
      </c>
      <c r="C419" s="104">
        <f>base0!S5</f>
        <v>18</v>
      </c>
    </row>
    <row r="420" spans="1:3" s="38" customFormat="1" x14ac:dyDescent="0.25">
      <c r="A420" s="36">
        <v>418</v>
      </c>
      <c r="B420" s="38">
        <v>98</v>
      </c>
      <c r="C420" s="104">
        <f>base0!T5</f>
        <v>17</v>
      </c>
    </row>
    <row r="421" spans="1:3" s="38" customFormat="1" x14ac:dyDescent="0.25">
      <c r="A421" s="36">
        <v>419</v>
      </c>
      <c r="B421" s="38">
        <v>98</v>
      </c>
      <c r="C421" s="104">
        <f>base0!U5</f>
        <v>19</v>
      </c>
    </row>
    <row r="422" spans="1:3" s="38" customFormat="1" x14ac:dyDescent="0.25">
      <c r="A422" s="36">
        <v>420</v>
      </c>
      <c r="B422" s="38">
        <v>98</v>
      </c>
      <c r="C422" s="104">
        <f>base0!V5</f>
        <v>20</v>
      </c>
    </row>
    <row r="423" spans="1:3" x14ac:dyDescent="0.25">
      <c r="A423" s="36">
        <v>421</v>
      </c>
      <c r="B423" s="36">
        <v>99</v>
      </c>
      <c r="C423" s="43">
        <f>base0!C6</f>
        <v>10</v>
      </c>
    </row>
    <row r="424" spans="1:3" x14ac:dyDescent="0.25">
      <c r="A424" s="36">
        <v>422</v>
      </c>
      <c r="B424" s="36">
        <v>99</v>
      </c>
      <c r="C424" s="43">
        <f>base0!D6</f>
        <v>2</v>
      </c>
    </row>
    <row r="425" spans="1:3" x14ac:dyDescent="0.25">
      <c r="A425" s="36">
        <v>423</v>
      </c>
      <c r="B425" s="36">
        <v>99</v>
      </c>
      <c r="C425" s="43">
        <f>base0!E6</f>
        <v>8</v>
      </c>
    </row>
    <row r="426" spans="1:3" x14ac:dyDescent="0.25">
      <c r="A426" s="36">
        <v>424</v>
      </c>
      <c r="B426" s="36">
        <v>99</v>
      </c>
      <c r="C426" s="43">
        <f>base0!F6</f>
        <v>16</v>
      </c>
    </row>
    <row r="427" spans="1:3" x14ac:dyDescent="0.25">
      <c r="A427" s="36">
        <v>425</v>
      </c>
      <c r="B427" s="36">
        <v>99</v>
      </c>
      <c r="C427" s="43">
        <f>base0!G6</f>
        <v>3</v>
      </c>
    </row>
    <row r="428" spans="1:3" x14ac:dyDescent="0.25">
      <c r="A428" s="36">
        <v>426</v>
      </c>
      <c r="B428" s="36">
        <v>99</v>
      </c>
      <c r="C428" s="43">
        <f>base0!H6</f>
        <v>6</v>
      </c>
    </row>
    <row r="429" spans="1:3" x14ac:dyDescent="0.25">
      <c r="A429" s="36">
        <v>427</v>
      </c>
      <c r="B429" s="36">
        <v>99</v>
      </c>
      <c r="C429" s="43">
        <f>base0!I6</f>
        <v>1</v>
      </c>
    </row>
    <row r="430" spans="1:3" x14ac:dyDescent="0.25">
      <c r="A430" s="36">
        <v>428</v>
      </c>
      <c r="B430" s="36">
        <v>99</v>
      </c>
      <c r="C430" s="43">
        <f>base0!J6</f>
        <v>4</v>
      </c>
    </row>
    <row r="431" spans="1:3" x14ac:dyDescent="0.25">
      <c r="A431" s="36">
        <v>429</v>
      </c>
      <c r="B431" s="36">
        <v>99</v>
      </c>
      <c r="C431" s="43">
        <f>base0!K6</f>
        <v>9</v>
      </c>
    </row>
    <row r="432" spans="1:3" x14ac:dyDescent="0.25">
      <c r="A432" s="36">
        <v>430</v>
      </c>
      <c r="B432" s="36">
        <v>99</v>
      </c>
      <c r="C432" s="43">
        <f>base0!L6</f>
        <v>12</v>
      </c>
    </row>
    <row r="433" spans="1:3" x14ac:dyDescent="0.25">
      <c r="A433" s="36">
        <v>431</v>
      </c>
      <c r="B433" s="36">
        <v>99</v>
      </c>
      <c r="C433" s="43">
        <f>base0!M6</f>
        <v>7</v>
      </c>
    </row>
    <row r="434" spans="1:3" x14ac:dyDescent="0.25">
      <c r="A434" s="36">
        <v>432</v>
      </c>
      <c r="B434" s="36">
        <v>99</v>
      </c>
      <c r="C434" s="43">
        <f>base0!N6</f>
        <v>13</v>
      </c>
    </row>
    <row r="435" spans="1:3" x14ac:dyDescent="0.25">
      <c r="A435" s="36">
        <v>433</v>
      </c>
      <c r="B435" s="36">
        <v>99</v>
      </c>
      <c r="C435" s="43">
        <f>base0!O6</f>
        <v>14</v>
      </c>
    </row>
    <row r="436" spans="1:3" x14ac:dyDescent="0.25">
      <c r="A436" s="36">
        <v>434</v>
      </c>
      <c r="B436" s="36">
        <v>99</v>
      </c>
      <c r="C436" s="43">
        <f>base0!P6</f>
        <v>15</v>
      </c>
    </row>
    <row r="437" spans="1:3" x14ac:dyDescent="0.25">
      <c r="A437" s="36">
        <v>435</v>
      </c>
      <c r="B437" s="36">
        <v>99</v>
      </c>
      <c r="C437" s="43">
        <f>base0!Q6</f>
        <v>17</v>
      </c>
    </row>
    <row r="438" spans="1:3" x14ac:dyDescent="0.25">
      <c r="A438" s="36">
        <v>436</v>
      </c>
      <c r="B438" s="36">
        <v>99</v>
      </c>
      <c r="C438" s="43">
        <f>base0!R6</f>
        <v>18</v>
      </c>
    </row>
    <row r="439" spans="1:3" x14ac:dyDescent="0.25">
      <c r="A439" s="36">
        <v>437</v>
      </c>
      <c r="B439" s="36">
        <v>99</v>
      </c>
      <c r="C439" s="43">
        <f>base0!S6</f>
        <v>5</v>
      </c>
    </row>
    <row r="440" spans="1:3" x14ac:dyDescent="0.25">
      <c r="A440" s="36">
        <v>438</v>
      </c>
      <c r="B440" s="36">
        <v>99</v>
      </c>
      <c r="C440" s="43">
        <f>base0!T6</f>
        <v>11</v>
      </c>
    </row>
    <row r="441" spans="1:3" x14ac:dyDescent="0.25">
      <c r="A441" s="36">
        <v>439</v>
      </c>
      <c r="B441" s="36">
        <v>99</v>
      </c>
      <c r="C441" s="43">
        <f>base0!U6</f>
        <v>19</v>
      </c>
    </row>
    <row r="442" spans="1:3" x14ac:dyDescent="0.25">
      <c r="A442" s="36">
        <v>440</v>
      </c>
      <c r="B442" s="36">
        <v>99</v>
      </c>
      <c r="C442" s="43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3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6" t="s">
        <v>6</v>
      </c>
      <c r="B1" s="96" t="s">
        <v>7</v>
      </c>
      <c r="C1" s="96" t="s">
        <v>8</v>
      </c>
      <c r="D1" s="96" t="s">
        <v>9</v>
      </c>
      <c r="E1" s="96" t="s">
        <v>10</v>
      </c>
      <c r="F1" s="96" t="s">
        <v>11</v>
      </c>
      <c r="G1" s="96" t="s">
        <v>12</v>
      </c>
      <c r="H1" s="96" t="s">
        <v>13</v>
      </c>
      <c r="I1" s="96" t="s">
        <v>14</v>
      </c>
      <c r="J1" s="46" t="s">
        <v>272</v>
      </c>
      <c r="K1" s="46" t="s">
        <v>273</v>
      </c>
      <c r="L1" s="46" t="s">
        <v>274</v>
      </c>
      <c r="M1" s="46" t="s">
        <v>275</v>
      </c>
      <c r="N1" s="46" t="s">
        <v>276</v>
      </c>
      <c r="O1" s="46" t="s">
        <v>277</v>
      </c>
      <c r="P1" s="46" t="s">
        <v>278</v>
      </c>
      <c r="Q1" s="46" t="s">
        <v>279</v>
      </c>
      <c r="R1" s="46" t="s">
        <v>280</v>
      </c>
      <c r="S1" s="46" t="s">
        <v>281</v>
      </c>
      <c r="T1" s="46" t="s">
        <v>282</v>
      </c>
      <c r="U1" s="46" t="s">
        <v>283</v>
      </c>
      <c r="V1" s="46" t="s">
        <v>284</v>
      </c>
      <c r="W1" s="46" t="s">
        <v>285</v>
      </c>
      <c r="X1" s="46" t="s">
        <v>286</v>
      </c>
      <c r="Y1" s="46" t="s">
        <v>287</v>
      </c>
      <c r="Z1" s="46" t="s">
        <v>288</v>
      </c>
      <c r="AA1" s="46" t="s">
        <v>289</v>
      </c>
      <c r="AB1" s="46" t="s">
        <v>290</v>
      </c>
      <c r="AC1" s="46" t="s">
        <v>291</v>
      </c>
      <c r="AD1" s="46" t="s">
        <v>292</v>
      </c>
      <c r="AE1" s="46" t="s">
        <v>293</v>
      </c>
      <c r="AF1" s="46" t="s">
        <v>294</v>
      </c>
      <c r="AG1" s="46" t="s">
        <v>326</v>
      </c>
      <c r="AH1" s="46" t="s">
        <v>327</v>
      </c>
      <c r="AI1" s="46" t="s">
        <v>328</v>
      </c>
      <c r="AJ1" s="46" t="s">
        <v>329</v>
      </c>
      <c r="AK1" s="46" t="s">
        <v>330</v>
      </c>
      <c r="AL1" s="46" t="s">
        <v>331</v>
      </c>
      <c r="AM1" s="46" t="s">
        <v>332</v>
      </c>
      <c r="AN1" s="46" t="s">
        <v>333</v>
      </c>
      <c r="AO1" s="46" t="s">
        <v>334</v>
      </c>
      <c r="AP1" s="46" t="s">
        <v>335</v>
      </c>
      <c r="AQ1" s="46" t="s">
        <v>346</v>
      </c>
      <c r="AR1" s="46" t="s">
        <v>347</v>
      </c>
      <c r="AS1" s="46" t="s">
        <v>348</v>
      </c>
      <c r="AT1" s="46" t="s">
        <v>349</v>
      </c>
      <c r="AU1" s="46" t="s">
        <v>350</v>
      </c>
      <c r="AV1" s="46" t="s">
        <v>351</v>
      </c>
      <c r="AW1" s="46" t="s">
        <v>352</v>
      </c>
      <c r="AX1" s="46" t="s">
        <v>353</v>
      </c>
      <c r="AY1" s="46" t="s">
        <v>215</v>
      </c>
      <c r="AZ1" s="46" t="s">
        <v>216</v>
      </c>
      <c r="BA1" s="46" t="s">
        <v>217</v>
      </c>
      <c r="BB1" s="46" t="s">
        <v>218</v>
      </c>
      <c r="BC1" s="46" t="s">
        <v>219</v>
      </c>
      <c r="BD1" s="46" t="s">
        <v>220</v>
      </c>
    </row>
    <row r="2" spans="1:56" x14ac:dyDescent="0.25">
      <c r="A2" s="96" t="s">
        <v>55</v>
      </c>
      <c r="B2" s="7">
        <f>base0!C38</f>
        <v>2</v>
      </c>
      <c r="C2" s="7">
        <f>base0!D38</f>
        <v>10</v>
      </c>
      <c r="D2" s="7">
        <f>base0!E38</f>
        <v>7</v>
      </c>
      <c r="E2" s="7">
        <f>base0!F38</f>
        <v>5</v>
      </c>
      <c r="F2" s="7">
        <f>base0!G38</f>
        <v>1</v>
      </c>
      <c r="G2" s="7">
        <f>base0!H38</f>
        <v>8</v>
      </c>
      <c r="H2" s="7">
        <f>base0!I38</f>
        <v>3</v>
      </c>
      <c r="I2" s="7">
        <f>base0!J38</f>
        <v>12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5">
        <f>base0!AU70</f>
        <v>3</v>
      </c>
      <c r="AZ2" s="45">
        <f>base0!AV70</f>
        <v>6</v>
      </c>
      <c r="BA2" s="45">
        <f>base0!AW70</f>
        <v>7</v>
      </c>
      <c r="BB2" s="45">
        <f>base0!AX70</f>
        <v>10</v>
      </c>
      <c r="BC2" s="45">
        <f>base0!AY70</f>
        <v>2</v>
      </c>
      <c r="BD2" s="45">
        <f>base0!AZ70</f>
        <v>3</v>
      </c>
    </row>
    <row r="3" spans="1:56" x14ac:dyDescent="0.25">
      <c r="A3" s="96" t="s">
        <v>55</v>
      </c>
      <c r="B3" s="7">
        <f>base0!C39</f>
        <v>2</v>
      </c>
      <c r="C3" s="7">
        <f>base0!D39</f>
        <v>4</v>
      </c>
      <c r="D3" s="7">
        <f>base0!E39</f>
        <v>3</v>
      </c>
      <c r="E3" s="7">
        <f>base0!F39</f>
        <v>16</v>
      </c>
      <c r="F3" s="7">
        <f>base0!G39</f>
        <v>10</v>
      </c>
      <c r="G3" s="7">
        <f>base0!H39</f>
        <v>1</v>
      </c>
      <c r="H3" s="7">
        <f>base0!I39</f>
        <v>6</v>
      </c>
      <c r="I3" s="7">
        <f>base0!J39</f>
        <v>9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5">
        <f>base0!AU71</f>
        <v>4</v>
      </c>
      <c r="AZ3" s="45">
        <f>base0!AV71</f>
        <v>4</v>
      </c>
      <c r="BA3" s="45">
        <f>base0!AW71</f>
        <v>4</v>
      </c>
      <c r="BB3" s="45">
        <f>base0!AX71</f>
        <v>2</v>
      </c>
      <c r="BC3" s="45">
        <f>base0!AY71</f>
        <v>3</v>
      </c>
      <c r="BD3" s="45">
        <f>base0!AZ71</f>
        <v>7</v>
      </c>
    </row>
    <row r="4" spans="1:56" x14ac:dyDescent="0.25">
      <c r="A4" s="96" t="s">
        <v>55</v>
      </c>
      <c r="B4" s="7">
        <f>base0!C40</f>
        <v>2</v>
      </c>
      <c r="C4" s="7">
        <f>base0!D40</f>
        <v>4</v>
      </c>
      <c r="D4" s="7">
        <f>base0!E40</f>
        <v>5</v>
      </c>
      <c r="E4" s="7">
        <f>base0!F40</f>
        <v>8</v>
      </c>
      <c r="F4" s="7">
        <f>base0!G40</f>
        <v>3</v>
      </c>
      <c r="G4" s="7">
        <f>base0!H40</f>
        <v>16</v>
      </c>
      <c r="H4" s="7">
        <f>base0!I40</f>
        <v>15</v>
      </c>
      <c r="I4" s="7">
        <f>base0!J40</f>
        <v>1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5">
        <f>base0!AU72</f>
        <v>2</v>
      </c>
      <c r="AZ4" s="45">
        <f>base0!AV72</f>
        <v>8</v>
      </c>
      <c r="BA4" s="45">
        <f>base0!AW72</f>
        <v>5</v>
      </c>
      <c r="BB4" s="45">
        <f>base0!AX72</f>
        <v>8</v>
      </c>
      <c r="BC4" s="45">
        <f>base0!AY72</f>
        <v>1</v>
      </c>
      <c r="BD4" s="45">
        <f>base0!AZ72</f>
        <v>9</v>
      </c>
    </row>
    <row r="5" spans="1:56" x14ac:dyDescent="0.25">
      <c r="A5" s="96" t="s">
        <v>55</v>
      </c>
      <c r="B5" s="7">
        <f>base0!C41</f>
        <v>3</v>
      </c>
      <c r="C5" s="7">
        <f>base0!D41</f>
        <v>7</v>
      </c>
      <c r="D5" s="7">
        <f>base0!E41</f>
        <v>10</v>
      </c>
      <c r="E5" s="7">
        <f>base0!F41</f>
        <v>6</v>
      </c>
      <c r="F5" s="7">
        <f>base0!G41</f>
        <v>8</v>
      </c>
      <c r="G5" s="7">
        <f>base0!H41</f>
        <v>2</v>
      </c>
      <c r="H5" s="7">
        <f>base0!I41</f>
        <v>1</v>
      </c>
      <c r="I5" s="7">
        <f>base0!J41</f>
        <v>4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5">
        <f>base0!AU73</f>
        <v>9</v>
      </c>
      <c r="AZ5" s="45">
        <f>base0!AV73</f>
        <v>5</v>
      </c>
      <c r="BA5" s="45">
        <f>base0!AW73</f>
        <v>3</v>
      </c>
      <c r="BB5" s="45">
        <f>base0!AX73</f>
        <v>16</v>
      </c>
      <c r="BC5" s="45">
        <f>base0!AY73</f>
        <v>5</v>
      </c>
      <c r="BD5" s="45">
        <f>base0!AZ73</f>
        <v>11</v>
      </c>
    </row>
    <row r="6" spans="1:56" x14ac:dyDescent="0.25">
      <c r="A6" s="96" t="s">
        <v>55</v>
      </c>
      <c r="B6" s="7">
        <f>base0!C42</f>
        <v>2</v>
      </c>
      <c r="C6" s="7">
        <f>base0!D42</f>
        <v>3</v>
      </c>
      <c r="D6" s="7">
        <f>base0!E42</f>
        <v>1</v>
      </c>
      <c r="E6" s="7">
        <f>base0!F42</f>
        <v>8</v>
      </c>
      <c r="F6" s="7">
        <f>base0!G42</f>
        <v>6</v>
      </c>
      <c r="G6" s="7">
        <f>base0!H42</f>
        <v>16</v>
      </c>
      <c r="H6" s="7">
        <f>base0!I42</f>
        <v>15</v>
      </c>
      <c r="I6" s="7">
        <f>base0!J42</f>
        <v>14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5">
        <f>base0!AU74</f>
        <v>5</v>
      </c>
      <c r="AZ6" s="45">
        <f>base0!AV74</f>
        <v>13</v>
      </c>
      <c r="BA6" s="45">
        <f>base0!AW74</f>
        <v>6</v>
      </c>
      <c r="BB6" s="45">
        <f>base0!AX74</f>
        <v>3</v>
      </c>
      <c r="BC6" s="45">
        <f>base0!AY74</f>
        <v>4</v>
      </c>
      <c r="BD6" s="45">
        <f>base0!AZ74</f>
        <v>12</v>
      </c>
    </row>
    <row r="7" spans="1:56" x14ac:dyDescent="0.25">
      <c r="A7" s="96" t="s">
        <v>55</v>
      </c>
      <c r="B7" s="7">
        <f>base0!C43</f>
        <v>3</v>
      </c>
      <c r="C7" s="7">
        <f>base0!D43</f>
        <v>16</v>
      </c>
      <c r="D7" s="7">
        <f>base0!E43</f>
        <v>7</v>
      </c>
      <c r="E7" s="7">
        <f>base0!F43</f>
        <v>4</v>
      </c>
      <c r="F7" s="7">
        <f>base0!G43</f>
        <v>14</v>
      </c>
      <c r="G7" s="7">
        <f>base0!H43</f>
        <v>1</v>
      </c>
      <c r="H7" s="7">
        <f>base0!I43</f>
        <v>5</v>
      </c>
      <c r="I7" s="7">
        <f>base0!J43</f>
        <v>2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5">
        <f>base0!AU75</f>
        <v>6</v>
      </c>
      <c r="AZ7" s="45">
        <f>base0!AV75</f>
        <v>1</v>
      </c>
      <c r="BA7" s="45">
        <f>base0!AW75</f>
        <v>9</v>
      </c>
      <c r="BB7" s="45">
        <f>base0!AX75</f>
        <v>6</v>
      </c>
      <c r="BC7" s="45">
        <f>base0!AY75</f>
        <v>6</v>
      </c>
      <c r="BD7" s="45">
        <f>base0!AZ75</f>
        <v>8</v>
      </c>
    </row>
    <row r="8" spans="1:56" x14ac:dyDescent="0.25">
      <c r="A8" s="96" t="s">
        <v>55</v>
      </c>
      <c r="B8" s="7">
        <f>base0!C44</f>
        <v>2</v>
      </c>
      <c r="C8" s="7">
        <f>base0!D44</f>
        <v>16</v>
      </c>
      <c r="D8" s="7">
        <f>base0!E44</f>
        <v>3</v>
      </c>
      <c r="E8" s="7">
        <f>base0!F44</f>
        <v>5</v>
      </c>
      <c r="F8" s="7">
        <f>base0!G44</f>
        <v>4</v>
      </c>
      <c r="G8" s="7">
        <f>base0!H44</f>
        <v>1</v>
      </c>
      <c r="H8" s="7">
        <f>base0!I44</f>
        <v>7</v>
      </c>
      <c r="I8" s="7">
        <f>base0!J44</f>
        <v>6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5">
        <f>base0!AU76</f>
        <v>10</v>
      </c>
      <c r="AZ8" s="45">
        <f>base0!AV76</f>
        <v>2</v>
      </c>
      <c r="BA8" s="45">
        <f>base0!AW76</f>
        <v>10</v>
      </c>
      <c r="BB8" s="45">
        <f>base0!AX76</f>
        <v>1</v>
      </c>
      <c r="BC8" s="45">
        <f>base0!AY76</f>
        <v>12</v>
      </c>
      <c r="BD8" s="45">
        <f>base0!AZ76</f>
        <v>14</v>
      </c>
    </row>
    <row r="9" spans="1:56" x14ac:dyDescent="0.25">
      <c r="A9" s="96" t="s">
        <v>55</v>
      </c>
      <c r="B9" s="7">
        <f>base0!C45</f>
        <v>9</v>
      </c>
      <c r="C9" s="7">
        <f>base0!D45</f>
        <v>16</v>
      </c>
      <c r="D9" s="7">
        <f>base0!E45</f>
        <v>12</v>
      </c>
      <c r="E9" s="7">
        <f>base0!F45</f>
        <v>5</v>
      </c>
      <c r="F9" s="7">
        <f>base0!G45</f>
        <v>7</v>
      </c>
      <c r="G9" s="7">
        <f>base0!H45</f>
        <v>2</v>
      </c>
      <c r="H9" s="7">
        <f>base0!I45</f>
        <v>3</v>
      </c>
      <c r="I9" s="7">
        <f>base0!J45</f>
        <v>4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5">
        <f>base0!AU77</f>
        <v>11</v>
      </c>
      <c r="AZ9" s="45">
        <f>base0!AV77</f>
        <v>3</v>
      </c>
      <c r="BA9" s="45">
        <f>base0!AW77</f>
        <v>14</v>
      </c>
      <c r="BB9" s="45">
        <f>base0!AX77</f>
        <v>4</v>
      </c>
      <c r="BC9" s="45">
        <f>base0!AY77</f>
        <v>8</v>
      </c>
      <c r="BD9" s="45">
        <f>base0!AZ77</f>
        <v>1</v>
      </c>
    </row>
    <row r="10" spans="1:56" x14ac:dyDescent="0.25">
      <c r="A10" s="96" t="s">
        <v>55</v>
      </c>
      <c r="B10" s="7">
        <f>base0!C46</f>
        <v>16</v>
      </c>
      <c r="C10" s="7">
        <f>base0!D46</f>
        <v>1</v>
      </c>
      <c r="D10" s="7">
        <f>base0!E46</f>
        <v>2</v>
      </c>
      <c r="E10" s="7">
        <f>base0!F46</f>
        <v>12</v>
      </c>
      <c r="F10" s="7">
        <f>base0!G46</f>
        <v>3</v>
      </c>
      <c r="G10" s="7">
        <f>base0!H46</f>
        <v>5</v>
      </c>
      <c r="H10" s="7">
        <f>base0!I46</f>
        <v>10</v>
      </c>
      <c r="I10" s="7">
        <f>base0!J46</f>
        <v>11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5">
        <f>base0!AU78</f>
        <v>7</v>
      </c>
      <c r="AZ10" s="45">
        <f>base0!AV78</f>
        <v>10</v>
      </c>
      <c r="BA10" s="45">
        <f>base0!AW78</f>
        <v>11</v>
      </c>
      <c r="BB10" s="45">
        <f>base0!AX78</f>
        <v>9</v>
      </c>
      <c r="BC10" s="45">
        <f>base0!AY78</f>
        <v>11</v>
      </c>
      <c r="BD10" s="45">
        <f>base0!AZ78</f>
        <v>4</v>
      </c>
    </row>
    <row r="11" spans="1:56" x14ac:dyDescent="0.25">
      <c r="A11" s="96" t="s">
        <v>55</v>
      </c>
      <c r="B11" s="7">
        <f>base0!C47</f>
        <v>8</v>
      </c>
      <c r="C11" s="7">
        <f>base0!D47</f>
        <v>15</v>
      </c>
      <c r="D11" s="7">
        <f>base0!E47</f>
        <v>16</v>
      </c>
      <c r="E11" s="7">
        <f>base0!F47</f>
        <v>4</v>
      </c>
      <c r="F11" s="7">
        <f>base0!G47</f>
        <v>3</v>
      </c>
      <c r="G11" s="7">
        <f>base0!H47</f>
        <v>2</v>
      </c>
      <c r="H11" s="7">
        <f>base0!I47</f>
        <v>5</v>
      </c>
      <c r="I11" s="7">
        <f>base0!J47</f>
        <v>1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5">
        <f>base0!AU79</f>
        <v>12</v>
      </c>
      <c r="AZ11" s="45">
        <f>base0!AV79</f>
        <v>7</v>
      </c>
      <c r="BA11" s="45">
        <f>base0!AW79</f>
        <v>2</v>
      </c>
      <c r="BB11" s="45">
        <f>base0!AX79</f>
        <v>12</v>
      </c>
      <c r="BC11" s="45">
        <f>base0!AY79</f>
        <v>7</v>
      </c>
      <c r="BD11" s="45">
        <f>base0!AZ79</f>
        <v>10</v>
      </c>
    </row>
    <row r="12" spans="1:56" x14ac:dyDescent="0.25">
      <c r="A12" s="96" t="s">
        <v>55</v>
      </c>
      <c r="B12" s="7">
        <f>base0!C48</f>
        <v>16</v>
      </c>
      <c r="C12" s="7">
        <f>base0!D48</f>
        <v>3</v>
      </c>
      <c r="D12" s="7">
        <f>base0!E48</f>
        <v>5</v>
      </c>
      <c r="E12" s="7">
        <f>base0!F48</f>
        <v>2</v>
      </c>
      <c r="F12" s="7">
        <f>base0!G48</f>
        <v>14</v>
      </c>
      <c r="G12" s="7">
        <f>base0!H48</f>
        <v>6</v>
      </c>
      <c r="H12" s="7">
        <f>base0!I48</f>
        <v>7</v>
      </c>
      <c r="I12" s="7">
        <f>base0!J48</f>
        <v>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5">
        <f>base0!AU80</f>
        <v>13</v>
      </c>
      <c r="AZ12" s="45">
        <f>base0!AV80</f>
        <v>12</v>
      </c>
      <c r="BA12" s="45">
        <f>base0!AW80</f>
        <v>1</v>
      </c>
      <c r="BB12" s="45">
        <f>base0!AX80</f>
        <v>7</v>
      </c>
      <c r="BC12" s="45">
        <f>base0!AY80</f>
        <v>15</v>
      </c>
      <c r="BD12" s="45">
        <f>base0!AZ80</f>
        <v>2</v>
      </c>
    </row>
    <row r="13" spans="1:56" x14ac:dyDescent="0.25">
      <c r="A13" s="96" t="s">
        <v>55</v>
      </c>
      <c r="B13" s="7">
        <f>base0!C49</f>
        <v>1</v>
      </c>
      <c r="C13" s="7">
        <f>base0!D49</f>
        <v>15</v>
      </c>
      <c r="D13" s="7">
        <f>base0!E49</f>
        <v>14</v>
      </c>
      <c r="E13" s="7">
        <f>base0!F49</f>
        <v>4</v>
      </c>
      <c r="F13" s="7">
        <f>base0!G49</f>
        <v>2</v>
      </c>
      <c r="G13" s="7">
        <f>base0!H49</f>
        <v>10</v>
      </c>
      <c r="H13" s="7">
        <f>base0!I49</f>
        <v>16</v>
      </c>
      <c r="I13" s="7">
        <f>base0!J49</f>
        <v>7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5">
        <f>base0!AU81</f>
        <v>15</v>
      </c>
      <c r="AZ13" s="45">
        <f>base0!AV81</f>
        <v>14</v>
      </c>
      <c r="BA13" s="45">
        <f>base0!AW81</f>
        <v>13</v>
      </c>
      <c r="BB13" s="45">
        <f>base0!AX81</f>
        <v>13</v>
      </c>
      <c r="BC13" s="45">
        <f>base0!AY81</f>
        <v>14</v>
      </c>
      <c r="BD13" s="45">
        <f>base0!AZ81</f>
        <v>13</v>
      </c>
    </row>
    <row r="14" spans="1:56" x14ac:dyDescent="0.25">
      <c r="A14" s="96" t="s">
        <v>55</v>
      </c>
      <c r="B14" s="7">
        <f>base0!C50</f>
        <v>3</v>
      </c>
      <c r="C14" s="7">
        <f>base0!D50</f>
        <v>2</v>
      </c>
      <c r="D14" s="7">
        <f>base0!E50</f>
        <v>5</v>
      </c>
      <c r="E14" s="7">
        <f>base0!F50</f>
        <v>7</v>
      </c>
      <c r="F14" s="7">
        <f>base0!G50</f>
        <v>6</v>
      </c>
      <c r="G14" s="7">
        <f>base0!H50</f>
        <v>8</v>
      </c>
      <c r="H14" s="7">
        <f>base0!I50</f>
        <v>4</v>
      </c>
      <c r="I14" s="7">
        <f>base0!J50</f>
        <v>9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5">
        <f>base0!AU82</f>
        <v>8</v>
      </c>
      <c r="AZ14" s="45">
        <f>base0!AV82</f>
        <v>11</v>
      </c>
      <c r="BA14" s="45">
        <f>base0!AW82</f>
        <v>8</v>
      </c>
      <c r="BB14" s="45">
        <f>base0!AX82</f>
        <v>14</v>
      </c>
      <c r="BC14" s="45">
        <f>base0!AY82</f>
        <v>9</v>
      </c>
      <c r="BD14" s="45">
        <f>base0!AZ82</f>
        <v>6</v>
      </c>
    </row>
    <row r="15" spans="1:56" x14ac:dyDescent="0.25">
      <c r="A15" s="96" t="s">
        <v>55</v>
      </c>
      <c r="B15" s="7">
        <f>base0!C51</f>
        <v>5</v>
      </c>
      <c r="C15" s="7">
        <f>base0!D51</f>
        <v>4</v>
      </c>
      <c r="D15" s="7">
        <f>base0!E51</f>
        <v>3</v>
      </c>
      <c r="E15" s="7">
        <f>base0!F51</f>
        <v>2</v>
      </c>
      <c r="F15" s="7">
        <f>base0!G51</f>
        <v>8</v>
      </c>
      <c r="G15" s="7">
        <f>base0!H51</f>
        <v>16</v>
      </c>
      <c r="H15" s="7">
        <f>base0!I51</f>
        <v>10</v>
      </c>
      <c r="I15" s="7">
        <f>base0!J51</f>
        <v>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5">
        <f>base0!AU83</f>
        <v>0</v>
      </c>
      <c r="AZ15" s="45">
        <f>base0!AV83</f>
        <v>0</v>
      </c>
      <c r="BA15" s="45">
        <f>base0!AW83</f>
        <v>0</v>
      </c>
      <c r="BB15" s="45">
        <f>base0!AX83</f>
        <v>0</v>
      </c>
      <c r="BC15" s="45">
        <f>base0!AY83</f>
        <v>0</v>
      </c>
      <c r="BD15" s="45">
        <f>base0!AZ83</f>
        <v>0</v>
      </c>
    </row>
    <row r="16" spans="1:56" x14ac:dyDescent="0.25">
      <c r="A16" s="96" t="s">
        <v>55</v>
      </c>
      <c r="B16" s="7">
        <f>base0!C52</f>
        <v>3</v>
      </c>
      <c r="C16" s="7">
        <f>base0!D52</f>
        <v>2</v>
      </c>
      <c r="D16" s="7">
        <f>base0!E52</f>
        <v>1</v>
      </c>
      <c r="E16" s="7">
        <f>base0!F52</f>
        <v>4</v>
      </c>
      <c r="F16" s="7">
        <f>base0!G52</f>
        <v>8</v>
      </c>
      <c r="G16" s="7">
        <f>base0!H52</f>
        <v>7</v>
      </c>
      <c r="H16" s="7">
        <f>base0!I52</f>
        <v>15</v>
      </c>
      <c r="I16" s="7">
        <f>base0!J52</f>
        <v>11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11</v>
      </c>
      <c r="Y16" s="7">
        <f>base0!P84</f>
        <v>14</v>
      </c>
      <c r="Z16" s="7">
        <f>base0!Q84</f>
        <v>9</v>
      </c>
      <c r="AA16" s="7">
        <f>base0!R84</f>
        <v>13</v>
      </c>
      <c r="AB16" s="7">
        <f>base0!Z84</f>
        <v>12</v>
      </c>
      <c r="AC16" s="7">
        <f>base0!AA84</f>
        <v>11</v>
      </c>
      <c r="AD16" s="7">
        <f>base0!AB84</f>
        <v>7</v>
      </c>
      <c r="AE16" s="7">
        <f>base0!AC84</f>
        <v>17</v>
      </c>
      <c r="AF16" s="7">
        <f>base0!AD84</f>
        <v>14</v>
      </c>
      <c r="AG16" s="7">
        <f>base0!C84</f>
        <v>3</v>
      </c>
      <c r="AH16" s="7">
        <f>base0!D84</f>
        <v>2</v>
      </c>
      <c r="AI16" s="7">
        <f>base0!E84</f>
        <v>16</v>
      </c>
      <c r="AJ16" s="7">
        <f>base0!F84</f>
        <v>8</v>
      </c>
      <c r="AK16" s="7">
        <f>base0!G84</f>
        <v>5</v>
      </c>
      <c r="AL16" s="7">
        <f>base0!H84</f>
        <v>10</v>
      </c>
      <c r="AM16" s="7">
        <f>base0!I84</f>
        <v>7</v>
      </c>
      <c r="AN16" s="7">
        <f>base0!J84</f>
        <v>4</v>
      </c>
      <c r="AO16" s="7">
        <f>base0!K84</f>
        <v>1</v>
      </c>
      <c r="AP16" s="7">
        <f>base0!L84</f>
        <v>12</v>
      </c>
      <c r="AQ16" s="7">
        <f>base0!M84</f>
        <v>6</v>
      </c>
      <c r="AR16" s="7">
        <f>base0!N84</f>
        <v>15</v>
      </c>
      <c r="AS16" s="7">
        <f>base0!O84</f>
        <v>11</v>
      </c>
      <c r="AT16" s="7">
        <f>base0!P84</f>
        <v>14</v>
      </c>
      <c r="AU16" s="7">
        <f>base0!Q84</f>
        <v>9</v>
      </c>
      <c r="AV16" s="7">
        <f>base0!R84</f>
        <v>13</v>
      </c>
      <c r="AW16" s="7">
        <f>base0!S84</f>
        <v>17</v>
      </c>
      <c r="AX16" s="7">
        <f>base0!T84</f>
        <v>18</v>
      </c>
      <c r="AY16" s="45">
        <f>base0!AU84</f>
        <v>14</v>
      </c>
      <c r="AZ16" s="45">
        <f>base0!AV84</f>
        <v>9</v>
      </c>
      <c r="BA16" s="45">
        <f>base0!AW84</f>
        <v>12</v>
      </c>
      <c r="BB16" s="45">
        <f>base0!AX84</f>
        <v>15</v>
      </c>
      <c r="BC16" s="45">
        <f>base0!AY84</f>
        <v>10</v>
      </c>
      <c r="BD16" s="45">
        <f>base0!AZ84</f>
        <v>5</v>
      </c>
    </row>
    <row r="17" spans="1:56" x14ac:dyDescent="0.25">
      <c r="A17" s="96" t="s">
        <v>55</v>
      </c>
      <c r="B17" s="7">
        <f>base0!C53</f>
        <v>7</v>
      </c>
      <c r="C17" s="7">
        <f>base0!D53</f>
        <v>8</v>
      </c>
      <c r="D17" s="7">
        <f>base0!E53</f>
        <v>10</v>
      </c>
      <c r="E17" s="7">
        <f>base0!F53</f>
        <v>5</v>
      </c>
      <c r="F17" s="7">
        <f>base0!G53</f>
        <v>2</v>
      </c>
      <c r="G17" s="7">
        <f>base0!H53</f>
        <v>14</v>
      </c>
      <c r="H17" s="7">
        <f>base0!I53</f>
        <v>1</v>
      </c>
      <c r="I17" s="7">
        <f>base0!J53</f>
        <v>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6</v>
      </c>
      <c r="Y17" s="7">
        <f>base0!P85</f>
        <v>13</v>
      </c>
      <c r="Z17" s="7">
        <f>base0!Q85</f>
        <v>9</v>
      </c>
      <c r="AA17" s="7">
        <f>base0!R85</f>
        <v>11</v>
      </c>
      <c r="AB17" s="7">
        <f>base0!Z85</f>
        <v>16</v>
      </c>
      <c r="AC17" s="7">
        <f>base0!AA85</f>
        <v>10</v>
      </c>
      <c r="AD17" s="7">
        <f>base0!AB85</f>
        <v>12</v>
      </c>
      <c r="AE17" s="7">
        <f>base0!AC85</f>
        <v>13</v>
      </c>
      <c r="AF17" s="7">
        <f>base0!AD85</f>
        <v>6</v>
      </c>
      <c r="AG17" s="7">
        <f>base0!C85</f>
        <v>7</v>
      </c>
      <c r="AH17" s="7">
        <f>base0!D85</f>
        <v>1</v>
      </c>
      <c r="AI17" s="7">
        <f>base0!E85</f>
        <v>3</v>
      </c>
      <c r="AJ17" s="7">
        <f>base0!F85</f>
        <v>4</v>
      </c>
      <c r="AK17" s="7">
        <f>base0!G85</f>
        <v>15</v>
      </c>
      <c r="AL17" s="7">
        <f>base0!H85</f>
        <v>5</v>
      </c>
      <c r="AM17" s="7">
        <f>base0!I85</f>
        <v>16</v>
      </c>
      <c r="AN17" s="7">
        <f>base0!J85</f>
        <v>14</v>
      </c>
      <c r="AO17" s="7">
        <f>base0!K85</f>
        <v>10</v>
      </c>
      <c r="AP17" s="7">
        <f>base0!L85</f>
        <v>2</v>
      </c>
      <c r="AQ17" s="7">
        <f>base0!M85</f>
        <v>12</v>
      </c>
      <c r="AR17" s="7">
        <f>base0!N85</f>
        <v>8</v>
      </c>
      <c r="AS17" s="7">
        <f>base0!O85</f>
        <v>6</v>
      </c>
      <c r="AT17" s="7">
        <f>base0!P85</f>
        <v>13</v>
      </c>
      <c r="AU17" s="7">
        <f>base0!Q85</f>
        <v>9</v>
      </c>
      <c r="AV17" s="7">
        <f>base0!R85</f>
        <v>11</v>
      </c>
      <c r="AW17" s="7">
        <f>base0!S85</f>
        <v>17</v>
      </c>
      <c r="AX17" s="7">
        <f>base0!T85</f>
        <v>18</v>
      </c>
      <c r="AY17" s="45">
        <f>base0!AU85</f>
        <v>1</v>
      </c>
      <c r="AZ17" s="45">
        <f>base0!AV85</f>
        <v>15</v>
      </c>
      <c r="BA17" s="45">
        <f>base0!AW85</f>
        <v>15</v>
      </c>
      <c r="BB17" s="45">
        <f>base0!AX85</f>
        <v>17</v>
      </c>
      <c r="BC17" s="45">
        <f>base0!AY85</f>
        <v>13</v>
      </c>
      <c r="BD17" s="45">
        <f>base0!AZ85</f>
        <v>16</v>
      </c>
    </row>
    <row r="18" spans="1:56" x14ac:dyDescent="0.25">
      <c r="A18" s="96" t="s">
        <v>55</v>
      </c>
      <c r="B18" s="7">
        <f>base0!C54</f>
        <v>16</v>
      </c>
      <c r="C18" s="7">
        <f>base0!D54</f>
        <v>2</v>
      </c>
      <c r="D18" s="7">
        <f>base0!E54</f>
        <v>8</v>
      </c>
      <c r="E18" s="7">
        <f>base0!F54</f>
        <v>10</v>
      </c>
      <c r="F18" s="7">
        <f>base0!G54</f>
        <v>11</v>
      </c>
      <c r="G18" s="7">
        <f>base0!H54</f>
        <v>4</v>
      </c>
      <c r="H18" s="7">
        <f>base0!I54</f>
        <v>1</v>
      </c>
      <c r="I18" s="7">
        <f>base0!J54</f>
        <v>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15</v>
      </c>
      <c r="Y18" s="7">
        <f>base0!P86</f>
        <v>9</v>
      </c>
      <c r="Z18" s="7">
        <f>base0!Q86</f>
        <v>14</v>
      </c>
      <c r="AA18" s="7">
        <f>base0!R86</f>
        <v>12</v>
      </c>
      <c r="AB18" s="7">
        <f>base0!Z86</f>
        <v>16</v>
      </c>
      <c r="AC18" s="7">
        <f>base0!AA86</f>
        <v>14</v>
      </c>
      <c r="AD18" s="7">
        <f>base0!AB86</f>
        <v>4</v>
      </c>
      <c r="AE18" s="7">
        <f>base0!AC86</f>
        <v>11</v>
      </c>
      <c r="AF18" s="7">
        <f>base0!AD86</f>
        <v>1</v>
      </c>
      <c r="AG18" s="7">
        <f>base0!C86</f>
        <v>7</v>
      </c>
      <c r="AH18" s="7">
        <f>base0!D86</f>
        <v>5</v>
      </c>
      <c r="AI18" s="7">
        <f>base0!E86</f>
        <v>13</v>
      </c>
      <c r="AJ18" s="7">
        <f>base0!F86</f>
        <v>2</v>
      </c>
      <c r="AK18" s="7">
        <f>base0!G86</f>
        <v>10</v>
      </c>
      <c r="AL18" s="7">
        <f>base0!H86</f>
        <v>11</v>
      </c>
      <c r="AM18" s="7">
        <f>base0!I86</f>
        <v>3</v>
      </c>
      <c r="AN18" s="7">
        <f>base0!J86</f>
        <v>16</v>
      </c>
      <c r="AO18" s="7">
        <f>base0!K86</f>
        <v>8</v>
      </c>
      <c r="AP18" s="7">
        <f>base0!L86</f>
        <v>4</v>
      </c>
      <c r="AQ18" s="7">
        <f>base0!M86</f>
        <v>1</v>
      </c>
      <c r="AR18" s="7">
        <f>base0!N86</f>
        <v>6</v>
      </c>
      <c r="AS18" s="7">
        <f>base0!O86</f>
        <v>15</v>
      </c>
      <c r="AT18" s="7">
        <f>base0!P86</f>
        <v>9</v>
      </c>
      <c r="AU18" s="7">
        <f>base0!Q86</f>
        <v>14</v>
      </c>
      <c r="AV18" s="7">
        <f>base0!R86</f>
        <v>12</v>
      </c>
      <c r="AW18" s="7">
        <f>base0!S86</f>
        <v>17</v>
      </c>
      <c r="AX18" s="7">
        <f>base0!T86</f>
        <v>18</v>
      </c>
      <c r="AY18" s="45">
        <f>base0!AU86</f>
        <v>16</v>
      </c>
      <c r="AZ18" s="45">
        <f>base0!AV86</f>
        <v>16</v>
      </c>
      <c r="BA18" s="45">
        <f>base0!AW86</f>
        <v>16</v>
      </c>
      <c r="BB18" s="45">
        <f>base0!AX86</f>
        <v>18</v>
      </c>
      <c r="BC18" s="45">
        <f>base0!AY86</f>
        <v>16</v>
      </c>
      <c r="BD18" s="45">
        <f>base0!AZ86</f>
        <v>15</v>
      </c>
    </row>
    <row r="19" spans="1:56" x14ac:dyDescent="0.25">
      <c r="A19" s="96" t="s">
        <v>55</v>
      </c>
      <c r="B19" s="7">
        <f>base0!C55</f>
        <v>2</v>
      </c>
      <c r="C19" s="7">
        <f>base0!D55</f>
        <v>3</v>
      </c>
      <c r="D19" s="7">
        <f>base0!E55</f>
        <v>7</v>
      </c>
      <c r="E19" s="7">
        <f>base0!F55</f>
        <v>1</v>
      </c>
      <c r="F19" s="7">
        <f>base0!G55</f>
        <v>12</v>
      </c>
      <c r="G19" s="7">
        <f>base0!H55</f>
        <v>16</v>
      </c>
      <c r="H19" s="7">
        <f>base0!I55</f>
        <v>4</v>
      </c>
      <c r="I19" s="7">
        <f>base0!J55</f>
        <v>8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15</v>
      </c>
      <c r="Y19" s="7">
        <f>base0!P87</f>
        <v>11</v>
      </c>
      <c r="Z19" s="7">
        <f>base0!Q87</f>
        <v>10</v>
      </c>
      <c r="AA19" s="7">
        <f>base0!R87</f>
        <v>13</v>
      </c>
      <c r="AB19" s="7">
        <f>base0!Z87</f>
        <v>14</v>
      </c>
      <c r="AC19" s="7">
        <f>base0!AA87</f>
        <v>16</v>
      </c>
      <c r="AD19" s="7">
        <f>base0!AB87</f>
        <v>12</v>
      </c>
      <c r="AE19" s="7">
        <f>base0!AC87</f>
        <v>11</v>
      </c>
      <c r="AF19" s="7">
        <f>base0!AD87</f>
        <v>10</v>
      </c>
      <c r="AG19" s="7">
        <f>base0!C87</f>
        <v>5</v>
      </c>
      <c r="AH19" s="7">
        <f>base0!D87</f>
        <v>7</v>
      </c>
      <c r="AI19" s="7">
        <f>base0!E87</f>
        <v>3</v>
      </c>
      <c r="AJ19" s="7">
        <f>base0!F87</f>
        <v>2</v>
      </c>
      <c r="AK19" s="7">
        <f>base0!G87</f>
        <v>1</v>
      </c>
      <c r="AL19" s="7">
        <f>base0!H87</f>
        <v>4</v>
      </c>
      <c r="AM19" s="7">
        <f>base0!I87</f>
        <v>16</v>
      </c>
      <c r="AN19" s="7">
        <f>base0!J87</f>
        <v>12</v>
      </c>
      <c r="AO19" s="7">
        <f>base0!K87</f>
        <v>9</v>
      </c>
      <c r="AP19" s="7">
        <f>base0!L87</f>
        <v>14</v>
      </c>
      <c r="AQ19" s="7">
        <f>base0!M87</f>
        <v>6</v>
      </c>
      <c r="AR19" s="7">
        <f>base0!N87</f>
        <v>8</v>
      </c>
      <c r="AS19" s="7">
        <f>base0!O87</f>
        <v>15</v>
      </c>
      <c r="AT19" s="7">
        <f>base0!P87</f>
        <v>11</v>
      </c>
      <c r="AU19" s="7">
        <f>base0!Q87</f>
        <v>10</v>
      </c>
      <c r="AV19" s="7">
        <f>base0!R87</f>
        <v>13</v>
      </c>
      <c r="AW19" s="7">
        <f>base0!S87</f>
        <v>17</v>
      </c>
      <c r="AX19" s="7">
        <f>base0!T87</f>
        <v>18</v>
      </c>
      <c r="AY19" s="45">
        <f>base0!AU87</f>
        <v>17</v>
      </c>
      <c r="AZ19" s="45">
        <f>base0!AV87</f>
        <v>17</v>
      </c>
      <c r="BA19" s="45">
        <f>base0!AW87</f>
        <v>18</v>
      </c>
      <c r="BB19" s="45">
        <f>base0!AX87</f>
        <v>5</v>
      </c>
      <c r="BC19" s="45">
        <f>base0!AY87</f>
        <v>18</v>
      </c>
      <c r="BD19" s="45">
        <f>base0!AZ87</f>
        <v>17</v>
      </c>
    </row>
    <row r="20" spans="1:56" x14ac:dyDescent="0.25">
      <c r="A20" s="96" t="s">
        <v>55</v>
      </c>
      <c r="B20" s="7">
        <f>base0!C56</f>
        <v>16</v>
      </c>
      <c r="C20" s="7">
        <f>base0!D56</f>
        <v>3</v>
      </c>
      <c r="D20" s="7">
        <f>base0!E56</f>
        <v>8</v>
      </c>
      <c r="E20" s="7">
        <f>base0!F56</f>
        <v>2</v>
      </c>
      <c r="F20" s="7">
        <f>base0!G56</f>
        <v>5</v>
      </c>
      <c r="G20" s="7">
        <f>base0!H56</f>
        <v>4</v>
      </c>
      <c r="H20" s="7">
        <f>base0!I56</f>
        <v>1</v>
      </c>
      <c r="I20" s="7">
        <f>base0!J56</f>
        <v>6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11</v>
      </c>
      <c r="Y20" s="7">
        <f>base0!P88</f>
        <v>14</v>
      </c>
      <c r="Z20" s="7">
        <f>base0!Q88</f>
        <v>9</v>
      </c>
      <c r="AA20" s="7">
        <f>base0!R88</f>
        <v>13</v>
      </c>
      <c r="AB20" s="7">
        <f>base0!Z88</f>
        <v>11</v>
      </c>
      <c r="AC20" s="7">
        <f>base0!AA88</f>
        <v>12</v>
      </c>
      <c r="AD20" s="7">
        <f>base0!AB88</f>
        <v>17</v>
      </c>
      <c r="AE20" s="7">
        <f>base0!AC88</f>
        <v>13</v>
      </c>
      <c r="AF20" s="7">
        <f>base0!AD88</f>
        <v>7</v>
      </c>
      <c r="AG20" s="7">
        <f>base0!C88</f>
        <v>2</v>
      </c>
      <c r="AH20" s="7">
        <f>base0!D88</f>
        <v>3</v>
      </c>
      <c r="AI20" s="7">
        <f>base0!E88</f>
        <v>8</v>
      </c>
      <c r="AJ20" s="7">
        <f>base0!F88</f>
        <v>4</v>
      </c>
      <c r="AK20" s="7">
        <f>base0!G88</f>
        <v>16</v>
      </c>
      <c r="AL20" s="7">
        <f>base0!H88</f>
        <v>1</v>
      </c>
      <c r="AM20" s="7">
        <f>base0!I88</f>
        <v>5</v>
      </c>
      <c r="AN20" s="7">
        <f>base0!J88</f>
        <v>7</v>
      </c>
      <c r="AO20" s="7">
        <f>base0!K88</f>
        <v>10</v>
      </c>
      <c r="AP20" s="7">
        <f>base0!L88</f>
        <v>6</v>
      </c>
      <c r="AQ20" s="7">
        <f>base0!M88</f>
        <v>12</v>
      </c>
      <c r="AR20" s="7">
        <f>base0!N88</f>
        <v>15</v>
      </c>
      <c r="AS20" s="7">
        <f>base0!O88</f>
        <v>11</v>
      </c>
      <c r="AT20" s="7">
        <f>base0!P88</f>
        <v>14</v>
      </c>
      <c r="AU20" s="7">
        <f>base0!Q88</f>
        <v>9</v>
      </c>
      <c r="AV20" s="7">
        <f>base0!R88</f>
        <v>13</v>
      </c>
      <c r="AW20" s="7">
        <f>base0!S88</f>
        <v>17</v>
      </c>
      <c r="AX20" s="7">
        <f>base0!T88</f>
        <v>18</v>
      </c>
      <c r="AY20" s="45">
        <f>base0!AU88</f>
        <v>0</v>
      </c>
      <c r="AZ20" s="45">
        <f>base0!AV88</f>
        <v>0</v>
      </c>
      <c r="BA20" s="45">
        <f>base0!AW88</f>
        <v>0</v>
      </c>
      <c r="BB20" s="45">
        <f>base0!AX88</f>
        <v>0</v>
      </c>
      <c r="BC20" s="45">
        <f>base0!AY88</f>
        <v>0</v>
      </c>
      <c r="BD20" s="45">
        <f>base0!AZ88</f>
        <v>0</v>
      </c>
    </row>
    <row r="21" spans="1:56" x14ac:dyDescent="0.25">
      <c r="A21" s="96" t="s">
        <v>55</v>
      </c>
      <c r="B21" s="7">
        <f>base0!C57</f>
        <v>6</v>
      </c>
      <c r="C21" s="7">
        <f>base0!D57</f>
        <v>16</v>
      </c>
      <c r="D21" s="7">
        <f>base0!E57</f>
        <v>5</v>
      </c>
      <c r="E21" s="7">
        <f>base0!F57</f>
        <v>1</v>
      </c>
      <c r="F21" s="7">
        <f>base0!G57</f>
        <v>3</v>
      </c>
      <c r="G21" s="7">
        <f>base0!H57</f>
        <v>13</v>
      </c>
      <c r="H21" s="7">
        <f>base0!I57</f>
        <v>9</v>
      </c>
      <c r="I21" s="7">
        <f>base0!J57</f>
        <v>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14</v>
      </c>
      <c r="Y21" s="7">
        <f>base0!P89</f>
        <v>13</v>
      </c>
      <c r="Z21" s="7">
        <f>base0!Q89</f>
        <v>11</v>
      </c>
      <c r="AA21" s="7">
        <f>base0!R89</f>
        <v>12</v>
      </c>
      <c r="AB21" s="7">
        <f>base0!Z89</f>
        <v>11</v>
      </c>
      <c r="AC21" s="7">
        <f>base0!AA89</f>
        <v>7</v>
      </c>
      <c r="AD21" s="7">
        <f>base0!AB89</f>
        <v>13</v>
      </c>
      <c r="AE21" s="7">
        <f>base0!AC89</f>
        <v>10</v>
      </c>
      <c r="AF21" s="7">
        <f>base0!AD89</f>
        <v>15</v>
      </c>
      <c r="AG21" s="7">
        <f>base0!C89</f>
        <v>2</v>
      </c>
      <c r="AH21" s="7">
        <f>base0!D89</f>
        <v>16</v>
      </c>
      <c r="AI21" s="7">
        <f>base0!E89</f>
        <v>4</v>
      </c>
      <c r="AJ21" s="7">
        <f>base0!F89</f>
        <v>1</v>
      </c>
      <c r="AK21" s="7">
        <f>base0!G89</f>
        <v>6</v>
      </c>
      <c r="AL21" s="7">
        <f>base0!H89</f>
        <v>3</v>
      </c>
      <c r="AM21" s="7">
        <f>base0!I89</f>
        <v>10</v>
      </c>
      <c r="AN21" s="7">
        <f>base0!J89</f>
        <v>5</v>
      </c>
      <c r="AO21" s="7">
        <f>base0!K89</f>
        <v>8</v>
      </c>
      <c r="AP21" s="7">
        <f>base0!L89</f>
        <v>15</v>
      </c>
      <c r="AQ21" s="7">
        <f>base0!M89</f>
        <v>9</v>
      </c>
      <c r="AR21" s="7">
        <f>base0!N89</f>
        <v>7</v>
      </c>
      <c r="AS21" s="7">
        <f>base0!O89</f>
        <v>14</v>
      </c>
      <c r="AT21" s="7">
        <f>base0!P89</f>
        <v>13</v>
      </c>
      <c r="AU21" s="7">
        <f>base0!Q89</f>
        <v>11</v>
      </c>
      <c r="AV21" s="7">
        <f>base0!R89</f>
        <v>12</v>
      </c>
      <c r="AW21" s="7">
        <f>base0!S89</f>
        <v>17</v>
      </c>
      <c r="AX21" s="7">
        <f>base0!T89</f>
        <v>18</v>
      </c>
      <c r="AY21" s="45">
        <f>base0!AU89</f>
        <v>0</v>
      </c>
      <c r="AZ21" s="45">
        <f>base0!AV89</f>
        <v>0</v>
      </c>
      <c r="BA21" s="45">
        <f>base0!AW89</f>
        <v>0</v>
      </c>
      <c r="BB21" s="45">
        <f>base0!AX89</f>
        <v>0</v>
      </c>
      <c r="BC21" s="45">
        <f>base0!AY89</f>
        <v>0</v>
      </c>
      <c r="BD21" s="45">
        <f>base0!AZ89</f>
        <v>0</v>
      </c>
    </row>
    <row r="22" spans="1:56" x14ac:dyDescent="0.25">
      <c r="A22" s="96" t="s">
        <v>55</v>
      </c>
      <c r="B22" s="7">
        <f>base0!C58</f>
        <v>10</v>
      </c>
      <c r="C22" s="7">
        <f>base0!D58</f>
        <v>3</v>
      </c>
      <c r="D22" s="7">
        <f>base0!E58</f>
        <v>2</v>
      </c>
      <c r="E22" s="7">
        <f>base0!F58</f>
        <v>5</v>
      </c>
      <c r="F22" s="7">
        <f>base0!G58</f>
        <v>8</v>
      </c>
      <c r="G22" s="7">
        <f>base0!H58</f>
        <v>16</v>
      </c>
      <c r="H22" s="7">
        <f>base0!I58</f>
        <v>7</v>
      </c>
      <c r="I22" s="7">
        <f>base0!J58</f>
        <v>12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14</v>
      </c>
      <c r="Z22" s="7">
        <f>base0!Q90</f>
        <v>9</v>
      </c>
      <c r="AA22" s="7">
        <f>base0!S90</f>
        <v>17</v>
      </c>
      <c r="AB22" s="7">
        <f>base0!Z90</f>
        <v>11</v>
      </c>
      <c r="AC22" s="7">
        <f>base0!AA90</f>
        <v>1</v>
      </c>
      <c r="AD22" s="7">
        <f>base0!AB90</f>
        <v>16</v>
      </c>
      <c r="AE22" s="7">
        <f>base0!AC90</f>
        <v>14</v>
      </c>
      <c r="AF22" s="7">
        <f>base0!AD90</f>
        <v>10</v>
      </c>
      <c r="AG22" s="7">
        <f>base0!C90</f>
        <v>2</v>
      </c>
      <c r="AH22" s="7">
        <f>base0!D90</f>
        <v>10</v>
      </c>
      <c r="AI22" s="7">
        <f>base0!E90</f>
        <v>7</v>
      </c>
      <c r="AJ22" s="7">
        <f>base0!F90</f>
        <v>5</v>
      </c>
      <c r="AK22" s="7">
        <f>base0!G90</f>
        <v>1</v>
      </c>
      <c r="AL22" s="7">
        <f>base0!H90</f>
        <v>8</v>
      </c>
      <c r="AM22" s="7">
        <f>base0!I90</f>
        <v>3</v>
      </c>
      <c r="AN22" s="7">
        <f>base0!J90</f>
        <v>12</v>
      </c>
      <c r="AO22" s="7">
        <f>base0!K90</f>
        <v>16</v>
      </c>
      <c r="AP22" s="7">
        <f>base0!L90</f>
        <v>4</v>
      </c>
      <c r="AQ22" s="7">
        <f>base0!M90</f>
        <v>6</v>
      </c>
      <c r="AR22" s="7">
        <f>base0!N90</f>
        <v>15</v>
      </c>
      <c r="AS22" s="7">
        <f>base0!O90</f>
        <v>11</v>
      </c>
      <c r="AT22" s="7">
        <f>base0!P90</f>
        <v>14</v>
      </c>
      <c r="AU22" s="7">
        <f>base0!Q90</f>
        <v>9</v>
      </c>
      <c r="AV22" s="7">
        <f>base0!S90</f>
        <v>17</v>
      </c>
      <c r="AW22" s="7">
        <f>base0!T90</f>
        <v>18</v>
      </c>
      <c r="AX22" s="7">
        <f>base0!U90</f>
        <v>19</v>
      </c>
      <c r="AY22" s="45">
        <f>base0!AU90</f>
        <v>0</v>
      </c>
      <c r="AZ22" s="45">
        <f>base0!AV90</f>
        <v>0</v>
      </c>
      <c r="BA22" s="45">
        <f>base0!AW90</f>
        <v>0</v>
      </c>
      <c r="BB22" s="45">
        <f>base0!AX90</f>
        <v>0</v>
      </c>
      <c r="BC22" s="45">
        <f>base0!AY90</f>
        <v>0</v>
      </c>
      <c r="BD22" s="45">
        <f>base0!AZ90</f>
        <v>0</v>
      </c>
    </row>
    <row r="23" spans="1:56" x14ac:dyDescent="0.25">
      <c r="A23" s="96" t="s">
        <v>55</v>
      </c>
      <c r="B23" s="7">
        <f>base0!C59</f>
        <v>10</v>
      </c>
      <c r="C23" s="7">
        <f>base0!D59</f>
        <v>2</v>
      </c>
      <c r="D23" s="7">
        <f>base0!E59</f>
        <v>3</v>
      </c>
      <c r="E23" s="7">
        <f>base0!F59</f>
        <v>16</v>
      </c>
      <c r="F23" s="7">
        <f>base0!G59</f>
        <v>5</v>
      </c>
      <c r="G23" s="7">
        <f>base0!H59</f>
        <v>12</v>
      </c>
      <c r="H23" s="7">
        <f>base0!I59</f>
        <v>14</v>
      </c>
      <c r="I23" s="7">
        <f>base0!J59</f>
        <v>8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15</v>
      </c>
      <c r="Y23" s="7">
        <f>base0!P91</f>
        <v>11</v>
      </c>
      <c r="Z23" s="7">
        <f>base0!Q91</f>
        <v>14</v>
      </c>
      <c r="AA23" s="7">
        <f>base0!R91</f>
        <v>13</v>
      </c>
      <c r="AB23" s="7">
        <f>base0!Z91</f>
        <v>11</v>
      </c>
      <c r="AC23" s="7">
        <f>base0!AA91</f>
        <v>13</v>
      </c>
      <c r="AD23" s="7">
        <f>base0!AB91</f>
        <v>12</v>
      </c>
      <c r="AE23" s="7">
        <f>base0!AC91</f>
        <v>7</v>
      </c>
      <c r="AF23" s="7">
        <f>base0!AD91</f>
        <v>1</v>
      </c>
      <c r="AG23" s="7">
        <f>base0!C91</f>
        <v>2</v>
      </c>
      <c r="AH23" s="7">
        <f>base0!D91</f>
        <v>4</v>
      </c>
      <c r="AI23" s="7">
        <f>base0!E91</f>
        <v>3</v>
      </c>
      <c r="AJ23" s="7">
        <f>base0!F91</f>
        <v>16</v>
      </c>
      <c r="AK23" s="7">
        <f>base0!G91</f>
        <v>10</v>
      </c>
      <c r="AL23" s="7">
        <f>base0!H91</f>
        <v>1</v>
      </c>
      <c r="AM23" s="7">
        <f>base0!I91</f>
        <v>6</v>
      </c>
      <c r="AN23" s="7">
        <f>base0!J91</f>
        <v>9</v>
      </c>
      <c r="AO23" s="7">
        <f>base0!K91</f>
        <v>8</v>
      </c>
      <c r="AP23" s="7">
        <f>base0!L91</f>
        <v>5</v>
      </c>
      <c r="AQ23" s="7">
        <f>base0!M91</f>
        <v>7</v>
      </c>
      <c r="AR23" s="7">
        <f>base0!N91</f>
        <v>12</v>
      </c>
      <c r="AS23" s="7">
        <f>base0!O91</f>
        <v>15</v>
      </c>
      <c r="AT23" s="7">
        <f>base0!P91</f>
        <v>11</v>
      </c>
      <c r="AU23" s="7">
        <f>base0!Q91</f>
        <v>14</v>
      </c>
      <c r="AV23" s="7">
        <f>base0!R91</f>
        <v>13</v>
      </c>
      <c r="AW23" s="7">
        <f>base0!S91</f>
        <v>17</v>
      </c>
      <c r="AX23" s="7">
        <f>base0!T91</f>
        <v>18</v>
      </c>
      <c r="AY23" s="45">
        <f>base0!AU91</f>
        <v>0</v>
      </c>
      <c r="AZ23" s="45">
        <f>base0!AV91</f>
        <v>0</v>
      </c>
      <c r="BA23" s="45">
        <f>base0!AW91</f>
        <v>0</v>
      </c>
      <c r="BB23" s="45">
        <f>base0!AX91</f>
        <v>0</v>
      </c>
      <c r="BC23" s="45">
        <f>base0!AY91</f>
        <v>0</v>
      </c>
      <c r="BD23" s="45">
        <f>base0!AZ91</f>
        <v>0</v>
      </c>
    </row>
    <row r="24" spans="1:56" x14ac:dyDescent="0.25">
      <c r="A24" s="96" t="s">
        <v>55</v>
      </c>
      <c r="B24" s="7">
        <f>base0!C60</f>
        <v>4</v>
      </c>
      <c r="C24" s="7">
        <f>base0!D60</f>
        <v>1</v>
      </c>
      <c r="D24" s="7">
        <f>base0!E60</f>
        <v>2</v>
      </c>
      <c r="E24" s="7">
        <f>base0!F60</f>
        <v>16</v>
      </c>
      <c r="F24" s="7">
        <f>base0!G60</f>
        <v>6</v>
      </c>
      <c r="G24" s="7">
        <f>base0!H60</f>
        <v>3</v>
      </c>
      <c r="H24" s="7">
        <f>base0!I60</f>
        <v>10</v>
      </c>
      <c r="I24" s="7">
        <f>base0!J60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11</v>
      </c>
      <c r="Y24" s="7">
        <f>base0!P92</f>
        <v>14</v>
      </c>
      <c r="Z24" s="7">
        <f>base0!Q92</f>
        <v>9</v>
      </c>
      <c r="AA24" s="7">
        <f>base0!R92</f>
        <v>13</v>
      </c>
      <c r="AB24" s="7">
        <f>base0!Z92</f>
        <v>11</v>
      </c>
      <c r="AC24" s="7">
        <f>base0!AA92</f>
        <v>13</v>
      </c>
      <c r="AD24" s="7">
        <f>base0!AB92</f>
        <v>14</v>
      </c>
      <c r="AE24" s="7">
        <f>base0!AC92</f>
        <v>17</v>
      </c>
      <c r="AF24" s="7">
        <f>base0!AD92</f>
        <v>12</v>
      </c>
      <c r="AG24" s="7">
        <f>base0!C92</f>
        <v>2</v>
      </c>
      <c r="AH24" s="7">
        <f>base0!D92</f>
        <v>4</v>
      </c>
      <c r="AI24" s="7">
        <f>base0!E92</f>
        <v>5</v>
      </c>
      <c r="AJ24" s="7">
        <f>base0!F92</f>
        <v>8</v>
      </c>
      <c r="AK24" s="7">
        <f>base0!G92</f>
        <v>3</v>
      </c>
      <c r="AL24" s="7">
        <f>base0!H92</f>
        <v>16</v>
      </c>
      <c r="AM24" s="7">
        <f>base0!I92</f>
        <v>15</v>
      </c>
      <c r="AN24" s="7">
        <f>base0!J92</f>
        <v>1</v>
      </c>
      <c r="AO24" s="7">
        <f>base0!K92</f>
        <v>10</v>
      </c>
      <c r="AP24" s="7">
        <f>base0!L92</f>
        <v>7</v>
      </c>
      <c r="AQ24" s="7">
        <f>base0!M92</f>
        <v>12</v>
      </c>
      <c r="AR24" s="7">
        <f>base0!N92</f>
        <v>6</v>
      </c>
      <c r="AS24" s="7">
        <f>base0!O92</f>
        <v>11</v>
      </c>
      <c r="AT24" s="7">
        <f>base0!P92</f>
        <v>14</v>
      </c>
      <c r="AU24" s="7">
        <f>base0!Q92</f>
        <v>9</v>
      </c>
      <c r="AV24" s="7">
        <f>base0!R92</f>
        <v>13</v>
      </c>
      <c r="AW24" s="7">
        <f>base0!S92</f>
        <v>17</v>
      </c>
      <c r="AX24" s="7">
        <f>base0!T92</f>
        <v>18</v>
      </c>
      <c r="AY24" s="45">
        <f>base0!AU92</f>
        <v>0</v>
      </c>
      <c r="AZ24" s="45">
        <f>base0!AV92</f>
        <v>0</v>
      </c>
      <c r="BA24" s="45">
        <f>base0!AW92</f>
        <v>0</v>
      </c>
      <c r="BB24" s="45">
        <f>base0!AX92</f>
        <v>0</v>
      </c>
      <c r="BC24" s="45">
        <f>base0!AY92</f>
        <v>0</v>
      </c>
      <c r="BD24" s="45">
        <f>base0!AZ92</f>
        <v>0</v>
      </c>
    </row>
    <row r="25" spans="1:56" x14ac:dyDescent="0.25">
      <c r="A25" s="96" t="s">
        <v>55</v>
      </c>
      <c r="B25" s="7">
        <f>base0!C61</f>
        <v>10</v>
      </c>
      <c r="C25" s="7">
        <f>base0!D61</f>
        <v>12</v>
      </c>
      <c r="D25" s="7">
        <f>base0!E61</f>
        <v>6</v>
      </c>
      <c r="E25" s="7">
        <f>base0!F61</f>
        <v>2</v>
      </c>
      <c r="F25" s="7">
        <f>base0!G61</f>
        <v>15</v>
      </c>
      <c r="G25" s="7">
        <f>base0!H61</f>
        <v>16</v>
      </c>
      <c r="H25" s="7">
        <f>base0!I61</f>
        <v>8</v>
      </c>
      <c r="I25" s="7">
        <f>base0!J61</f>
        <v>4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11</v>
      </c>
      <c r="Y25" s="7">
        <f>base0!P93</f>
        <v>14</v>
      </c>
      <c r="Z25" s="7">
        <f>base0!Q93</f>
        <v>9</v>
      </c>
      <c r="AA25" s="7">
        <f>base0!R93</f>
        <v>13</v>
      </c>
      <c r="AB25" s="7">
        <f>base0!Z93</f>
        <v>12</v>
      </c>
      <c r="AC25" s="7">
        <f>base0!AA93</f>
        <v>16</v>
      </c>
      <c r="AD25" s="7">
        <f>base0!AB93</f>
        <v>1</v>
      </c>
      <c r="AE25" s="7">
        <f>base0!AC93</f>
        <v>15</v>
      </c>
      <c r="AF25" s="7">
        <f>base0!AD93</f>
        <v>17</v>
      </c>
      <c r="AG25" s="7">
        <f>base0!C93</f>
        <v>3</v>
      </c>
      <c r="AH25" s="7">
        <f>base0!D93</f>
        <v>7</v>
      </c>
      <c r="AI25" s="7">
        <f>base0!E93</f>
        <v>10</v>
      </c>
      <c r="AJ25" s="7">
        <f>base0!F93</f>
        <v>6</v>
      </c>
      <c r="AK25" s="7">
        <f>base0!G93</f>
        <v>8</v>
      </c>
      <c r="AL25" s="7">
        <f>base0!H93</f>
        <v>2</v>
      </c>
      <c r="AM25" s="7">
        <f>base0!I93</f>
        <v>1</v>
      </c>
      <c r="AN25" s="7">
        <f>base0!J93</f>
        <v>4</v>
      </c>
      <c r="AO25" s="7">
        <f>base0!K93</f>
        <v>16</v>
      </c>
      <c r="AP25" s="7">
        <f>base0!L93</f>
        <v>5</v>
      </c>
      <c r="AQ25" s="7">
        <f>base0!M93</f>
        <v>12</v>
      </c>
      <c r="AR25" s="7">
        <f>base0!N93</f>
        <v>15</v>
      </c>
      <c r="AS25" s="7">
        <f>base0!O93</f>
        <v>11</v>
      </c>
      <c r="AT25" s="7">
        <f>base0!P93</f>
        <v>14</v>
      </c>
      <c r="AU25" s="7">
        <f>base0!Q93</f>
        <v>9</v>
      </c>
      <c r="AV25" s="7">
        <f>base0!R93</f>
        <v>13</v>
      </c>
      <c r="AW25" s="7">
        <f>base0!S93</f>
        <v>17</v>
      </c>
      <c r="AX25" s="7">
        <f>base0!T93</f>
        <v>18</v>
      </c>
      <c r="AY25" s="45">
        <f>base0!AU93</f>
        <v>0</v>
      </c>
      <c r="AZ25" s="45">
        <f>base0!AV93</f>
        <v>0</v>
      </c>
      <c r="BA25" s="45">
        <f>base0!AW93</f>
        <v>0</v>
      </c>
      <c r="BB25" s="45">
        <f>base0!AX93</f>
        <v>0</v>
      </c>
      <c r="BC25" s="45">
        <f>base0!AY93</f>
        <v>0</v>
      </c>
      <c r="BD25" s="45">
        <f>base0!AZ93</f>
        <v>0</v>
      </c>
    </row>
    <row r="26" spans="1:56" x14ac:dyDescent="0.25">
      <c r="A26" s="96" t="s">
        <v>55</v>
      </c>
      <c r="B26" s="7">
        <f>base0!C62</f>
        <v>3</v>
      </c>
      <c r="C26" s="7">
        <f>base0!D62</f>
        <v>2</v>
      </c>
      <c r="D26" s="7">
        <f>base0!E62</f>
        <v>16</v>
      </c>
      <c r="E26" s="7">
        <f>base0!F62</f>
        <v>11</v>
      </c>
      <c r="F26" s="7">
        <f>base0!G62</f>
        <v>8</v>
      </c>
      <c r="G26" s="7">
        <f>base0!H62</f>
        <v>12</v>
      </c>
      <c r="H26" s="7">
        <f>base0!I62</f>
        <v>4</v>
      </c>
      <c r="I26" s="7">
        <f>base0!J62</f>
        <v>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12</v>
      </c>
      <c r="Y26" s="7">
        <f>base0!P94</f>
        <v>11</v>
      </c>
      <c r="Z26" s="7">
        <f>base0!Q94</f>
        <v>9</v>
      </c>
      <c r="AA26" s="7">
        <f>base0!R94</f>
        <v>13</v>
      </c>
      <c r="AB26" s="7">
        <f>base0!Z94</f>
        <v>11</v>
      </c>
      <c r="AC26" s="7">
        <f>base0!AA94</f>
        <v>12</v>
      </c>
      <c r="AD26" s="7">
        <f>base0!AB94</f>
        <v>10</v>
      </c>
      <c r="AE26" s="7">
        <f>base0!AC94</f>
        <v>17</v>
      </c>
      <c r="AF26" s="7">
        <f>base0!AD94</f>
        <v>15</v>
      </c>
      <c r="AG26" s="7">
        <f>base0!C94</f>
        <v>2</v>
      </c>
      <c r="AH26" s="7">
        <f>base0!D94</f>
        <v>3</v>
      </c>
      <c r="AI26" s="7">
        <f>base0!E94</f>
        <v>1</v>
      </c>
      <c r="AJ26" s="7">
        <f>base0!F94</f>
        <v>8</v>
      </c>
      <c r="AK26" s="7">
        <f>base0!G94</f>
        <v>6</v>
      </c>
      <c r="AL26" s="7">
        <f>base0!H94</f>
        <v>16</v>
      </c>
      <c r="AM26" s="7">
        <f>base0!I94</f>
        <v>15</v>
      </c>
      <c r="AN26" s="7">
        <f>base0!J94</f>
        <v>14</v>
      </c>
      <c r="AO26" s="7">
        <f>base0!K94</f>
        <v>5</v>
      </c>
      <c r="AP26" s="7">
        <f>base0!L94</f>
        <v>10</v>
      </c>
      <c r="AQ26" s="7">
        <f>base0!M94</f>
        <v>7</v>
      </c>
      <c r="AR26" s="7">
        <f>base0!N94</f>
        <v>4</v>
      </c>
      <c r="AS26" s="7">
        <f>base0!O94</f>
        <v>12</v>
      </c>
      <c r="AT26" s="7">
        <f>base0!P94</f>
        <v>11</v>
      </c>
      <c r="AU26" s="7">
        <f>base0!Q94</f>
        <v>9</v>
      </c>
      <c r="AV26" s="7">
        <f>base0!R94</f>
        <v>13</v>
      </c>
      <c r="AW26" s="7">
        <f>base0!S94</f>
        <v>17</v>
      </c>
      <c r="AX26" s="7">
        <f>base0!T94</f>
        <v>18</v>
      </c>
      <c r="AY26" s="45">
        <f>base0!AU94</f>
        <v>0</v>
      </c>
      <c r="AZ26" s="45">
        <f>base0!AV94</f>
        <v>0</v>
      </c>
      <c r="BA26" s="45">
        <f>base0!AW94</f>
        <v>0</v>
      </c>
      <c r="BB26" s="45">
        <f>base0!AX94</f>
        <v>0</v>
      </c>
      <c r="BC26" s="45">
        <f>base0!AY94</f>
        <v>0</v>
      </c>
      <c r="BD26" s="45">
        <f>base0!AZ94</f>
        <v>0</v>
      </c>
    </row>
    <row r="27" spans="1:56" x14ac:dyDescent="0.25">
      <c r="A27" s="96" t="s">
        <v>55</v>
      </c>
      <c r="B27" s="7">
        <f>base0!C63</f>
        <v>3</v>
      </c>
      <c r="C27" s="7">
        <f>base0!D63</f>
        <v>7</v>
      </c>
      <c r="D27" s="7">
        <f>base0!E63</f>
        <v>10</v>
      </c>
      <c r="E27" s="7">
        <f>base0!F63</f>
        <v>6</v>
      </c>
      <c r="F27" s="7">
        <f>base0!G63</f>
        <v>8</v>
      </c>
      <c r="G27" s="7">
        <f>base0!H63</f>
        <v>2</v>
      </c>
      <c r="H27" s="7">
        <f>base0!I63</f>
        <v>1</v>
      </c>
      <c r="I27" s="7">
        <f>base0!J63</f>
        <v>4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15</v>
      </c>
      <c r="Y27" s="7">
        <f>base0!P95</f>
        <v>11</v>
      </c>
      <c r="Z27" s="7">
        <f>base0!Q95</f>
        <v>10</v>
      </c>
      <c r="AA27" s="7">
        <f>base0!R95</f>
        <v>13</v>
      </c>
      <c r="AB27" s="7">
        <f>base0!Z95</f>
        <v>12</v>
      </c>
      <c r="AC27" s="7">
        <f>base0!AA95</f>
        <v>7</v>
      </c>
      <c r="AD27" s="7">
        <f>base0!AB95</f>
        <v>16</v>
      </c>
      <c r="AE27" s="7">
        <f>base0!AC95</f>
        <v>13</v>
      </c>
      <c r="AF27" s="7">
        <f>base0!AD95</f>
        <v>5</v>
      </c>
      <c r="AG27" s="7">
        <f>base0!C95</f>
        <v>3</v>
      </c>
      <c r="AH27" s="7">
        <f>base0!D95</f>
        <v>16</v>
      </c>
      <c r="AI27" s="7">
        <f>base0!E95</f>
        <v>7</v>
      </c>
      <c r="AJ27" s="7">
        <f>base0!F95</f>
        <v>4</v>
      </c>
      <c r="AK27" s="7">
        <f>base0!G95</f>
        <v>14</v>
      </c>
      <c r="AL27" s="7">
        <f>base0!H95</f>
        <v>1</v>
      </c>
      <c r="AM27" s="7">
        <f>base0!I95</f>
        <v>5</v>
      </c>
      <c r="AN27" s="7">
        <f>base0!J95</f>
        <v>2</v>
      </c>
      <c r="AO27" s="7">
        <f>base0!K95</f>
        <v>12</v>
      </c>
      <c r="AP27" s="7">
        <f>base0!L95</f>
        <v>9</v>
      </c>
      <c r="AQ27" s="7">
        <f>base0!M95</f>
        <v>6</v>
      </c>
      <c r="AR27" s="7">
        <f>base0!N95</f>
        <v>8</v>
      </c>
      <c r="AS27" s="7">
        <f>base0!O95</f>
        <v>15</v>
      </c>
      <c r="AT27" s="7">
        <f>base0!P95</f>
        <v>11</v>
      </c>
      <c r="AU27" s="7">
        <f>base0!Q95</f>
        <v>10</v>
      </c>
      <c r="AV27" s="7">
        <f>base0!R95</f>
        <v>13</v>
      </c>
      <c r="AW27" s="7">
        <f>base0!S95</f>
        <v>17</v>
      </c>
      <c r="AX27" s="7">
        <f>base0!T95</f>
        <v>18</v>
      </c>
      <c r="AY27" s="45">
        <f>base0!AU95</f>
        <v>0</v>
      </c>
      <c r="AZ27" s="45">
        <f>base0!AV95</f>
        <v>0</v>
      </c>
      <c r="BA27" s="45">
        <f>base0!AW95</f>
        <v>0</v>
      </c>
      <c r="BB27" s="45">
        <f>base0!AX95</f>
        <v>0</v>
      </c>
      <c r="BC27" s="45">
        <f>base0!AY95</f>
        <v>0</v>
      </c>
      <c r="BD27" s="45">
        <f>base0!AZ95</f>
        <v>0</v>
      </c>
    </row>
    <row r="28" spans="1:56" x14ac:dyDescent="0.25">
      <c r="A28" s="96" t="s">
        <v>55</v>
      </c>
      <c r="B28" s="7">
        <f>base0!C64</f>
        <v>5</v>
      </c>
      <c r="C28" s="7">
        <f>base0!D64</f>
        <v>3</v>
      </c>
      <c r="D28" s="7">
        <f>base0!E64</f>
        <v>2</v>
      </c>
      <c r="E28" s="7">
        <f>base0!F64</f>
        <v>4</v>
      </c>
      <c r="F28" s="7">
        <f>base0!G64</f>
        <v>7</v>
      </c>
      <c r="G28" s="7">
        <f>base0!H64</f>
        <v>16</v>
      </c>
      <c r="H28" s="7">
        <f>base0!I64</f>
        <v>6</v>
      </c>
      <c r="I28" s="7">
        <f>base0!J64</f>
        <v>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15</v>
      </c>
      <c r="Y28" s="7">
        <f>base0!P96</f>
        <v>11</v>
      </c>
      <c r="Z28" s="7">
        <f>base0!Q96</f>
        <v>10</v>
      </c>
      <c r="AA28" s="7">
        <f>base0!R96</f>
        <v>13</v>
      </c>
      <c r="AB28" s="7">
        <f>base0!Z96</f>
        <v>11</v>
      </c>
      <c r="AC28" s="7">
        <f>base0!AA96</f>
        <v>7</v>
      </c>
      <c r="AD28" s="7">
        <f>base0!AB96</f>
        <v>12</v>
      </c>
      <c r="AE28" s="7">
        <f>base0!AC96</f>
        <v>14</v>
      </c>
      <c r="AF28" s="7">
        <f>base0!AD96</f>
        <v>13</v>
      </c>
      <c r="AG28" s="7">
        <f>base0!C96</f>
        <v>2</v>
      </c>
      <c r="AH28" s="7">
        <f>base0!D96</f>
        <v>16</v>
      </c>
      <c r="AI28" s="7">
        <f>base0!E96</f>
        <v>3</v>
      </c>
      <c r="AJ28" s="7">
        <f>base0!F96</f>
        <v>5</v>
      </c>
      <c r="AK28" s="7">
        <f>base0!G96</f>
        <v>4</v>
      </c>
      <c r="AL28" s="7">
        <f>base0!H96</f>
        <v>1</v>
      </c>
      <c r="AM28" s="7">
        <f>base0!I96</f>
        <v>7</v>
      </c>
      <c r="AN28" s="7">
        <f>base0!J96</f>
        <v>6</v>
      </c>
      <c r="AO28" s="7">
        <f>base0!K96</f>
        <v>12</v>
      </c>
      <c r="AP28" s="7">
        <f>base0!L96</f>
        <v>9</v>
      </c>
      <c r="AQ28" s="7">
        <f>base0!M96</f>
        <v>14</v>
      </c>
      <c r="AR28" s="7">
        <f>base0!N96</f>
        <v>8</v>
      </c>
      <c r="AS28" s="7">
        <f>base0!O96</f>
        <v>15</v>
      </c>
      <c r="AT28" s="7">
        <f>base0!P96</f>
        <v>11</v>
      </c>
      <c r="AU28" s="7">
        <f>base0!Q96</f>
        <v>10</v>
      </c>
      <c r="AV28" s="7">
        <f>base0!R96</f>
        <v>13</v>
      </c>
      <c r="AW28" s="7">
        <f>base0!S96</f>
        <v>17</v>
      </c>
      <c r="AX28" s="7">
        <f>base0!T96</f>
        <v>18</v>
      </c>
      <c r="AY28" s="45">
        <f>base0!AU96</f>
        <v>0</v>
      </c>
      <c r="AZ28" s="45">
        <f>base0!AV96</f>
        <v>0</v>
      </c>
      <c r="BA28" s="45">
        <f>base0!AW96</f>
        <v>0</v>
      </c>
      <c r="BB28" s="45">
        <f>base0!AX96</f>
        <v>0</v>
      </c>
      <c r="BC28" s="45">
        <f>base0!AY96</f>
        <v>0</v>
      </c>
      <c r="BD28" s="45">
        <f>base0!AZ96</f>
        <v>0</v>
      </c>
    </row>
    <row r="29" spans="1:56" x14ac:dyDescent="0.25">
      <c r="A29" s="96" t="s">
        <v>55</v>
      </c>
      <c r="B29" s="7">
        <f>base0!C65</f>
        <v>16</v>
      </c>
      <c r="C29" s="7">
        <f>base0!D65</f>
        <v>1</v>
      </c>
      <c r="D29" s="7">
        <f>base0!E65</f>
        <v>4</v>
      </c>
      <c r="E29" s="7">
        <f>base0!F65</f>
        <v>10</v>
      </c>
      <c r="F29" s="7">
        <f>base0!G65</f>
        <v>2</v>
      </c>
      <c r="G29" s="7">
        <f>base0!H65</f>
        <v>5</v>
      </c>
      <c r="H29" s="7">
        <f>base0!I65</f>
        <v>11</v>
      </c>
      <c r="I29" s="7">
        <f>base0!J65</f>
        <v>8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15</v>
      </c>
      <c r="Y29" s="7">
        <f>base0!P97</f>
        <v>11</v>
      </c>
      <c r="Z29" s="7">
        <f>base0!Q97</f>
        <v>10</v>
      </c>
      <c r="AA29" s="7">
        <f>base0!R97</f>
        <v>13</v>
      </c>
      <c r="AB29" s="7">
        <f>base0!Z97</f>
        <v>18</v>
      </c>
      <c r="AC29" s="7">
        <f>base0!AA97</f>
        <v>7</v>
      </c>
      <c r="AD29" s="7">
        <f>base0!AB97</f>
        <v>3</v>
      </c>
      <c r="AE29" s="7">
        <f>base0!AC97</f>
        <v>14</v>
      </c>
      <c r="AF29" s="7">
        <f>base0!AD97</f>
        <v>16</v>
      </c>
      <c r="AG29" s="7">
        <f>base0!C97</f>
        <v>9</v>
      </c>
      <c r="AH29" s="7">
        <f>base0!D97</f>
        <v>16</v>
      </c>
      <c r="AI29" s="7">
        <f>base0!E97</f>
        <v>12</v>
      </c>
      <c r="AJ29" s="7">
        <f>base0!F97</f>
        <v>5</v>
      </c>
      <c r="AK29" s="7">
        <f>base0!G97</f>
        <v>7</v>
      </c>
      <c r="AL29" s="7">
        <f>base0!H97</f>
        <v>2</v>
      </c>
      <c r="AM29" s="7">
        <f>base0!I97</f>
        <v>3</v>
      </c>
      <c r="AN29" s="7">
        <f>base0!J97</f>
        <v>4</v>
      </c>
      <c r="AO29" s="7">
        <f>base0!K97</f>
        <v>1</v>
      </c>
      <c r="AP29" s="7">
        <f>base0!L97</f>
        <v>14</v>
      </c>
      <c r="AQ29" s="7">
        <f>base0!M97</f>
        <v>6</v>
      </c>
      <c r="AR29" s="7">
        <f>base0!N97</f>
        <v>8</v>
      </c>
      <c r="AS29" s="7">
        <f>base0!O97</f>
        <v>15</v>
      </c>
      <c r="AT29" s="7">
        <f>base0!P97</f>
        <v>11</v>
      </c>
      <c r="AU29" s="7">
        <f>base0!Q97</f>
        <v>10</v>
      </c>
      <c r="AV29" s="7">
        <f>base0!R97</f>
        <v>13</v>
      </c>
      <c r="AW29" s="7">
        <f>base0!S97</f>
        <v>17</v>
      </c>
      <c r="AX29" s="7">
        <f>base0!T97</f>
        <v>18</v>
      </c>
      <c r="AY29" s="45">
        <f>base0!AU97</f>
        <v>0</v>
      </c>
      <c r="AZ29" s="45">
        <f>base0!AV97</f>
        <v>0</v>
      </c>
      <c r="BA29" s="45">
        <f>base0!AW97</f>
        <v>0</v>
      </c>
      <c r="BB29" s="45">
        <f>base0!AX97</f>
        <v>0</v>
      </c>
      <c r="BC29" s="45">
        <f>base0!AY97</f>
        <v>0</v>
      </c>
      <c r="BD29" s="45">
        <f>base0!AZ97</f>
        <v>0</v>
      </c>
    </row>
    <row r="30" spans="1:56" x14ac:dyDescent="0.25">
      <c r="A30" s="96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16</v>
      </c>
      <c r="AH30" s="7">
        <f>base0!D98</f>
        <v>1</v>
      </c>
      <c r="AI30" s="7">
        <f>base0!E98</f>
        <v>2</v>
      </c>
      <c r="AJ30" s="7">
        <f>base0!F98</f>
        <v>12</v>
      </c>
      <c r="AK30" s="7">
        <f>base0!G98</f>
        <v>3</v>
      </c>
      <c r="AL30" s="7">
        <f>base0!H98</f>
        <v>5</v>
      </c>
      <c r="AM30" s="7">
        <f>base0!I98</f>
        <v>10</v>
      </c>
      <c r="AN30" s="7">
        <f>base0!J98</f>
        <v>11</v>
      </c>
      <c r="AO30" s="7">
        <f>base0!K98</f>
        <v>7</v>
      </c>
      <c r="AP30" s="7">
        <f>base0!L98</f>
        <v>4</v>
      </c>
      <c r="AQ30" s="7">
        <f>base0!M98</f>
        <v>9</v>
      </c>
      <c r="AR30" s="7">
        <f>base0!N98</f>
        <v>14</v>
      </c>
      <c r="AS30" s="7">
        <f>base0!O98</f>
        <v>6</v>
      </c>
      <c r="AT30" s="7">
        <f>base0!P98</f>
        <v>8</v>
      </c>
      <c r="AU30" s="7">
        <f>base0!Q98</f>
        <v>15</v>
      </c>
      <c r="AV30" s="7">
        <f>base0!R98</f>
        <v>13</v>
      </c>
      <c r="AW30" s="7">
        <f>base0!S98</f>
        <v>17</v>
      </c>
      <c r="AX30" s="7">
        <f>base0!T98</f>
        <v>18</v>
      </c>
      <c r="AY30" s="45">
        <f>base0!AU98</f>
        <v>0</v>
      </c>
      <c r="AZ30" s="45">
        <f>base0!AV98</f>
        <v>0</v>
      </c>
      <c r="BA30" s="45">
        <f>base0!AW98</f>
        <v>0</v>
      </c>
      <c r="BB30" s="45">
        <f>base0!AX98</f>
        <v>0</v>
      </c>
      <c r="BC30" s="45">
        <f>base0!AY98</f>
        <v>0</v>
      </c>
      <c r="BD30" s="45">
        <f>base0!AZ98</f>
        <v>0</v>
      </c>
    </row>
    <row r="31" spans="1:56" x14ac:dyDescent="0.25">
      <c r="A31" s="96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8</v>
      </c>
      <c r="AH31" s="7">
        <f>base0!D99</f>
        <v>15</v>
      </c>
      <c r="AI31" s="7">
        <f>base0!E99</f>
        <v>16</v>
      </c>
      <c r="AJ31" s="7">
        <f>base0!F99</f>
        <v>4</v>
      </c>
      <c r="AK31" s="7">
        <f>base0!G99</f>
        <v>3</v>
      </c>
      <c r="AL31" s="7">
        <f>base0!H99</f>
        <v>2</v>
      </c>
      <c r="AM31" s="7">
        <f>base0!I99</f>
        <v>5</v>
      </c>
      <c r="AN31" s="7">
        <f>base0!J99</f>
        <v>1</v>
      </c>
      <c r="AO31" s="7">
        <f>base0!K99</f>
        <v>7</v>
      </c>
      <c r="AP31" s="7">
        <f>base0!L99</f>
        <v>12</v>
      </c>
      <c r="AQ31" s="7">
        <f>base0!M99</f>
        <v>9</v>
      </c>
      <c r="AR31" s="7">
        <f>base0!N99</f>
        <v>14</v>
      </c>
      <c r="AS31" s="7">
        <f>base0!O99</f>
        <v>6</v>
      </c>
      <c r="AT31" s="7">
        <f>base0!P99</f>
        <v>11</v>
      </c>
      <c r="AU31" s="7">
        <f>base0!Q99</f>
        <v>10</v>
      </c>
      <c r="AV31" s="7">
        <f>base0!R99</f>
        <v>13</v>
      </c>
      <c r="AW31" s="7">
        <f>base0!S99</f>
        <v>17</v>
      </c>
      <c r="AX31" s="7">
        <f>base0!T99</f>
        <v>18</v>
      </c>
      <c r="AY31" s="45">
        <f>base0!AU99</f>
        <v>0</v>
      </c>
      <c r="AZ31" s="45">
        <f>base0!AV99</f>
        <v>0</v>
      </c>
      <c r="BA31" s="45">
        <f>base0!AW99</f>
        <v>0</v>
      </c>
      <c r="BB31" s="45">
        <f>base0!AX99</f>
        <v>0</v>
      </c>
      <c r="BC31" s="45">
        <f>base0!AY99</f>
        <v>0</v>
      </c>
      <c r="BD31" s="45">
        <f>base0!AZ99</f>
        <v>0</v>
      </c>
    </row>
    <row r="32" spans="1:56" x14ac:dyDescent="0.25">
      <c r="A32" s="96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16</v>
      </c>
      <c r="AH32" s="7">
        <f>base0!D100</f>
        <v>3</v>
      </c>
      <c r="AI32" s="7">
        <f>base0!E100</f>
        <v>5</v>
      </c>
      <c r="AJ32" s="7">
        <f>base0!F100</f>
        <v>2</v>
      </c>
      <c r="AK32" s="7">
        <f>base0!G100</f>
        <v>14</v>
      </c>
      <c r="AL32" s="7">
        <f>base0!H100</f>
        <v>6</v>
      </c>
      <c r="AM32" s="7">
        <f>base0!I100</f>
        <v>7</v>
      </c>
      <c r="AN32" s="7">
        <f>base0!J100</f>
        <v>4</v>
      </c>
      <c r="AO32" s="7">
        <f>base0!K100</f>
        <v>1</v>
      </c>
      <c r="AP32" s="7">
        <f>base0!L100</f>
        <v>15</v>
      </c>
      <c r="AQ32" s="7">
        <f>base0!M100</f>
        <v>10</v>
      </c>
      <c r="AR32" s="7">
        <f>base0!N100</f>
        <v>12</v>
      </c>
      <c r="AS32" s="7">
        <f>base0!O100</f>
        <v>8</v>
      </c>
      <c r="AT32" s="7">
        <f>base0!P100</f>
        <v>13</v>
      </c>
      <c r="AU32" s="7">
        <f>base0!Q100</f>
        <v>9</v>
      </c>
      <c r="AV32" s="7">
        <f>base0!R100</f>
        <v>11</v>
      </c>
      <c r="AW32" s="7">
        <f>base0!S100</f>
        <v>17</v>
      </c>
      <c r="AX32" s="7">
        <f>base0!T100</f>
        <v>18</v>
      </c>
      <c r="AY32" s="45">
        <f>base0!AU100</f>
        <v>0</v>
      </c>
      <c r="AZ32" s="45">
        <f>base0!AV100</f>
        <v>0</v>
      </c>
      <c r="BA32" s="45">
        <f>base0!AW100</f>
        <v>0</v>
      </c>
      <c r="BB32" s="45">
        <f>base0!AX100</f>
        <v>0</v>
      </c>
      <c r="BC32" s="45">
        <f>base0!AY100</f>
        <v>0</v>
      </c>
      <c r="BD32" s="45">
        <f>base0!AZ100</f>
        <v>0</v>
      </c>
    </row>
    <row r="33" spans="1:56" x14ac:dyDescent="0.25">
      <c r="A33" s="96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</v>
      </c>
      <c r="AH33" s="7">
        <f>base0!D101</f>
        <v>15</v>
      </c>
      <c r="AI33" s="7">
        <f>base0!E101</f>
        <v>14</v>
      </c>
      <c r="AJ33" s="7">
        <f>base0!F101</f>
        <v>4</v>
      </c>
      <c r="AK33" s="7">
        <f>base0!G101</f>
        <v>2</v>
      </c>
      <c r="AL33" s="7">
        <f>base0!H101</f>
        <v>10</v>
      </c>
      <c r="AM33" s="7">
        <f>base0!I101</f>
        <v>16</v>
      </c>
      <c r="AN33" s="7">
        <f>base0!J101</f>
        <v>7</v>
      </c>
      <c r="AO33" s="7">
        <f>base0!K101</f>
        <v>3</v>
      </c>
      <c r="AP33" s="7">
        <f>base0!L101</f>
        <v>5</v>
      </c>
      <c r="AQ33" s="7">
        <f>base0!M101</f>
        <v>12</v>
      </c>
      <c r="AR33" s="7">
        <f>base0!N101</f>
        <v>8</v>
      </c>
      <c r="AS33" s="7">
        <f>base0!O101</f>
        <v>6</v>
      </c>
      <c r="AT33" s="7">
        <f>base0!P101</f>
        <v>13</v>
      </c>
      <c r="AU33" s="7">
        <f>base0!Q101</f>
        <v>9</v>
      </c>
      <c r="AV33" s="7">
        <f>base0!R101</f>
        <v>11</v>
      </c>
      <c r="AW33" s="7">
        <f>base0!S101</f>
        <v>17</v>
      </c>
      <c r="AX33" s="7">
        <f>base0!T101</f>
        <v>18</v>
      </c>
      <c r="AY33" s="45">
        <f>base0!AU101</f>
        <v>0</v>
      </c>
      <c r="AZ33" s="45">
        <f>base0!AV101</f>
        <v>0</v>
      </c>
      <c r="BA33" s="45">
        <f>base0!AW101</f>
        <v>0</v>
      </c>
      <c r="BB33" s="45">
        <f>base0!AX101</f>
        <v>0</v>
      </c>
      <c r="BC33" s="45">
        <f>base0!AY101</f>
        <v>0</v>
      </c>
      <c r="BD33" s="45">
        <f>base0!AZ101</f>
        <v>0</v>
      </c>
    </row>
    <row r="34" spans="1:56" x14ac:dyDescent="0.25">
      <c r="A34" s="96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3</v>
      </c>
      <c r="AH34" s="7">
        <f>base0!D102</f>
        <v>2</v>
      </c>
      <c r="AI34" s="7">
        <f>base0!E102</f>
        <v>5</v>
      </c>
      <c r="AJ34" s="7">
        <f>base0!F102</f>
        <v>7</v>
      </c>
      <c r="AK34" s="7">
        <f>base0!G102</f>
        <v>6</v>
      </c>
      <c r="AL34" s="7">
        <f>base0!H102</f>
        <v>8</v>
      </c>
      <c r="AM34" s="7">
        <f>base0!I102</f>
        <v>4</v>
      </c>
      <c r="AN34" s="7">
        <f>base0!J102</f>
        <v>9</v>
      </c>
      <c r="AO34" s="7">
        <f>base0!K102</f>
        <v>1</v>
      </c>
      <c r="AP34" s="7">
        <f>base0!L102</f>
        <v>15</v>
      </c>
      <c r="AQ34" s="7">
        <f>base0!M102</f>
        <v>16</v>
      </c>
      <c r="AR34" s="7">
        <f>base0!N102</f>
        <v>14</v>
      </c>
      <c r="AS34" s="7">
        <f>base0!O102</f>
        <v>10</v>
      </c>
      <c r="AT34" s="7">
        <f>base0!P102</f>
        <v>12</v>
      </c>
      <c r="AU34" s="7">
        <f>base0!Q102</f>
        <v>13</v>
      </c>
      <c r="AV34" s="7">
        <f>base0!R102</f>
        <v>11</v>
      </c>
      <c r="AW34" s="7">
        <f>base0!S102</f>
        <v>17</v>
      </c>
      <c r="AX34" s="7">
        <f>base0!T102</f>
        <v>18</v>
      </c>
      <c r="AY34" s="45">
        <f>base0!AU102</f>
        <v>0</v>
      </c>
      <c r="AZ34" s="45">
        <f>base0!AV102</f>
        <v>0</v>
      </c>
      <c r="BA34" s="45">
        <f>base0!AW102</f>
        <v>0</v>
      </c>
      <c r="BB34" s="45">
        <f>base0!AX102</f>
        <v>0</v>
      </c>
      <c r="BC34" s="45">
        <f>base0!AY102</f>
        <v>0</v>
      </c>
      <c r="BD34" s="45">
        <f>base0!AZ102</f>
        <v>0</v>
      </c>
    </row>
    <row r="35" spans="1:56" x14ac:dyDescent="0.25">
      <c r="A35" s="96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5</v>
      </c>
      <c r="AH35" s="7">
        <f>base0!D103</f>
        <v>4</v>
      </c>
      <c r="AI35" s="7">
        <f>base0!E103</f>
        <v>3</v>
      </c>
      <c r="AJ35" s="7">
        <f>base0!F103</f>
        <v>2</v>
      </c>
      <c r="AK35" s="7">
        <f>base0!G103</f>
        <v>8</v>
      </c>
      <c r="AL35" s="7">
        <f>base0!H103</f>
        <v>16</v>
      </c>
      <c r="AM35" s="7">
        <f>base0!I103</f>
        <v>10</v>
      </c>
      <c r="AN35" s="7">
        <f>base0!J103</f>
        <v>1</v>
      </c>
      <c r="AO35" s="7">
        <f>base0!K103</f>
        <v>7</v>
      </c>
      <c r="AP35" s="7">
        <f>base0!L103</f>
        <v>15</v>
      </c>
      <c r="AQ35" s="7">
        <f>base0!M103</f>
        <v>14</v>
      </c>
      <c r="AR35" s="7">
        <f>base0!N103</f>
        <v>12</v>
      </c>
      <c r="AS35" s="7">
        <f>base0!O103</f>
        <v>6</v>
      </c>
      <c r="AT35" s="7">
        <f>base0!P103</f>
        <v>13</v>
      </c>
      <c r="AU35" s="7">
        <f>base0!Q103</f>
        <v>9</v>
      </c>
      <c r="AV35" s="7">
        <f>base0!R103</f>
        <v>11</v>
      </c>
      <c r="AW35" s="7">
        <f>base0!S103</f>
        <v>17</v>
      </c>
      <c r="AX35" s="7">
        <f>base0!T103</f>
        <v>18</v>
      </c>
      <c r="AY35" s="45">
        <f>base0!AU103</f>
        <v>0</v>
      </c>
      <c r="AZ35" s="45">
        <f>base0!AV103</f>
        <v>0</v>
      </c>
      <c r="BA35" s="45">
        <f>base0!AW103</f>
        <v>0</v>
      </c>
      <c r="BB35" s="45">
        <f>base0!AX103</f>
        <v>0</v>
      </c>
      <c r="BC35" s="45">
        <f>base0!AY103</f>
        <v>0</v>
      </c>
      <c r="BD35" s="45">
        <f>base0!AZ103</f>
        <v>0</v>
      </c>
    </row>
    <row r="36" spans="1:56" x14ac:dyDescent="0.25">
      <c r="A36" s="96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3</v>
      </c>
      <c r="AH36" s="7">
        <f>base0!D104</f>
        <v>2</v>
      </c>
      <c r="AI36" s="7">
        <f>base0!E104</f>
        <v>1</v>
      </c>
      <c r="AJ36" s="7">
        <f>base0!F104</f>
        <v>4</v>
      </c>
      <c r="AK36" s="7">
        <f>base0!G104</f>
        <v>8</v>
      </c>
      <c r="AL36" s="7">
        <f>base0!H104</f>
        <v>7</v>
      </c>
      <c r="AM36" s="7">
        <f>base0!I104</f>
        <v>15</v>
      </c>
      <c r="AN36" s="7">
        <f>base0!J104</f>
        <v>11</v>
      </c>
      <c r="AO36" s="7">
        <f>base0!K104</f>
        <v>5</v>
      </c>
      <c r="AP36" s="7">
        <f>base0!L104</f>
        <v>16</v>
      </c>
      <c r="AQ36" s="7">
        <f>base0!M104</f>
        <v>14</v>
      </c>
      <c r="AR36" s="7">
        <f>base0!N104</f>
        <v>10</v>
      </c>
      <c r="AS36" s="7">
        <f>base0!O104</f>
        <v>12</v>
      </c>
      <c r="AT36" s="7">
        <f>base0!P104</f>
        <v>6</v>
      </c>
      <c r="AU36" s="7">
        <f>base0!Q104</f>
        <v>13</v>
      </c>
      <c r="AV36" s="7">
        <f>base0!R104</f>
        <v>9</v>
      </c>
      <c r="AW36" s="7">
        <f>base0!S104</f>
        <v>17</v>
      </c>
      <c r="AX36" s="7">
        <f>base0!T104</f>
        <v>18</v>
      </c>
      <c r="AY36" s="45">
        <f>base0!AU104</f>
        <v>0</v>
      </c>
      <c r="AZ36" s="45">
        <f>base0!AV104</f>
        <v>0</v>
      </c>
      <c r="BA36" s="45">
        <f>base0!AW104</f>
        <v>0</v>
      </c>
      <c r="BB36" s="45">
        <f>base0!AX104</f>
        <v>0</v>
      </c>
      <c r="BC36" s="45">
        <f>base0!AY104</f>
        <v>0</v>
      </c>
      <c r="BD36" s="45">
        <f>base0!AZ104</f>
        <v>0</v>
      </c>
    </row>
    <row r="37" spans="1:56" x14ac:dyDescent="0.25">
      <c r="A37" s="96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7</v>
      </c>
      <c r="AH37" s="7">
        <f>base0!D105</f>
        <v>8</v>
      </c>
      <c r="AI37" s="7">
        <f>base0!E105</f>
        <v>10</v>
      </c>
      <c r="AJ37" s="7">
        <f>base0!F105</f>
        <v>5</v>
      </c>
      <c r="AK37" s="7">
        <f>base0!G105</f>
        <v>2</v>
      </c>
      <c r="AL37" s="7">
        <f>base0!H105</f>
        <v>14</v>
      </c>
      <c r="AM37" s="7">
        <f>base0!I105</f>
        <v>1</v>
      </c>
      <c r="AN37" s="7">
        <f>base0!J105</f>
        <v>3</v>
      </c>
      <c r="AO37" s="7">
        <f>base0!K105</f>
        <v>4</v>
      </c>
      <c r="AP37" s="7">
        <f>base0!L105</f>
        <v>16</v>
      </c>
      <c r="AQ37" s="7">
        <f>base0!M105</f>
        <v>6</v>
      </c>
      <c r="AR37" s="7">
        <f>base0!N105</f>
        <v>12</v>
      </c>
      <c r="AS37" s="7">
        <f>base0!O105</f>
        <v>15</v>
      </c>
      <c r="AT37" s="7">
        <f>base0!P105</f>
        <v>11</v>
      </c>
      <c r="AU37" s="7">
        <f>base0!Q105</f>
        <v>9</v>
      </c>
      <c r="AV37" s="7">
        <f>base0!R105</f>
        <v>13</v>
      </c>
      <c r="AW37" s="7">
        <f>base0!S105</f>
        <v>17</v>
      </c>
      <c r="AX37" s="7">
        <f>base0!T105</f>
        <v>18</v>
      </c>
      <c r="AY37" s="45">
        <f>base0!AU105</f>
        <v>0</v>
      </c>
      <c r="AZ37" s="45">
        <f>base0!AV105</f>
        <v>0</v>
      </c>
      <c r="BA37" s="45">
        <f>base0!AW105</f>
        <v>0</v>
      </c>
      <c r="BB37" s="45">
        <f>base0!AX105</f>
        <v>0</v>
      </c>
      <c r="BC37" s="45">
        <f>base0!AY105</f>
        <v>0</v>
      </c>
      <c r="BD37" s="45">
        <f>base0!AZ105</f>
        <v>0</v>
      </c>
    </row>
    <row r="38" spans="1:56" x14ac:dyDescent="0.25">
      <c r="A38" s="96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16</v>
      </c>
      <c r="AH38" s="7">
        <f>base0!D106</f>
        <v>2</v>
      </c>
      <c r="AI38" s="7">
        <f>base0!E106</f>
        <v>8</v>
      </c>
      <c r="AJ38" s="7">
        <f>base0!F106</f>
        <v>10</v>
      </c>
      <c r="AK38" s="7">
        <f>base0!G106</f>
        <v>11</v>
      </c>
      <c r="AL38" s="7">
        <f>base0!H106</f>
        <v>4</v>
      </c>
      <c r="AM38" s="7">
        <f>base0!I106</f>
        <v>1</v>
      </c>
      <c r="AN38" s="7">
        <f>base0!J106</f>
        <v>3</v>
      </c>
      <c r="AO38" s="7">
        <f>base0!K106</f>
        <v>5</v>
      </c>
      <c r="AP38" s="7">
        <f>base0!L106</f>
        <v>7</v>
      </c>
      <c r="AQ38" s="7">
        <f>base0!M106</f>
        <v>6</v>
      </c>
      <c r="AR38" s="7">
        <f>base0!N106</f>
        <v>12</v>
      </c>
      <c r="AS38" s="7">
        <f>base0!O106</f>
        <v>15</v>
      </c>
      <c r="AT38" s="7">
        <f>base0!P106</f>
        <v>14</v>
      </c>
      <c r="AU38" s="7">
        <f>base0!Q106</f>
        <v>9</v>
      </c>
      <c r="AV38" s="7">
        <f>base0!R106</f>
        <v>13</v>
      </c>
      <c r="AW38" s="7">
        <f>base0!S106</f>
        <v>17</v>
      </c>
      <c r="AX38" s="7">
        <f>base0!T106</f>
        <v>18</v>
      </c>
      <c r="AY38" s="45">
        <f>base0!AU106</f>
        <v>0</v>
      </c>
      <c r="AZ38" s="45">
        <f>base0!AV106</f>
        <v>0</v>
      </c>
      <c r="BA38" s="45">
        <f>base0!AW106</f>
        <v>0</v>
      </c>
      <c r="BB38" s="45">
        <f>base0!AX106</f>
        <v>0</v>
      </c>
      <c r="BC38" s="45">
        <f>base0!AY106</f>
        <v>0</v>
      </c>
      <c r="BD38" s="45">
        <f>base0!AZ106</f>
        <v>0</v>
      </c>
    </row>
    <row r="39" spans="1:56" x14ac:dyDescent="0.25">
      <c r="A39" s="96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3</v>
      </c>
      <c r="AI39" s="7">
        <f>base0!E107</f>
        <v>7</v>
      </c>
      <c r="AJ39" s="7">
        <f>base0!F107</f>
        <v>1</v>
      </c>
      <c r="AK39" s="7">
        <f>base0!G107</f>
        <v>12</v>
      </c>
      <c r="AL39" s="7">
        <f>base0!H107</f>
        <v>16</v>
      </c>
      <c r="AM39" s="7">
        <f>base0!I107</f>
        <v>4</v>
      </c>
      <c r="AN39" s="7">
        <f>base0!J107</f>
        <v>8</v>
      </c>
      <c r="AO39" s="7">
        <f>base0!K107</f>
        <v>5</v>
      </c>
      <c r="AP39" s="7">
        <f>base0!L107</f>
        <v>10</v>
      </c>
      <c r="AQ39" s="7">
        <f>base0!M107</f>
        <v>6</v>
      </c>
      <c r="AR39" s="7">
        <f>base0!N107</f>
        <v>15</v>
      </c>
      <c r="AS39" s="7">
        <f>base0!O107</f>
        <v>11</v>
      </c>
      <c r="AT39" s="7">
        <f>base0!P107</f>
        <v>14</v>
      </c>
      <c r="AU39" s="7">
        <f>base0!Q107</f>
        <v>9</v>
      </c>
      <c r="AV39" s="7">
        <f>base0!R107</f>
        <v>13</v>
      </c>
      <c r="AW39" s="7">
        <f>base0!S107</f>
        <v>17</v>
      </c>
      <c r="AX39" s="7">
        <f>base0!T107</f>
        <v>18</v>
      </c>
      <c r="AY39" s="45">
        <f>base0!AU107</f>
        <v>0</v>
      </c>
      <c r="AZ39" s="45">
        <f>base0!AV107</f>
        <v>0</v>
      </c>
      <c r="BA39" s="45">
        <f>base0!AW107</f>
        <v>0</v>
      </c>
      <c r="BB39" s="45">
        <f>base0!AX107</f>
        <v>0</v>
      </c>
      <c r="BC39" s="45">
        <f>base0!AY107</f>
        <v>0</v>
      </c>
      <c r="BD39" s="45">
        <f>base0!AZ107</f>
        <v>0</v>
      </c>
    </row>
    <row r="40" spans="1:56" x14ac:dyDescent="0.25">
      <c r="A40" s="96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16</v>
      </c>
      <c r="AH40" s="7">
        <f>base0!D108</f>
        <v>3</v>
      </c>
      <c r="AI40" s="7">
        <f>base0!E108</f>
        <v>8</v>
      </c>
      <c r="AJ40" s="7">
        <f>base0!F108</f>
        <v>2</v>
      </c>
      <c r="AK40" s="7">
        <f>base0!G108</f>
        <v>5</v>
      </c>
      <c r="AL40" s="7">
        <f>base0!H108</f>
        <v>4</v>
      </c>
      <c r="AM40" s="7">
        <f>base0!I108</f>
        <v>1</v>
      </c>
      <c r="AN40" s="7">
        <f>base0!J108</f>
        <v>6</v>
      </c>
      <c r="AO40" s="7">
        <f>base0!K108</f>
        <v>7</v>
      </c>
      <c r="AP40" s="7">
        <f>base0!L108</f>
        <v>10</v>
      </c>
      <c r="AQ40" s="7">
        <f>base0!M108</f>
        <v>12</v>
      </c>
      <c r="AR40" s="7">
        <f>base0!N108</f>
        <v>15</v>
      </c>
      <c r="AS40" s="7">
        <f>base0!O108</f>
        <v>11</v>
      </c>
      <c r="AT40" s="7">
        <f>base0!P108</f>
        <v>14</v>
      </c>
      <c r="AU40" s="7">
        <f>base0!Q108</f>
        <v>9</v>
      </c>
      <c r="AV40" s="7">
        <f>base0!R108</f>
        <v>13</v>
      </c>
      <c r="AW40" s="7">
        <f>base0!S108</f>
        <v>17</v>
      </c>
      <c r="AX40" s="7">
        <f>base0!T108</f>
        <v>18</v>
      </c>
      <c r="AY40" s="45">
        <f>base0!AU108</f>
        <v>0</v>
      </c>
      <c r="AZ40" s="45">
        <f>base0!AV108</f>
        <v>0</v>
      </c>
      <c r="BA40" s="45">
        <f>base0!AW108</f>
        <v>0</v>
      </c>
      <c r="BB40" s="45">
        <f>base0!AX108</f>
        <v>0</v>
      </c>
      <c r="BC40" s="45">
        <f>base0!AY108</f>
        <v>0</v>
      </c>
      <c r="BD40" s="45">
        <f>base0!AZ108</f>
        <v>0</v>
      </c>
    </row>
    <row r="41" spans="1:56" x14ac:dyDescent="0.25">
      <c r="A41" s="96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6</v>
      </c>
      <c r="AH41" s="7">
        <f>base0!D109</f>
        <v>16</v>
      </c>
      <c r="AI41" s="7">
        <f>base0!E109</f>
        <v>5</v>
      </c>
      <c r="AJ41" s="7">
        <f>base0!F109</f>
        <v>1</v>
      </c>
      <c r="AK41" s="7">
        <f>base0!G109</f>
        <v>3</v>
      </c>
      <c r="AL41" s="7">
        <f>base0!H109</f>
        <v>13</v>
      </c>
      <c r="AM41" s="7">
        <f>base0!I109</f>
        <v>9</v>
      </c>
      <c r="AN41" s="7">
        <f>base0!J109</f>
        <v>4</v>
      </c>
      <c r="AO41" s="7">
        <f>base0!K109</f>
        <v>2</v>
      </c>
      <c r="AP41" s="7">
        <f>base0!L109</f>
        <v>8</v>
      </c>
      <c r="AQ41" s="7">
        <f>base0!M109</f>
        <v>7</v>
      </c>
      <c r="AR41" s="7">
        <f>base0!N109</f>
        <v>10</v>
      </c>
      <c r="AS41" s="7">
        <f>base0!O109</f>
        <v>12</v>
      </c>
      <c r="AT41" s="7">
        <f>base0!P109</f>
        <v>15</v>
      </c>
      <c r="AU41" s="7">
        <f>base0!Q109</f>
        <v>11</v>
      </c>
      <c r="AV41" s="7">
        <f>base0!R109</f>
        <v>14</v>
      </c>
      <c r="AW41" s="7">
        <f>base0!S109</f>
        <v>17</v>
      </c>
      <c r="AX41" s="7">
        <f>base0!T109</f>
        <v>18</v>
      </c>
      <c r="AY41" s="45">
        <f>base0!AU109</f>
        <v>0</v>
      </c>
      <c r="AZ41" s="45">
        <f>base0!AV109</f>
        <v>0</v>
      </c>
      <c r="BA41" s="45">
        <f>base0!AW109</f>
        <v>0</v>
      </c>
      <c r="BB41" s="45">
        <f>base0!AX109</f>
        <v>0</v>
      </c>
      <c r="BC41" s="45">
        <f>base0!AY109</f>
        <v>0</v>
      </c>
      <c r="BD41" s="45">
        <f>base0!AZ109</f>
        <v>0</v>
      </c>
    </row>
    <row r="42" spans="1:56" x14ac:dyDescent="0.25">
      <c r="A42" s="96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10</v>
      </c>
      <c r="AH42" s="7">
        <f>base0!D110</f>
        <v>3</v>
      </c>
      <c r="AI42" s="7">
        <f>base0!E110</f>
        <v>2</v>
      </c>
      <c r="AJ42" s="7">
        <f>base0!F110</f>
        <v>5</v>
      </c>
      <c r="AK42" s="7">
        <f>base0!G110</f>
        <v>8</v>
      </c>
      <c r="AL42" s="7">
        <f>base0!H110</f>
        <v>16</v>
      </c>
      <c r="AM42" s="7">
        <f>base0!I110</f>
        <v>7</v>
      </c>
      <c r="AN42" s="7">
        <f>base0!J110</f>
        <v>12</v>
      </c>
      <c r="AO42" s="7">
        <f>base0!K110</f>
        <v>1</v>
      </c>
      <c r="AP42" s="7">
        <f>base0!L110</f>
        <v>4</v>
      </c>
      <c r="AQ42" s="7">
        <f>base0!M110</f>
        <v>15</v>
      </c>
      <c r="AR42" s="7">
        <f>base0!N110</f>
        <v>14</v>
      </c>
      <c r="AS42" s="7">
        <f>base0!O110</f>
        <v>6</v>
      </c>
      <c r="AT42" s="7">
        <f>base0!P110</f>
        <v>13</v>
      </c>
      <c r="AU42" s="7">
        <f>base0!Q110</f>
        <v>9</v>
      </c>
      <c r="AV42" s="7">
        <f>base0!R110</f>
        <v>11</v>
      </c>
      <c r="AW42" s="7">
        <f>base0!S110</f>
        <v>17</v>
      </c>
      <c r="AX42" s="7">
        <f>base0!T110</f>
        <v>18</v>
      </c>
      <c r="AY42" s="45">
        <f>base0!AU110</f>
        <v>0</v>
      </c>
      <c r="AZ42" s="45">
        <f>base0!AV110</f>
        <v>0</v>
      </c>
      <c r="BA42" s="45">
        <f>base0!AW110</f>
        <v>0</v>
      </c>
      <c r="BB42" s="45">
        <f>base0!AX110</f>
        <v>0</v>
      </c>
      <c r="BC42" s="45">
        <f>base0!AY110</f>
        <v>0</v>
      </c>
      <c r="BD42" s="45">
        <f>base0!AZ110</f>
        <v>0</v>
      </c>
    </row>
    <row r="43" spans="1:56" x14ac:dyDescent="0.25">
      <c r="A43" s="96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10</v>
      </c>
      <c r="AH43" s="7">
        <f>base0!D111</f>
        <v>2</v>
      </c>
      <c r="AI43" s="7">
        <f>base0!E111</f>
        <v>3</v>
      </c>
      <c r="AJ43" s="7">
        <f>base0!F111</f>
        <v>16</v>
      </c>
      <c r="AK43" s="7">
        <f>base0!G111</f>
        <v>5</v>
      </c>
      <c r="AL43" s="7">
        <f>base0!H111</f>
        <v>12</v>
      </c>
      <c r="AM43" s="7">
        <f>base0!I111</f>
        <v>14</v>
      </c>
      <c r="AN43" s="7">
        <f>base0!J111</f>
        <v>8</v>
      </c>
      <c r="AO43" s="7">
        <f>base0!K111</f>
        <v>7</v>
      </c>
      <c r="AP43" s="7">
        <f>base0!L111</f>
        <v>1</v>
      </c>
      <c r="AQ43" s="7">
        <f>base0!M111</f>
        <v>4</v>
      </c>
      <c r="AR43" s="7">
        <f>base0!N111</f>
        <v>15</v>
      </c>
      <c r="AS43" s="7">
        <f>base0!O111</f>
        <v>6</v>
      </c>
      <c r="AT43" s="7">
        <f>base0!P111</f>
        <v>13</v>
      </c>
      <c r="AU43" s="7">
        <f>base0!Q111</f>
        <v>9</v>
      </c>
      <c r="AV43" s="7">
        <f>base0!R111</f>
        <v>11</v>
      </c>
      <c r="AW43" s="7">
        <f>base0!S111</f>
        <v>17</v>
      </c>
      <c r="AX43" s="7">
        <f>base0!T111</f>
        <v>18</v>
      </c>
      <c r="AY43" s="45">
        <f>base0!AU111</f>
        <v>0</v>
      </c>
      <c r="AZ43" s="45">
        <f>base0!AV111</f>
        <v>0</v>
      </c>
      <c r="BA43" s="45">
        <f>base0!AW111</f>
        <v>0</v>
      </c>
      <c r="BB43" s="45">
        <f>base0!AX111</f>
        <v>0</v>
      </c>
      <c r="BC43" s="45">
        <f>base0!AY111</f>
        <v>0</v>
      </c>
      <c r="BD43" s="45">
        <f>base0!AZ111</f>
        <v>0</v>
      </c>
    </row>
    <row r="44" spans="1:56" x14ac:dyDescent="0.25">
      <c r="A44" s="96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4</v>
      </c>
      <c r="AH44" s="7">
        <f>base0!D112</f>
        <v>1</v>
      </c>
      <c r="AI44" s="7">
        <f>base0!E112</f>
        <v>2</v>
      </c>
      <c r="AJ44" s="7">
        <f>base0!F112</f>
        <v>16</v>
      </c>
      <c r="AK44" s="7">
        <f>base0!G112</f>
        <v>6</v>
      </c>
      <c r="AL44" s="7">
        <f>base0!H112</f>
        <v>3</v>
      </c>
      <c r="AM44" s="7">
        <f>base0!I112</f>
        <v>10</v>
      </c>
      <c r="AN44" s="7">
        <f>base0!J112</f>
        <v>9</v>
      </c>
      <c r="AO44" s="7">
        <f>base0!K112</f>
        <v>7</v>
      </c>
      <c r="AP44" s="7">
        <f>base0!L112</f>
        <v>15</v>
      </c>
      <c r="AQ44" s="7">
        <f>base0!M112</f>
        <v>5</v>
      </c>
      <c r="AR44" s="7">
        <f>base0!N112</f>
        <v>14</v>
      </c>
      <c r="AS44" s="7">
        <f>base0!O112</f>
        <v>12</v>
      </c>
      <c r="AT44" s="7">
        <f>base0!P112</f>
        <v>8</v>
      </c>
      <c r="AU44" s="7">
        <f>base0!Q112</f>
        <v>13</v>
      </c>
      <c r="AV44" s="7">
        <f>base0!R112</f>
        <v>11</v>
      </c>
      <c r="AW44" s="7">
        <f>base0!S112</f>
        <v>17</v>
      </c>
      <c r="AX44" s="7">
        <f>base0!T112</f>
        <v>18</v>
      </c>
      <c r="AY44" s="45">
        <f>base0!AU112</f>
        <v>0</v>
      </c>
      <c r="AZ44" s="45">
        <f>base0!AV112</f>
        <v>0</v>
      </c>
      <c r="BA44" s="45">
        <f>base0!AW112</f>
        <v>0</v>
      </c>
      <c r="BB44" s="45">
        <f>base0!AX112</f>
        <v>0</v>
      </c>
      <c r="BC44" s="45">
        <f>base0!AY112</f>
        <v>0</v>
      </c>
      <c r="BD44" s="45">
        <f>base0!AZ112</f>
        <v>0</v>
      </c>
    </row>
    <row r="45" spans="1:56" x14ac:dyDescent="0.25">
      <c r="A45" s="96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10</v>
      </c>
      <c r="AH45" s="7">
        <f>base0!D113</f>
        <v>12</v>
      </c>
      <c r="AI45" s="7">
        <f>base0!E113</f>
        <v>6</v>
      </c>
      <c r="AJ45" s="7">
        <f>base0!F113</f>
        <v>2</v>
      </c>
      <c r="AK45" s="7">
        <f>base0!G113</f>
        <v>15</v>
      </c>
      <c r="AL45" s="7">
        <f>base0!H113</f>
        <v>16</v>
      </c>
      <c r="AM45" s="7">
        <f>base0!I113</f>
        <v>8</v>
      </c>
      <c r="AN45" s="7">
        <f>base0!J113</f>
        <v>4</v>
      </c>
      <c r="AO45" s="7">
        <f>base0!K113</f>
        <v>7</v>
      </c>
      <c r="AP45" s="7">
        <f>base0!L113</f>
        <v>1</v>
      </c>
      <c r="AQ45" s="7">
        <f>base0!M113</f>
        <v>3</v>
      </c>
      <c r="AR45" s="7">
        <f>base0!N113</f>
        <v>5</v>
      </c>
      <c r="AS45" s="7">
        <f>base0!O113</f>
        <v>14</v>
      </c>
      <c r="AT45" s="7">
        <f>base0!P113</f>
        <v>13</v>
      </c>
      <c r="AU45" s="7">
        <f>base0!Q113</f>
        <v>9</v>
      </c>
      <c r="AV45" s="7">
        <f>base0!R113</f>
        <v>11</v>
      </c>
      <c r="AW45" s="7">
        <f>base0!S113</f>
        <v>17</v>
      </c>
      <c r="AX45" s="7">
        <f>base0!T113</f>
        <v>18</v>
      </c>
      <c r="AY45" s="45">
        <f>base0!AU113</f>
        <v>0</v>
      </c>
      <c r="AZ45" s="45">
        <f>base0!AV113</f>
        <v>0</v>
      </c>
      <c r="BA45" s="45">
        <f>base0!AW113</f>
        <v>0</v>
      </c>
      <c r="BB45" s="45">
        <f>base0!AX113</f>
        <v>0</v>
      </c>
      <c r="BC45" s="45">
        <f>base0!AY113</f>
        <v>0</v>
      </c>
      <c r="BD45" s="45">
        <f>base0!AZ113</f>
        <v>0</v>
      </c>
    </row>
    <row r="46" spans="1:56" x14ac:dyDescent="0.25">
      <c r="A46" s="96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3</v>
      </c>
      <c r="AH46" s="7">
        <f>base0!D114</f>
        <v>2</v>
      </c>
      <c r="AI46" s="7">
        <f>base0!E114</f>
        <v>16</v>
      </c>
      <c r="AJ46" s="7">
        <f>base0!F114</f>
        <v>11</v>
      </c>
      <c r="AK46" s="7">
        <f>base0!G114</f>
        <v>8</v>
      </c>
      <c r="AL46" s="7">
        <f>base0!H114</f>
        <v>12</v>
      </c>
      <c r="AM46" s="7">
        <f>base0!I114</f>
        <v>4</v>
      </c>
      <c r="AN46" s="7">
        <f>base0!J114</f>
        <v>6</v>
      </c>
      <c r="AO46" s="7">
        <f>base0!K114</f>
        <v>7</v>
      </c>
      <c r="AP46" s="7">
        <f>base0!L114</f>
        <v>1</v>
      </c>
      <c r="AQ46" s="7">
        <f>base0!M114</f>
        <v>15</v>
      </c>
      <c r="AR46" s="7">
        <f>base0!N114</f>
        <v>5</v>
      </c>
      <c r="AS46" s="7">
        <f>base0!O114</f>
        <v>14</v>
      </c>
      <c r="AT46" s="7">
        <f>base0!P114</f>
        <v>10</v>
      </c>
      <c r="AU46" s="7">
        <f>base0!Q114</f>
        <v>13</v>
      </c>
      <c r="AV46" s="7">
        <f>base0!R114</f>
        <v>9</v>
      </c>
      <c r="AW46" s="7">
        <f>base0!S114</f>
        <v>17</v>
      </c>
      <c r="AX46" s="7">
        <f>base0!T114</f>
        <v>18</v>
      </c>
      <c r="AY46" s="45">
        <f>base0!AU114</f>
        <v>0</v>
      </c>
      <c r="AZ46" s="45">
        <f>base0!AV114</f>
        <v>0</v>
      </c>
      <c r="BA46" s="45">
        <f>base0!AW114</f>
        <v>0</v>
      </c>
      <c r="BB46" s="45">
        <f>base0!AX114</f>
        <v>0</v>
      </c>
      <c r="BC46" s="45">
        <f>base0!AY114</f>
        <v>0</v>
      </c>
      <c r="BD46" s="45">
        <f>base0!AZ114</f>
        <v>0</v>
      </c>
    </row>
    <row r="47" spans="1:56" x14ac:dyDescent="0.25">
      <c r="A47" s="96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3</v>
      </c>
      <c r="AH47" s="7">
        <f>base0!D115</f>
        <v>7</v>
      </c>
      <c r="AI47" s="7">
        <f>base0!E115</f>
        <v>10</v>
      </c>
      <c r="AJ47" s="7">
        <f>base0!F115</f>
        <v>6</v>
      </c>
      <c r="AK47" s="7">
        <f>base0!G115</f>
        <v>8</v>
      </c>
      <c r="AL47" s="7">
        <f>base0!H115</f>
        <v>2</v>
      </c>
      <c r="AM47" s="7">
        <f>base0!I115</f>
        <v>1</v>
      </c>
      <c r="AN47" s="7">
        <f>base0!J115</f>
        <v>4</v>
      </c>
      <c r="AO47" s="7">
        <f>base0!K115</f>
        <v>16</v>
      </c>
      <c r="AP47" s="7">
        <f>base0!L115</f>
        <v>5</v>
      </c>
      <c r="AQ47" s="7">
        <f>base0!M115</f>
        <v>15</v>
      </c>
      <c r="AR47" s="7">
        <f>base0!N115</f>
        <v>9</v>
      </c>
      <c r="AS47" s="7">
        <f>base0!O115</f>
        <v>14</v>
      </c>
      <c r="AT47" s="7">
        <f>base0!P115</f>
        <v>13</v>
      </c>
      <c r="AU47" s="7">
        <f>base0!Q115</f>
        <v>11</v>
      </c>
      <c r="AV47" s="7">
        <f>base0!R115</f>
        <v>12</v>
      </c>
      <c r="AW47" s="7">
        <f>base0!S115</f>
        <v>17</v>
      </c>
      <c r="AX47" s="7">
        <f>base0!T115</f>
        <v>18</v>
      </c>
      <c r="AY47" s="45">
        <f>base0!AU115</f>
        <v>0</v>
      </c>
      <c r="AZ47" s="45">
        <f>base0!AV115</f>
        <v>0</v>
      </c>
      <c r="BA47" s="45">
        <f>base0!AW115</f>
        <v>0</v>
      </c>
      <c r="BB47" s="45">
        <f>base0!AX115</f>
        <v>0</v>
      </c>
      <c r="BC47" s="45">
        <f>base0!AY115</f>
        <v>0</v>
      </c>
      <c r="BD47" s="45">
        <f>base0!AZ115</f>
        <v>0</v>
      </c>
    </row>
    <row r="48" spans="1:56" x14ac:dyDescent="0.25">
      <c r="A48" s="96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5</v>
      </c>
      <c r="AH48" s="7">
        <f>base0!D116</f>
        <v>3</v>
      </c>
      <c r="AI48" s="7">
        <f>base0!E116</f>
        <v>2</v>
      </c>
      <c r="AJ48" s="7">
        <f>base0!F116</f>
        <v>4</v>
      </c>
      <c r="AK48" s="7">
        <f>base0!G116</f>
        <v>7</v>
      </c>
      <c r="AL48" s="7">
        <f>base0!H116</f>
        <v>16</v>
      </c>
      <c r="AM48" s="7">
        <f>base0!I116</f>
        <v>6</v>
      </c>
      <c r="AN48" s="7">
        <f>base0!J116</f>
        <v>1</v>
      </c>
      <c r="AO48" s="7">
        <f>base0!K116</f>
        <v>10</v>
      </c>
      <c r="AP48" s="7">
        <f>base0!L116</f>
        <v>8</v>
      </c>
      <c r="AQ48" s="7">
        <f>base0!M116</f>
        <v>15</v>
      </c>
      <c r="AR48" s="7">
        <f>base0!N116</f>
        <v>9</v>
      </c>
      <c r="AS48" s="7">
        <f>base0!O116</f>
        <v>14</v>
      </c>
      <c r="AT48" s="7">
        <f>base0!P116</f>
        <v>13</v>
      </c>
      <c r="AU48" s="7">
        <f>base0!Q116</f>
        <v>11</v>
      </c>
      <c r="AV48" s="7">
        <f>base0!R116</f>
        <v>12</v>
      </c>
      <c r="AW48" s="7">
        <f>base0!S116</f>
        <v>17</v>
      </c>
      <c r="AX48" s="7">
        <f>base0!T116</f>
        <v>18</v>
      </c>
      <c r="AY48" s="45">
        <f>base0!AU116</f>
        <v>0</v>
      </c>
      <c r="AZ48" s="45">
        <f>base0!AV116</f>
        <v>0</v>
      </c>
      <c r="BA48" s="45">
        <f>base0!AW116</f>
        <v>0</v>
      </c>
      <c r="BB48" s="45">
        <f>base0!AX116</f>
        <v>0</v>
      </c>
      <c r="BC48" s="45">
        <f>base0!AY116</f>
        <v>0</v>
      </c>
      <c r="BD48" s="45">
        <f>base0!AZ116</f>
        <v>0</v>
      </c>
    </row>
    <row r="49" spans="1:56" x14ac:dyDescent="0.25">
      <c r="A49" s="96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16</v>
      </c>
      <c r="AH49" s="7">
        <f>base0!D117</f>
        <v>1</v>
      </c>
      <c r="AI49" s="7">
        <f>base0!E117</f>
        <v>4</v>
      </c>
      <c r="AJ49" s="7">
        <f>base0!F117</f>
        <v>10</v>
      </c>
      <c r="AK49" s="7">
        <f>base0!G117</f>
        <v>2</v>
      </c>
      <c r="AL49" s="7">
        <f>base0!H117</f>
        <v>5</v>
      </c>
      <c r="AM49" s="7">
        <f>base0!I117</f>
        <v>11</v>
      </c>
      <c r="AN49" s="7">
        <f>base0!J117</f>
        <v>8</v>
      </c>
      <c r="AO49" s="7">
        <f>base0!K117</f>
        <v>6</v>
      </c>
      <c r="AP49" s="7">
        <f>base0!L117</f>
        <v>3</v>
      </c>
      <c r="AQ49" s="7">
        <f>base0!M117</f>
        <v>15</v>
      </c>
      <c r="AR49" s="7">
        <f>base0!N117</f>
        <v>9</v>
      </c>
      <c r="AS49" s="7">
        <f>base0!O117</f>
        <v>7</v>
      </c>
      <c r="AT49" s="7">
        <f>base0!P117</f>
        <v>14</v>
      </c>
      <c r="AU49" s="7">
        <f>base0!Q117</f>
        <v>13</v>
      </c>
      <c r="AV49" s="7">
        <f>base0!R117</f>
        <v>12</v>
      </c>
      <c r="AW49" s="7">
        <f>base0!S117</f>
        <v>17</v>
      </c>
      <c r="AX49" s="7">
        <f>base0!T117</f>
        <v>18</v>
      </c>
      <c r="AY49" s="45">
        <f>base0!AU117</f>
        <v>0</v>
      </c>
      <c r="AZ49" s="45">
        <f>base0!AV117</f>
        <v>0</v>
      </c>
      <c r="BA49" s="45">
        <f>base0!AW117</f>
        <v>0</v>
      </c>
      <c r="BB49" s="45">
        <f>base0!AX117</f>
        <v>0</v>
      </c>
      <c r="BC49" s="45">
        <f>base0!AY117</f>
        <v>0</v>
      </c>
      <c r="BD49" s="45">
        <f>base0!AZ117</f>
        <v>0</v>
      </c>
    </row>
    <row r="50" spans="1:56" x14ac:dyDescent="0.25">
      <c r="A50" s="96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3</v>
      </c>
      <c r="AH50" s="7">
        <f>base0!D118</f>
        <v>2</v>
      </c>
      <c r="AI50" s="7">
        <f>base0!E118</f>
        <v>7</v>
      </c>
      <c r="AJ50" s="7">
        <f>base0!F118</f>
        <v>8</v>
      </c>
      <c r="AK50" s="7">
        <f>base0!G118</f>
        <v>6</v>
      </c>
      <c r="AL50" s="7">
        <f>base0!H118</f>
        <v>1</v>
      </c>
      <c r="AM50" s="7">
        <f>base0!I118</f>
        <v>4</v>
      </c>
      <c r="AN50" s="7">
        <f>base0!J118</f>
        <v>5</v>
      </c>
      <c r="AO50" s="7">
        <f>base0!K118</f>
        <v>16</v>
      </c>
      <c r="AP50" s="7">
        <f>base0!L118</f>
        <v>10</v>
      </c>
      <c r="AQ50" s="7">
        <f>base0!M118</f>
        <v>15</v>
      </c>
      <c r="AR50" s="7">
        <f>base0!N118</f>
        <v>9</v>
      </c>
      <c r="AS50" s="7">
        <f>base0!O118</f>
        <v>14</v>
      </c>
      <c r="AT50" s="7">
        <f>base0!P118</f>
        <v>13</v>
      </c>
      <c r="AU50" s="7">
        <f>base0!Q118</f>
        <v>11</v>
      </c>
      <c r="AV50" s="7">
        <f>base0!R118</f>
        <v>12</v>
      </c>
      <c r="AW50" s="7">
        <f>base0!S118</f>
        <v>17</v>
      </c>
      <c r="AX50" s="7">
        <f>base0!T118</f>
        <v>18</v>
      </c>
      <c r="AY50" s="45">
        <f>base0!AU118</f>
        <v>0</v>
      </c>
      <c r="AZ50" s="45">
        <f>base0!AV118</f>
        <v>0</v>
      </c>
      <c r="BA50" s="45">
        <f>base0!AW118</f>
        <v>0</v>
      </c>
      <c r="BB50" s="45">
        <f>base0!AX118</f>
        <v>0</v>
      </c>
      <c r="BC50" s="45">
        <f>base0!AY118</f>
        <v>0</v>
      </c>
      <c r="BD50" s="45">
        <f>base0!AZ118</f>
        <v>0</v>
      </c>
    </row>
    <row r="51" spans="1:56" x14ac:dyDescent="0.25">
      <c r="A51" s="96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2</v>
      </c>
      <c r="AH51" s="7">
        <f>base0!D119</f>
        <v>16</v>
      </c>
      <c r="AI51" s="7">
        <f>base0!E119</f>
        <v>4</v>
      </c>
      <c r="AJ51" s="7">
        <f>base0!F119</f>
        <v>1</v>
      </c>
      <c r="AK51" s="7">
        <f>base0!G119</f>
        <v>6</v>
      </c>
      <c r="AL51" s="7">
        <f>base0!H119</f>
        <v>3</v>
      </c>
      <c r="AM51" s="7">
        <f>base0!I119</f>
        <v>10</v>
      </c>
      <c r="AN51" s="7">
        <f>base0!J119</f>
        <v>9</v>
      </c>
      <c r="AO51" s="7">
        <f>base0!K119</f>
        <v>5</v>
      </c>
      <c r="AP51" s="7">
        <f>base0!L119</f>
        <v>8</v>
      </c>
      <c r="AQ51" s="7">
        <f>base0!M119</f>
        <v>15</v>
      </c>
      <c r="AR51" s="7">
        <f>base0!N119</f>
        <v>7</v>
      </c>
      <c r="AS51" s="7">
        <f>base0!O119</f>
        <v>14</v>
      </c>
      <c r="AT51" s="7">
        <f>base0!P119</f>
        <v>13</v>
      </c>
      <c r="AU51" s="7">
        <f>base0!Q119</f>
        <v>11</v>
      </c>
      <c r="AV51" s="7">
        <f>base0!R119</f>
        <v>12</v>
      </c>
      <c r="AW51" s="7">
        <f>base0!S119</f>
        <v>17</v>
      </c>
      <c r="AX51" s="7">
        <f>base0!T119</f>
        <v>18</v>
      </c>
      <c r="AY51" s="45">
        <f>base0!AU119</f>
        <v>0</v>
      </c>
      <c r="AZ51" s="45">
        <f>base0!AV119</f>
        <v>0</v>
      </c>
      <c r="BA51" s="45">
        <f>base0!AW119</f>
        <v>0</v>
      </c>
      <c r="BB51" s="45">
        <f>base0!AX119</f>
        <v>0</v>
      </c>
      <c r="BC51" s="45">
        <f>base0!AY119</f>
        <v>0</v>
      </c>
      <c r="BD51" s="45">
        <f>base0!AZ119</f>
        <v>0</v>
      </c>
    </row>
    <row r="52" spans="1:56" x14ac:dyDescent="0.25">
      <c r="A52" s="96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6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6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6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6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6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6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6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6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6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6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6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6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6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6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6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6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6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6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6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3</v>
      </c>
    </row>
    <row r="3" spans="1:2" x14ac:dyDescent="0.25">
      <c r="A3">
        <v>2</v>
      </c>
      <c r="B3">
        <f>base0!D26</f>
        <v>2</v>
      </c>
    </row>
    <row r="4" spans="1:2" x14ac:dyDescent="0.25">
      <c r="A4">
        <v>3</v>
      </c>
      <c r="B4" s="7">
        <f>base0!E26</f>
        <v>16</v>
      </c>
    </row>
    <row r="5" spans="1:2" x14ac:dyDescent="0.25">
      <c r="A5" s="7">
        <v>4</v>
      </c>
      <c r="B5" s="7">
        <f>base0!F26</f>
        <v>8</v>
      </c>
    </row>
    <row r="6" spans="1:2" x14ac:dyDescent="0.25">
      <c r="A6" s="7">
        <v>5</v>
      </c>
      <c r="B6" s="7">
        <f>base0!G26</f>
        <v>5</v>
      </c>
    </row>
    <row r="7" spans="1:2" x14ac:dyDescent="0.25">
      <c r="A7" s="7">
        <v>6</v>
      </c>
      <c r="B7" s="7">
        <f>base0!H26</f>
        <v>10</v>
      </c>
    </row>
    <row r="8" spans="1:2" x14ac:dyDescent="0.25">
      <c r="A8" s="7">
        <v>7</v>
      </c>
      <c r="B8" s="7">
        <f>base0!I26</f>
        <v>7</v>
      </c>
    </row>
    <row r="9" spans="1:2" x14ac:dyDescent="0.25">
      <c r="A9" s="7">
        <v>8</v>
      </c>
      <c r="B9" s="7">
        <f>base0!J26</f>
        <v>4</v>
      </c>
    </row>
    <row r="10" spans="1:2" x14ac:dyDescent="0.25">
      <c r="A10" s="7">
        <v>9</v>
      </c>
      <c r="B10" s="7">
        <f>base0!K26</f>
        <v>1</v>
      </c>
    </row>
    <row r="11" spans="1:2" x14ac:dyDescent="0.25">
      <c r="A11" s="7">
        <v>10</v>
      </c>
      <c r="B11">
        <f>base0!L26</f>
        <v>12</v>
      </c>
    </row>
    <row r="12" spans="1:2" x14ac:dyDescent="0.25">
      <c r="A12" s="7">
        <v>11</v>
      </c>
      <c r="B12">
        <f>base0!M26</f>
        <v>6</v>
      </c>
    </row>
    <row r="13" spans="1:2" x14ac:dyDescent="0.25">
      <c r="A13" s="7">
        <v>12</v>
      </c>
      <c r="B13">
        <f>base0!N26</f>
        <v>15</v>
      </c>
    </row>
    <row r="14" spans="1:2" x14ac:dyDescent="0.25">
      <c r="A14" s="7">
        <v>13</v>
      </c>
      <c r="B14">
        <f>base0!O26</f>
        <v>11</v>
      </c>
    </row>
    <row r="15" spans="1:2" x14ac:dyDescent="0.25">
      <c r="A15" s="7">
        <v>14</v>
      </c>
      <c r="B15">
        <f>base0!P26</f>
        <v>14</v>
      </c>
    </row>
    <row r="16" spans="1:2" x14ac:dyDescent="0.25">
      <c r="A16" s="7">
        <v>15</v>
      </c>
      <c r="B16">
        <f>base0!Q26</f>
        <v>9</v>
      </c>
    </row>
    <row r="17" spans="1:2" x14ac:dyDescent="0.25">
      <c r="A17" s="7">
        <v>16</v>
      </c>
      <c r="B17">
        <f>base0!R26</f>
        <v>13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7</v>
      </c>
    </row>
    <row r="3" spans="1:2" x14ac:dyDescent="0.25">
      <c r="A3" s="7">
        <v>2</v>
      </c>
      <c r="B3" s="7">
        <f>base0!D27</f>
        <v>1</v>
      </c>
    </row>
    <row r="4" spans="1:2" x14ac:dyDescent="0.25">
      <c r="A4" s="7">
        <v>3</v>
      </c>
      <c r="B4" s="7">
        <f>base0!E27</f>
        <v>3</v>
      </c>
    </row>
    <row r="5" spans="1:2" x14ac:dyDescent="0.25">
      <c r="A5" s="7">
        <v>4</v>
      </c>
      <c r="B5" s="7">
        <f>base0!F27</f>
        <v>4</v>
      </c>
    </row>
    <row r="6" spans="1:2" x14ac:dyDescent="0.25">
      <c r="A6" s="7">
        <v>5</v>
      </c>
      <c r="B6" s="7">
        <f>base0!G27</f>
        <v>15</v>
      </c>
    </row>
    <row r="7" spans="1:2" x14ac:dyDescent="0.25">
      <c r="A7" s="7">
        <v>6</v>
      </c>
      <c r="B7" s="7">
        <f>base0!H27</f>
        <v>5</v>
      </c>
    </row>
    <row r="8" spans="1:2" x14ac:dyDescent="0.25">
      <c r="A8" s="7">
        <v>7</v>
      </c>
      <c r="B8" s="7">
        <f>base0!I27</f>
        <v>16</v>
      </c>
    </row>
    <row r="9" spans="1:2" x14ac:dyDescent="0.25">
      <c r="A9" s="7">
        <v>8</v>
      </c>
      <c r="B9" s="7">
        <f>base0!J27</f>
        <v>14</v>
      </c>
    </row>
    <row r="10" spans="1:2" x14ac:dyDescent="0.25">
      <c r="A10" s="7">
        <v>9</v>
      </c>
      <c r="B10" s="7">
        <f>base0!K27</f>
        <v>10</v>
      </c>
    </row>
    <row r="11" spans="1:2" x14ac:dyDescent="0.25">
      <c r="A11" s="7">
        <v>10</v>
      </c>
      <c r="B11" s="7">
        <f>base0!L27</f>
        <v>2</v>
      </c>
    </row>
    <row r="12" spans="1:2" x14ac:dyDescent="0.25">
      <c r="A12" s="7">
        <v>11</v>
      </c>
      <c r="B12" s="7">
        <f>base0!M27</f>
        <v>12</v>
      </c>
    </row>
    <row r="13" spans="1:2" x14ac:dyDescent="0.25">
      <c r="A13" s="7">
        <v>12</v>
      </c>
      <c r="B13" s="7">
        <f>base0!N27</f>
        <v>8</v>
      </c>
    </row>
    <row r="14" spans="1:2" x14ac:dyDescent="0.25">
      <c r="A14" s="7">
        <v>13</v>
      </c>
      <c r="B14" s="7">
        <f>base0!O27</f>
        <v>6</v>
      </c>
    </row>
    <row r="15" spans="1:2" x14ac:dyDescent="0.25">
      <c r="A15" s="7">
        <v>14</v>
      </c>
      <c r="B15" s="7">
        <f>base0!P27</f>
        <v>13</v>
      </c>
    </row>
    <row r="16" spans="1:2" x14ac:dyDescent="0.25">
      <c r="A16" s="7">
        <v>15</v>
      </c>
      <c r="B16" s="7">
        <f>base0!Q27</f>
        <v>9</v>
      </c>
    </row>
    <row r="17" spans="1:2" x14ac:dyDescent="0.25">
      <c r="A17" s="7">
        <v>16</v>
      </c>
      <c r="B17" s="7">
        <f>base0!R27</f>
        <v>11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6" customWidth="1"/>
    <col min="2" max="21" width="6" style="146" customWidth="1"/>
    <col min="22" max="22" width="7.85546875" style="146" customWidth="1"/>
    <col min="23" max="23" width="13" style="146" bestFit="1" customWidth="1"/>
    <col min="24" max="24" width="4.28515625" style="146" customWidth="1"/>
    <col min="25" max="27" width="4.28515625" style="146" bestFit="1" customWidth="1"/>
    <col min="28" max="28" width="9.5703125" style="146" bestFit="1" customWidth="1"/>
    <col min="29" max="29" width="12.140625" style="146" customWidth="1"/>
    <col min="30" max="30" width="18.42578125" style="146" customWidth="1"/>
    <col min="31" max="31" width="18.5703125" style="146" customWidth="1"/>
    <col min="32" max="33" width="18" style="146" customWidth="1"/>
    <col min="34" max="34" width="17.85546875" style="146" customWidth="1"/>
    <col min="35" max="35" width="13.85546875" style="146" customWidth="1"/>
    <col min="36" max="36" width="14.7109375" style="146" customWidth="1"/>
    <col min="37" max="37" width="13.42578125" style="146" bestFit="1" customWidth="1"/>
    <col min="38" max="16384" width="11.5703125" style="146"/>
  </cols>
  <sheetData>
    <row r="1" spans="1:38" ht="19.5" customHeight="1" x14ac:dyDescent="0.25">
      <c r="A1" s="96" t="s">
        <v>35</v>
      </c>
      <c r="B1" s="96" t="s">
        <v>7</v>
      </c>
      <c r="C1" s="96" t="s">
        <v>8</v>
      </c>
      <c r="D1" s="96" t="s">
        <v>9</v>
      </c>
      <c r="E1" s="96" t="s">
        <v>10</v>
      </c>
      <c r="F1" s="96" t="s">
        <v>11</v>
      </c>
      <c r="G1" s="96" t="s">
        <v>12</v>
      </c>
      <c r="H1" s="96" t="s">
        <v>13</v>
      </c>
      <c r="I1" s="96" t="s">
        <v>14</v>
      </c>
      <c r="J1" s="96" t="s">
        <v>15</v>
      </c>
      <c r="K1" s="96" t="s">
        <v>16</v>
      </c>
      <c r="L1" s="96" t="s">
        <v>17</v>
      </c>
      <c r="M1" s="96" t="s">
        <v>18</v>
      </c>
      <c r="N1" s="96" t="s">
        <v>19</v>
      </c>
      <c r="O1" s="96" t="s">
        <v>20</v>
      </c>
      <c r="P1" s="96" t="s">
        <v>21</v>
      </c>
      <c r="Q1" s="96" t="s">
        <v>22</v>
      </c>
      <c r="R1" s="96" t="s">
        <v>23</v>
      </c>
      <c r="S1" s="96" t="s">
        <v>24</v>
      </c>
      <c r="T1" s="96" t="s">
        <v>25</v>
      </c>
      <c r="U1" s="96" t="s">
        <v>26</v>
      </c>
      <c r="V1" s="96" t="s">
        <v>33</v>
      </c>
      <c r="W1" s="46" t="s">
        <v>38</v>
      </c>
      <c r="X1" s="146" t="s">
        <v>168</v>
      </c>
      <c r="Y1" s="146" t="s">
        <v>169</v>
      </c>
      <c r="Z1" s="146" t="s">
        <v>170</v>
      </c>
      <c r="AA1" s="146" t="s">
        <v>171</v>
      </c>
      <c r="AB1" s="146" t="s">
        <v>172</v>
      </c>
      <c r="AC1" s="146" t="s">
        <v>179</v>
      </c>
      <c r="AD1" s="146" t="s">
        <v>180</v>
      </c>
      <c r="AE1" s="146" t="s">
        <v>181</v>
      </c>
      <c r="AF1" s="146" t="s">
        <v>182</v>
      </c>
      <c r="AG1" s="146" t="s">
        <v>207</v>
      </c>
      <c r="AH1" s="146" t="s">
        <v>208</v>
      </c>
      <c r="AI1" s="146" t="s">
        <v>209</v>
      </c>
      <c r="AJ1" s="146" t="s">
        <v>210</v>
      </c>
      <c r="AK1" s="146" t="s">
        <v>396</v>
      </c>
      <c r="AL1" s="146" t="s">
        <v>399</v>
      </c>
    </row>
    <row r="2" spans="1:38" ht="19.5" customHeight="1" x14ac:dyDescent="0.25">
      <c r="A2" s="47" t="s">
        <v>0</v>
      </c>
      <c r="B2" s="146">
        <f>base0!C67</f>
        <v>2</v>
      </c>
      <c r="C2" s="146">
        <f>base0!D67</f>
        <v>3</v>
      </c>
      <c r="D2" s="146">
        <f>base0!E67</f>
        <v>16</v>
      </c>
      <c r="E2" s="146">
        <f>base0!F67</f>
        <v>7</v>
      </c>
      <c r="F2" s="146">
        <f>base0!G67</f>
        <v>5</v>
      </c>
      <c r="G2" s="146">
        <f>base0!H67</f>
        <v>4</v>
      </c>
      <c r="H2" s="146">
        <f>base0!I67</f>
        <v>10</v>
      </c>
      <c r="I2" s="146">
        <f>base0!J67</f>
        <v>1</v>
      </c>
      <c r="J2" s="146">
        <f>base0!K67</f>
        <v>8</v>
      </c>
      <c r="K2" s="146">
        <f>base0!L67</f>
        <v>12</v>
      </c>
      <c r="L2" s="146">
        <f>base0!M67</f>
        <v>6</v>
      </c>
      <c r="M2" s="146">
        <f>base0!N67</f>
        <v>9</v>
      </c>
      <c r="N2" s="146">
        <f>base0!O67</f>
        <v>15</v>
      </c>
      <c r="O2" s="146">
        <f>base0!P67</f>
        <v>11</v>
      </c>
      <c r="P2" s="146">
        <f>base0!Q67</f>
        <v>14</v>
      </c>
      <c r="Q2" s="146">
        <f>base0!R67</f>
        <v>13</v>
      </c>
      <c r="R2" s="146">
        <f>base0!S67</f>
        <v>17</v>
      </c>
      <c r="S2" s="146">
        <f>base0!T67</f>
        <v>18</v>
      </c>
      <c r="T2" s="146">
        <f>base0!U67</f>
        <v>19</v>
      </c>
      <c r="U2" s="146">
        <f>base0!V67</f>
        <v>20</v>
      </c>
      <c r="V2" s="146">
        <f>+base0!AC2</f>
        <v>15</v>
      </c>
      <c r="W2" s="48" t="str">
        <f>CONCATENATE(base0!AC3,"-",base0!AA3,"-",base0!Y3)</f>
        <v>2014-3-11</v>
      </c>
      <c r="X2" s="146">
        <f>base0!AA5</f>
        <v>8</v>
      </c>
      <c r="Y2" s="146">
        <f>base0!AB5</f>
        <v>3</v>
      </c>
      <c r="Z2" s="146">
        <f>base0!AC5</f>
        <v>11</v>
      </c>
      <c r="AA2" s="146">
        <f>base0!AD5</f>
        <v>4</v>
      </c>
      <c r="AB2" s="146">
        <f>base0!AE5</f>
        <v>5</v>
      </c>
      <c r="AC2" s="146">
        <f>base0!Y9</f>
        <v>3</v>
      </c>
      <c r="AD2" s="146">
        <f>base0!Z9</f>
        <v>1</v>
      </c>
      <c r="AE2" s="146">
        <f>base0!AA9</f>
        <v>3</v>
      </c>
      <c r="AF2" s="146">
        <f>base0!AB9</f>
        <v>1</v>
      </c>
      <c r="AG2" s="146">
        <f>base0!AC9</f>
        <v>-1</v>
      </c>
      <c r="AH2" s="146">
        <f>base0!AD9</f>
        <v>-1</v>
      </c>
      <c r="AI2" s="146">
        <f>base0!AE9</f>
        <v>-1</v>
      </c>
      <c r="AJ2" s="146">
        <f>base0!AF9</f>
        <v>-1</v>
      </c>
      <c r="AK2" s="146">
        <f>base0!AG9</f>
        <v>0</v>
      </c>
      <c r="AL2" s="146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7</v>
      </c>
    </row>
    <row r="3" spans="1:2" x14ac:dyDescent="0.25">
      <c r="A3" s="7">
        <v>2</v>
      </c>
      <c r="B3" s="7">
        <f>base0!D27</f>
        <v>1</v>
      </c>
    </row>
    <row r="4" spans="1:2" x14ac:dyDescent="0.25">
      <c r="A4" s="7">
        <v>3</v>
      </c>
      <c r="B4" s="7">
        <f>base0!E27</f>
        <v>3</v>
      </c>
    </row>
    <row r="5" spans="1:2" x14ac:dyDescent="0.25">
      <c r="A5" s="7">
        <v>4</v>
      </c>
      <c r="B5" s="7">
        <f>base0!F27</f>
        <v>4</v>
      </c>
    </row>
    <row r="6" spans="1:2" x14ac:dyDescent="0.25">
      <c r="A6" s="7">
        <v>5</v>
      </c>
      <c r="B6" s="7">
        <f>base0!G27</f>
        <v>15</v>
      </c>
    </row>
    <row r="7" spans="1:2" x14ac:dyDescent="0.25">
      <c r="A7" s="7">
        <v>6</v>
      </c>
      <c r="B7" s="7">
        <f>base0!H27</f>
        <v>5</v>
      </c>
    </row>
    <row r="8" spans="1:2" x14ac:dyDescent="0.25">
      <c r="A8" s="7">
        <v>7</v>
      </c>
      <c r="B8" s="7">
        <f>base0!I27</f>
        <v>16</v>
      </c>
    </row>
    <row r="9" spans="1:2" x14ac:dyDescent="0.25">
      <c r="A9" s="7">
        <v>8</v>
      </c>
      <c r="B9" s="7">
        <f>base0!J27</f>
        <v>14</v>
      </c>
    </row>
    <row r="10" spans="1:2" x14ac:dyDescent="0.25">
      <c r="A10" s="7">
        <v>9</v>
      </c>
      <c r="B10" s="7">
        <f>base0!K27</f>
        <v>10</v>
      </c>
    </row>
    <row r="11" spans="1:2" x14ac:dyDescent="0.25">
      <c r="A11" s="7">
        <v>10</v>
      </c>
      <c r="B11" s="7">
        <f>base0!L27</f>
        <v>2</v>
      </c>
    </row>
    <row r="12" spans="1:2" x14ac:dyDescent="0.25">
      <c r="A12" s="7">
        <v>11</v>
      </c>
      <c r="B12" s="7">
        <f>base0!M27</f>
        <v>12</v>
      </c>
    </row>
    <row r="13" spans="1:2" x14ac:dyDescent="0.25">
      <c r="A13" s="7">
        <v>12</v>
      </c>
      <c r="B13" s="7">
        <f>base0!N27</f>
        <v>8</v>
      </c>
    </row>
    <row r="14" spans="1:2" x14ac:dyDescent="0.25">
      <c r="A14" s="7">
        <v>13</v>
      </c>
      <c r="B14" s="7">
        <f>base0!O27</f>
        <v>6</v>
      </c>
    </row>
    <row r="15" spans="1:2" x14ac:dyDescent="0.25">
      <c r="A15" s="7">
        <v>14</v>
      </c>
      <c r="B15" s="7">
        <f>base0!P27</f>
        <v>13</v>
      </c>
    </row>
    <row r="16" spans="1:2" x14ac:dyDescent="0.25">
      <c r="A16" s="7">
        <v>15</v>
      </c>
      <c r="B16" s="7">
        <f>base0!Q27</f>
        <v>9</v>
      </c>
    </row>
    <row r="17" spans="1:2" x14ac:dyDescent="0.25">
      <c r="A17" s="7">
        <v>16</v>
      </c>
      <c r="B17" s="7">
        <f>base0!R27</f>
        <v>11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5</v>
      </c>
    </row>
    <row r="3" spans="1:2" x14ac:dyDescent="0.25">
      <c r="A3" s="7">
        <v>2</v>
      </c>
      <c r="B3" s="7">
        <f>base0!D30</f>
        <v>7</v>
      </c>
    </row>
    <row r="4" spans="1:2" x14ac:dyDescent="0.25">
      <c r="A4" s="7">
        <v>3</v>
      </c>
      <c r="B4" s="7">
        <f>base0!E30</f>
        <v>3</v>
      </c>
    </row>
    <row r="5" spans="1:2" x14ac:dyDescent="0.25">
      <c r="A5" s="7">
        <v>4</v>
      </c>
      <c r="B5" s="7">
        <f>base0!F30</f>
        <v>2</v>
      </c>
    </row>
    <row r="6" spans="1:2" x14ac:dyDescent="0.25">
      <c r="A6" s="7">
        <v>5</v>
      </c>
      <c r="B6" s="7">
        <f>base0!G30</f>
        <v>1</v>
      </c>
    </row>
    <row r="7" spans="1:2" x14ac:dyDescent="0.25">
      <c r="A7" s="7">
        <v>6</v>
      </c>
      <c r="B7" s="7">
        <f>base0!H30</f>
        <v>4</v>
      </c>
    </row>
    <row r="8" spans="1:2" x14ac:dyDescent="0.25">
      <c r="A8" s="7">
        <v>7</v>
      </c>
      <c r="B8" s="7">
        <f>base0!I30</f>
        <v>16</v>
      </c>
    </row>
    <row r="9" spans="1:2" x14ac:dyDescent="0.25">
      <c r="A9" s="7">
        <v>8</v>
      </c>
      <c r="B9" s="7">
        <f>base0!J30</f>
        <v>12</v>
      </c>
    </row>
    <row r="10" spans="1:2" x14ac:dyDescent="0.25">
      <c r="A10" s="7">
        <v>9</v>
      </c>
      <c r="B10" s="7">
        <f>base0!K30</f>
        <v>9</v>
      </c>
    </row>
    <row r="11" spans="1:2" x14ac:dyDescent="0.25">
      <c r="A11" s="7">
        <v>10</v>
      </c>
      <c r="B11" s="7">
        <f>base0!L30</f>
        <v>14</v>
      </c>
    </row>
    <row r="12" spans="1:2" x14ac:dyDescent="0.25">
      <c r="A12" s="7">
        <v>11</v>
      </c>
      <c r="B12" s="7">
        <f>base0!M30</f>
        <v>6</v>
      </c>
    </row>
    <row r="13" spans="1:2" x14ac:dyDescent="0.25">
      <c r="A13" s="7">
        <v>12</v>
      </c>
      <c r="B13" s="7">
        <f>base0!N30</f>
        <v>8</v>
      </c>
    </row>
    <row r="14" spans="1:2" x14ac:dyDescent="0.25">
      <c r="A14" s="7">
        <v>13</v>
      </c>
      <c r="B14" s="7">
        <f>base0!O30</f>
        <v>15</v>
      </c>
    </row>
    <row r="15" spans="1:2" x14ac:dyDescent="0.25">
      <c r="A15" s="7">
        <v>14</v>
      </c>
      <c r="B15" s="7">
        <f>base0!P30</f>
        <v>11</v>
      </c>
    </row>
    <row r="16" spans="1:2" x14ac:dyDescent="0.25">
      <c r="A16" s="7">
        <v>15</v>
      </c>
      <c r="B16" s="7">
        <f>base0!Q30</f>
        <v>10</v>
      </c>
    </row>
    <row r="17" spans="1:2" x14ac:dyDescent="0.25">
      <c r="A17" s="7">
        <v>16</v>
      </c>
      <c r="B17" s="7">
        <f>base0!R30</f>
        <v>13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2</v>
      </c>
    </row>
    <row r="3" spans="1:2" x14ac:dyDescent="0.25">
      <c r="A3" s="7">
        <v>2</v>
      </c>
      <c r="B3" s="7">
        <f>base0!D31</f>
        <v>3</v>
      </c>
    </row>
    <row r="4" spans="1:2" x14ac:dyDescent="0.25">
      <c r="A4" s="7">
        <v>3</v>
      </c>
      <c r="B4" s="7">
        <f>base0!E31</f>
        <v>8</v>
      </c>
    </row>
    <row r="5" spans="1:2" x14ac:dyDescent="0.25">
      <c r="A5" s="7">
        <v>4</v>
      </c>
      <c r="B5" s="7">
        <f>base0!F31</f>
        <v>4</v>
      </c>
    </row>
    <row r="6" spans="1:2" x14ac:dyDescent="0.25">
      <c r="A6" s="7">
        <v>5</v>
      </c>
      <c r="B6" s="7">
        <f>base0!G31</f>
        <v>16</v>
      </c>
    </row>
    <row r="7" spans="1:2" x14ac:dyDescent="0.25">
      <c r="A7" s="7">
        <v>6</v>
      </c>
      <c r="B7" s="7">
        <f>base0!H31</f>
        <v>1</v>
      </c>
    </row>
    <row r="8" spans="1:2" x14ac:dyDescent="0.25">
      <c r="A8" s="7">
        <v>7</v>
      </c>
      <c r="B8" s="7">
        <f>base0!I31</f>
        <v>5</v>
      </c>
    </row>
    <row r="9" spans="1:2" x14ac:dyDescent="0.25">
      <c r="A9" s="7">
        <v>8</v>
      </c>
      <c r="B9" s="7">
        <f>base0!J31</f>
        <v>7</v>
      </c>
    </row>
    <row r="10" spans="1:2" x14ac:dyDescent="0.25">
      <c r="A10" s="7">
        <v>9</v>
      </c>
      <c r="B10" s="7">
        <f>base0!K31</f>
        <v>10</v>
      </c>
    </row>
    <row r="11" spans="1:2" x14ac:dyDescent="0.25">
      <c r="A11" s="7">
        <v>10</v>
      </c>
      <c r="B11" s="7">
        <f>base0!L31</f>
        <v>6</v>
      </c>
    </row>
    <row r="12" spans="1:2" x14ac:dyDescent="0.25">
      <c r="A12" s="7">
        <v>11</v>
      </c>
      <c r="B12" s="7">
        <f>base0!M31</f>
        <v>12</v>
      </c>
    </row>
    <row r="13" spans="1:2" x14ac:dyDescent="0.25">
      <c r="A13" s="7">
        <v>12</v>
      </c>
      <c r="B13" s="7">
        <f>base0!N31</f>
        <v>15</v>
      </c>
    </row>
    <row r="14" spans="1:2" x14ac:dyDescent="0.25">
      <c r="A14" s="7">
        <v>13</v>
      </c>
      <c r="B14" s="7">
        <f>base0!O31</f>
        <v>11</v>
      </c>
    </row>
    <row r="15" spans="1:2" x14ac:dyDescent="0.25">
      <c r="A15" s="7">
        <v>14</v>
      </c>
      <c r="B15" s="7">
        <f>base0!P31</f>
        <v>14</v>
      </c>
    </row>
    <row r="16" spans="1:2" x14ac:dyDescent="0.25">
      <c r="A16" s="7">
        <v>15</v>
      </c>
      <c r="B16" s="7">
        <f>base0!Q31</f>
        <v>9</v>
      </c>
    </row>
    <row r="17" spans="1:2" x14ac:dyDescent="0.25">
      <c r="A17" s="7">
        <v>16</v>
      </c>
      <c r="B17" s="7">
        <f>base0!R31</f>
        <v>13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2</v>
      </c>
    </row>
    <row r="3" spans="1:2" x14ac:dyDescent="0.25">
      <c r="A3" s="7">
        <v>2</v>
      </c>
      <c r="B3" s="7">
        <f>base0!D32</f>
        <v>16</v>
      </c>
    </row>
    <row r="4" spans="1:2" x14ac:dyDescent="0.25">
      <c r="A4" s="7">
        <v>3</v>
      </c>
      <c r="B4" s="7">
        <f>base0!E32</f>
        <v>4</v>
      </c>
    </row>
    <row r="5" spans="1:2" x14ac:dyDescent="0.25">
      <c r="A5" s="7">
        <v>4</v>
      </c>
      <c r="B5" s="7">
        <f>base0!F32</f>
        <v>1</v>
      </c>
    </row>
    <row r="6" spans="1:2" x14ac:dyDescent="0.25">
      <c r="A6" s="7">
        <v>5</v>
      </c>
      <c r="B6" s="7">
        <f>base0!G32</f>
        <v>6</v>
      </c>
    </row>
    <row r="7" spans="1:2" x14ac:dyDescent="0.25">
      <c r="A7" s="7">
        <v>6</v>
      </c>
      <c r="B7" s="7">
        <f>base0!H32</f>
        <v>3</v>
      </c>
    </row>
    <row r="8" spans="1:2" x14ac:dyDescent="0.25">
      <c r="A8" s="7">
        <v>7</v>
      </c>
      <c r="B8" s="7">
        <f>base0!I32</f>
        <v>10</v>
      </c>
    </row>
    <row r="9" spans="1:2" x14ac:dyDescent="0.25">
      <c r="A9" s="7">
        <v>8</v>
      </c>
      <c r="B9" s="7">
        <f>base0!J32</f>
        <v>5</v>
      </c>
    </row>
    <row r="10" spans="1:2" x14ac:dyDescent="0.25">
      <c r="A10" s="7">
        <v>9</v>
      </c>
      <c r="B10" s="7">
        <f>base0!K32</f>
        <v>8</v>
      </c>
    </row>
    <row r="11" spans="1:2" x14ac:dyDescent="0.25">
      <c r="A11" s="7">
        <v>10</v>
      </c>
      <c r="B11" s="7">
        <f>base0!L32</f>
        <v>15</v>
      </c>
    </row>
    <row r="12" spans="1:2" x14ac:dyDescent="0.25">
      <c r="A12" s="7">
        <v>11</v>
      </c>
      <c r="B12" s="7">
        <f>base0!M32</f>
        <v>9</v>
      </c>
    </row>
    <row r="13" spans="1:2" x14ac:dyDescent="0.25">
      <c r="A13" s="7">
        <v>12</v>
      </c>
      <c r="B13" s="7">
        <f>base0!N32</f>
        <v>7</v>
      </c>
    </row>
    <row r="14" spans="1:2" x14ac:dyDescent="0.25">
      <c r="A14" s="7">
        <v>13</v>
      </c>
      <c r="B14" s="7">
        <f>base0!O32</f>
        <v>14</v>
      </c>
    </row>
    <row r="15" spans="1:2" x14ac:dyDescent="0.25">
      <c r="A15" s="7">
        <v>14</v>
      </c>
      <c r="B15" s="7">
        <f>base0!P32</f>
        <v>13</v>
      </c>
    </row>
    <row r="16" spans="1:2" x14ac:dyDescent="0.25">
      <c r="A16" s="7">
        <v>15</v>
      </c>
      <c r="B16" s="7">
        <f>base0!Q32</f>
        <v>11</v>
      </c>
    </row>
    <row r="17" spans="1:2" x14ac:dyDescent="0.25">
      <c r="A17" s="7">
        <v>16</v>
      </c>
      <c r="B17" s="7">
        <f>base0!R32</f>
        <v>12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2</v>
      </c>
    </row>
    <row r="3" spans="1:2" x14ac:dyDescent="0.25">
      <c r="A3" s="7">
        <v>2</v>
      </c>
      <c r="B3" s="7">
        <f>base0!D90</f>
        <v>10</v>
      </c>
    </row>
    <row r="4" spans="1:2" x14ac:dyDescent="0.25">
      <c r="A4" s="7">
        <v>3</v>
      </c>
      <c r="B4" s="7">
        <f>base0!E90</f>
        <v>7</v>
      </c>
    </row>
    <row r="5" spans="1:2" x14ac:dyDescent="0.25">
      <c r="A5" s="7">
        <v>4</v>
      </c>
      <c r="B5" s="7">
        <f>base0!F90</f>
        <v>5</v>
      </c>
    </row>
    <row r="6" spans="1:2" x14ac:dyDescent="0.25">
      <c r="A6" s="7">
        <v>5</v>
      </c>
      <c r="B6" s="7">
        <f>base0!G90</f>
        <v>1</v>
      </c>
    </row>
    <row r="7" spans="1:2" x14ac:dyDescent="0.25">
      <c r="A7" s="7">
        <v>6</v>
      </c>
      <c r="B7" s="7">
        <f>base0!H90</f>
        <v>8</v>
      </c>
    </row>
    <row r="8" spans="1:2" x14ac:dyDescent="0.25">
      <c r="A8" s="7">
        <v>7</v>
      </c>
      <c r="B8" s="7">
        <f>base0!I90</f>
        <v>3</v>
      </c>
    </row>
    <row r="9" spans="1:2" x14ac:dyDescent="0.25">
      <c r="A9" s="7">
        <v>8</v>
      </c>
      <c r="B9" s="7">
        <f>base0!J90</f>
        <v>12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2</v>
      </c>
    </row>
    <row r="3" spans="1:2" x14ac:dyDescent="0.25">
      <c r="A3" s="7">
        <v>2</v>
      </c>
      <c r="B3" s="7">
        <f>base0!D91</f>
        <v>4</v>
      </c>
    </row>
    <row r="4" spans="1:2" x14ac:dyDescent="0.25">
      <c r="A4" s="7">
        <v>3</v>
      </c>
      <c r="B4" s="7">
        <f>base0!E91</f>
        <v>3</v>
      </c>
    </row>
    <row r="5" spans="1:2" x14ac:dyDescent="0.25">
      <c r="A5" s="7">
        <v>4</v>
      </c>
      <c r="B5" s="7">
        <f>base0!F91</f>
        <v>16</v>
      </c>
    </row>
    <row r="6" spans="1:2" x14ac:dyDescent="0.25">
      <c r="A6" s="7">
        <v>5</v>
      </c>
      <c r="B6" s="7">
        <f>base0!G91</f>
        <v>10</v>
      </c>
    </row>
    <row r="7" spans="1:2" x14ac:dyDescent="0.25">
      <c r="A7" s="7">
        <v>6</v>
      </c>
      <c r="B7" s="7">
        <f>base0!H91</f>
        <v>1</v>
      </c>
    </row>
    <row r="8" spans="1:2" x14ac:dyDescent="0.25">
      <c r="A8" s="7">
        <v>7</v>
      </c>
      <c r="B8" s="7">
        <f>base0!I91</f>
        <v>6</v>
      </c>
    </row>
    <row r="9" spans="1:2" x14ac:dyDescent="0.25">
      <c r="A9" s="7">
        <v>8</v>
      </c>
      <c r="B9" s="7">
        <f>base0!J91</f>
        <v>9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2</v>
      </c>
    </row>
    <row r="3" spans="1:2" x14ac:dyDescent="0.25">
      <c r="A3" s="7">
        <v>2</v>
      </c>
      <c r="B3" s="7">
        <f>base0!D92</f>
        <v>4</v>
      </c>
    </row>
    <row r="4" spans="1:2" x14ac:dyDescent="0.25">
      <c r="A4" s="7">
        <v>3</v>
      </c>
      <c r="B4" s="7">
        <f>base0!E92</f>
        <v>5</v>
      </c>
    </row>
    <row r="5" spans="1:2" x14ac:dyDescent="0.25">
      <c r="A5" s="7">
        <v>4</v>
      </c>
      <c r="B5" s="7">
        <f>base0!F92</f>
        <v>8</v>
      </c>
    </row>
    <row r="6" spans="1:2" x14ac:dyDescent="0.25">
      <c r="A6" s="7">
        <v>5</v>
      </c>
      <c r="B6" s="7">
        <f>base0!G92</f>
        <v>3</v>
      </c>
    </row>
    <row r="7" spans="1:2" x14ac:dyDescent="0.25">
      <c r="A7" s="7">
        <v>6</v>
      </c>
      <c r="B7" s="7">
        <f>base0!H92</f>
        <v>16</v>
      </c>
    </row>
    <row r="8" spans="1:2" x14ac:dyDescent="0.25">
      <c r="A8" s="7">
        <v>7</v>
      </c>
      <c r="B8" s="7">
        <f>base0!I92</f>
        <v>15</v>
      </c>
    </row>
    <row r="9" spans="1:2" x14ac:dyDescent="0.25">
      <c r="A9" s="7">
        <v>8</v>
      </c>
      <c r="B9" s="7">
        <f>base0!J92</f>
        <v>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3</v>
      </c>
    </row>
    <row r="3" spans="1:2" x14ac:dyDescent="0.25">
      <c r="A3" s="7">
        <v>2</v>
      </c>
      <c r="B3" s="7">
        <f>base0!D93</f>
        <v>7</v>
      </c>
    </row>
    <row r="4" spans="1:2" x14ac:dyDescent="0.25">
      <c r="A4" s="7">
        <v>3</v>
      </c>
      <c r="B4" s="7">
        <f>base0!E93</f>
        <v>10</v>
      </c>
    </row>
    <row r="5" spans="1:2" x14ac:dyDescent="0.25">
      <c r="A5" s="7">
        <v>4</v>
      </c>
      <c r="B5" s="7">
        <f>base0!F93</f>
        <v>6</v>
      </c>
    </row>
    <row r="6" spans="1:2" x14ac:dyDescent="0.25">
      <c r="A6" s="7">
        <v>5</v>
      </c>
      <c r="B6" s="7">
        <f>base0!G93</f>
        <v>8</v>
      </c>
    </row>
    <row r="7" spans="1:2" x14ac:dyDescent="0.25">
      <c r="A7" s="7">
        <v>6</v>
      </c>
      <c r="B7" s="7">
        <f>base0!H93</f>
        <v>2</v>
      </c>
    </row>
    <row r="8" spans="1:2" x14ac:dyDescent="0.25">
      <c r="A8" s="7">
        <v>7</v>
      </c>
      <c r="B8" s="7">
        <f>base0!I93</f>
        <v>1</v>
      </c>
    </row>
    <row r="9" spans="1:2" x14ac:dyDescent="0.25">
      <c r="A9" s="7">
        <v>8</v>
      </c>
      <c r="B9" s="7">
        <f>base0!J93</f>
        <v>4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2</v>
      </c>
    </row>
    <row r="3" spans="1:2" x14ac:dyDescent="0.25">
      <c r="A3" s="7">
        <v>2</v>
      </c>
      <c r="B3" s="7">
        <f>base0!D94</f>
        <v>3</v>
      </c>
    </row>
    <row r="4" spans="1:2" x14ac:dyDescent="0.25">
      <c r="A4" s="7">
        <v>3</v>
      </c>
      <c r="B4" s="7">
        <f>base0!E94</f>
        <v>1</v>
      </c>
    </row>
    <row r="5" spans="1:2" x14ac:dyDescent="0.25">
      <c r="A5" s="7">
        <v>4</v>
      </c>
      <c r="B5" s="7">
        <f>base0!F94</f>
        <v>8</v>
      </c>
    </row>
    <row r="6" spans="1:2" x14ac:dyDescent="0.25">
      <c r="A6" s="7">
        <v>5</v>
      </c>
      <c r="B6" s="7">
        <f>base0!G94</f>
        <v>6</v>
      </c>
    </row>
    <row r="7" spans="1:2" x14ac:dyDescent="0.25">
      <c r="A7" s="7">
        <v>6</v>
      </c>
      <c r="B7" s="7">
        <f>base0!H94</f>
        <v>16</v>
      </c>
    </row>
    <row r="8" spans="1:2" x14ac:dyDescent="0.25">
      <c r="A8" s="7">
        <v>7</v>
      </c>
      <c r="B8" s="7">
        <f>base0!I94</f>
        <v>15</v>
      </c>
    </row>
    <row r="9" spans="1:2" x14ac:dyDescent="0.25">
      <c r="A9" s="7">
        <v>8</v>
      </c>
      <c r="B9" s="7">
        <f>base0!J94</f>
        <v>14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3</v>
      </c>
    </row>
    <row r="3" spans="1:2" x14ac:dyDescent="0.25">
      <c r="A3" s="7">
        <v>2</v>
      </c>
      <c r="B3" s="7">
        <f>base0!D95</f>
        <v>16</v>
      </c>
    </row>
    <row r="4" spans="1:2" x14ac:dyDescent="0.25">
      <c r="A4" s="7">
        <v>3</v>
      </c>
      <c r="B4" s="7">
        <f>base0!E95</f>
        <v>7</v>
      </c>
    </row>
    <row r="5" spans="1:2" x14ac:dyDescent="0.25">
      <c r="A5" s="7">
        <v>4</v>
      </c>
      <c r="B5" s="7">
        <f>base0!F95</f>
        <v>4</v>
      </c>
    </row>
    <row r="6" spans="1:2" x14ac:dyDescent="0.25">
      <c r="A6" s="7">
        <v>5</v>
      </c>
      <c r="B6" s="7">
        <f>base0!G95</f>
        <v>14</v>
      </c>
    </row>
    <row r="7" spans="1:2" x14ac:dyDescent="0.25">
      <c r="A7" s="7">
        <v>6</v>
      </c>
      <c r="B7" s="7">
        <f>base0!H95</f>
        <v>1</v>
      </c>
    </row>
    <row r="8" spans="1:2" x14ac:dyDescent="0.25">
      <c r="A8" s="7">
        <v>7</v>
      </c>
      <c r="B8" s="7">
        <f>base0!I95</f>
        <v>5</v>
      </c>
    </row>
    <row r="9" spans="1:2" x14ac:dyDescent="0.25">
      <c r="A9" s="7">
        <v>8</v>
      </c>
      <c r="B9" s="7">
        <f>base0!J95</f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3" customFormat="1" ht="15.75" thickBot="1" x14ac:dyDescent="0.3">
      <c r="A1" s="96" t="s">
        <v>6</v>
      </c>
      <c r="B1" s="96" t="s">
        <v>7</v>
      </c>
      <c r="C1" s="96" t="s">
        <v>8</v>
      </c>
      <c r="D1" s="96" t="s">
        <v>9</v>
      </c>
      <c r="E1" s="96" t="s">
        <v>10</v>
      </c>
      <c r="F1" s="96" t="s">
        <v>11</v>
      </c>
      <c r="G1" s="96" t="s">
        <v>12</v>
      </c>
      <c r="H1" s="96" t="s">
        <v>13</v>
      </c>
      <c r="I1" s="96" t="s">
        <v>14</v>
      </c>
      <c r="J1" s="96" t="s">
        <v>15</v>
      </c>
      <c r="K1" s="96" t="s">
        <v>16</v>
      </c>
      <c r="L1" s="96" t="s">
        <v>17</v>
      </c>
      <c r="M1" s="96" t="s">
        <v>18</v>
      </c>
      <c r="N1" s="96" t="s">
        <v>19</v>
      </c>
      <c r="O1" s="96" t="s">
        <v>20</v>
      </c>
      <c r="P1" s="96" t="s">
        <v>21</v>
      </c>
      <c r="Q1" s="96" t="s">
        <v>22</v>
      </c>
      <c r="R1" s="96" t="s">
        <v>23</v>
      </c>
      <c r="S1" s="96" t="s">
        <v>24</v>
      </c>
      <c r="T1" s="96" t="s">
        <v>25</v>
      </c>
      <c r="U1" s="96" t="s">
        <v>26</v>
      </c>
      <c r="V1" s="96" t="s">
        <v>445</v>
      </c>
      <c r="W1" s="96" t="s">
        <v>446</v>
      </c>
      <c r="X1" s="96" t="s">
        <v>447</v>
      </c>
      <c r="Y1" s="96" t="s">
        <v>448</v>
      </c>
      <c r="Z1" s="96" t="s">
        <v>449</v>
      </c>
    </row>
    <row r="2" spans="1:26" ht="18" customHeight="1" thickBot="1" x14ac:dyDescent="0.3">
      <c r="A2" s="146" t="s">
        <v>0</v>
      </c>
      <c r="B2" s="95">
        <f>base0!C67</f>
        <v>2</v>
      </c>
      <c r="C2" s="95">
        <f>base0!D67</f>
        <v>3</v>
      </c>
      <c r="D2" s="95">
        <f>base0!E67</f>
        <v>16</v>
      </c>
      <c r="E2" s="95">
        <f>base0!F67</f>
        <v>7</v>
      </c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163"/>
      <c r="V2" s="163">
        <v>1</v>
      </c>
      <c r="W2" s="163" t="s">
        <v>450</v>
      </c>
      <c r="X2" s="163">
        <v>1</v>
      </c>
      <c r="Y2" s="163"/>
      <c r="Z2" s="163">
        <v>1</v>
      </c>
    </row>
    <row r="3" spans="1:26" ht="18" customHeight="1" thickBot="1" x14ac:dyDescent="0.3">
      <c r="A3" s="146" t="s">
        <v>0</v>
      </c>
      <c r="B3" s="95">
        <f>base0!C84</f>
        <v>3</v>
      </c>
      <c r="C3" s="95">
        <f>base0!D84</f>
        <v>2</v>
      </c>
      <c r="D3" s="95">
        <f>base0!E84</f>
        <v>16</v>
      </c>
      <c r="E3" s="95">
        <f>base0!F84</f>
        <v>8</v>
      </c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163"/>
      <c r="V3" s="163">
        <v>2</v>
      </c>
      <c r="W3" s="163" t="s">
        <v>450</v>
      </c>
      <c r="X3" s="163">
        <v>1</v>
      </c>
      <c r="Y3" s="163"/>
      <c r="Z3" s="163">
        <v>1</v>
      </c>
    </row>
    <row r="4" spans="1:26" ht="18" customHeight="1" thickBot="1" x14ac:dyDescent="0.3">
      <c r="A4" s="146" t="s">
        <v>0</v>
      </c>
      <c r="B4" s="95">
        <f>base0!C67</f>
        <v>2</v>
      </c>
      <c r="C4" s="95">
        <f>base0!D67</f>
        <v>3</v>
      </c>
      <c r="D4" s="95">
        <f>base0!E67</f>
        <v>16</v>
      </c>
      <c r="E4" s="95">
        <f>base0!F67</f>
        <v>7</v>
      </c>
      <c r="F4" s="95">
        <f>base0!G67</f>
        <v>5</v>
      </c>
      <c r="G4" s="95">
        <f>base0!H67</f>
        <v>4</v>
      </c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163"/>
      <c r="V4" s="163">
        <v>3</v>
      </c>
      <c r="W4" s="164" t="s">
        <v>450</v>
      </c>
      <c r="X4" s="164">
        <v>2</v>
      </c>
      <c r="Y4" s="163"/>
      <c r="Z4" s="163">
        <v>1</v>
      </c>
    </row>
    <row r="5" spans="1:26" ht="18" customHeight="1" thickBot="1" x14ac:dyDescent="0.3">
      <c r="A5" s="146" t="s">
        <v>0</v>
      </c>
      <c r="B5" s="95">
        <f>base0!C84</f>
        <v>3</v>
      </c>
      <c r="C5" s="95">
        <f>base0!D84</f>
        <v>2</v>
      </c>
      <c r="D5" s="95">
        <f>base0!E84</f>
        <v>16</v>
      </c>
      <c r="E5" s="95">
        <f>base0!F84</f>
        <v>8</v>
      </c>
      <c r="F5" s="95">
        <f>base0!G84</f>
        <v>5</v>
      </c>
      <c r="G5" s="95">
        <f>base0!H84</f>
        <v>10</v>
      </c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163"/>
      <c r="V5" s="163">
        <v>4</v>
      </c>
      <c r="W5" s="164" t="s">
        <v>450</v>
      </c>
      <c r="X5" s="164">
        <v>2</v>
      </c>
      <c r="Y5" s="163"/>
      <c r="Z5" s="163">
        <v>1</v>
      </c>
    </row>
    <row r="6" spans="1:26" ht="18" customHeight="1" thickBot="1" x14ac:dyDescent="0.3">
      <c r="A6" s="146" t="s">
        <v>0</v>
      </c>
      <c r="B6" s="95">
        <f>base0!C67</f>
        <v>2</v>
      </c>
      <c r="C6" s="95">
        <f>base0!D67</f>
        <v>3</v>
      </c>
      <c r="D6" s="95">
        <f>base0!E67</f>
        <v>16</v>
      </c>
      <c r="E6" s="95">
        <f>base0!F67</f>
        <v>7</v>
      </c>
      <c r="F6" s="95">
        <f>base0!G67</f>
        <v>5</v>
      </c>
      <c r="G6" s="95">
        <f>base0!H67</f>
        <v>4</v>
      </c>
      <c r="H6" s="95">
        <f>base0!I67</f>
        <v>10</v>
      </c>
      <c r="I6" s="95">
        <f>base0!J67</f>
        <v>1</v>
      </c>
      <c r="J6" s="95">
        <f>base0!K67</f>
        <v>8</v>
      </c>
      <c r="K6" s="95">
        <f>base0!L67</f>
        <v>12</v>
      </c>
      <c r="L6" s="95"/>
      <c r="M6" s="95"/>
      <c r="N6" s="95"/>
      <c r="O6" s="95"/>
      <c r="P6" s="95"/>
      <c r="Q6" s="95"/>
      <c r="R6" s="95"/>
      <c r="S6" s="95"/>
      <c r="T6" s="95"/>
      <c r="U6" s="163"/>
      <c r="V6" s="163">
        <v>5</v>
      </c>
      <c r="W6" s="163" t="s">
        <v>450</v>
      </c>
      <c r="X6" s="163">
        <v>3</v>
      </c>
      <c r="Y6" s="163"/>
      <c r="Z6" s="163">
        <v>1</v>
      </c>
    </row>
    <row r="7" spans="1:26" ht="18" customHeight="1" thickBot="1" x14ac:dyDescent="0.3">
      <c r="A7" s="146" t="s">
        <v>0</v>
      </c>
      <c r="B7" s="95">
        <f>base0!C84</f>
        <v>3</v>
      </c>
      <c r="C7" s="95">
        <f>base0!D84</f>
        <v>2</v>
      </c>
      <c r="D7" s="95">
        <f>base0!E84</f>
        <v>16</v>
      </c>
      <c r="E7" s="95">
        <f>base0!F84</f>
        <v>8</v>
      </c>
      <c r="F7" s="95">
        <f>base0!G84</f>
        <v>5</v>
      </c>
      <c r="G7" s="95">
        <f>base0!H84</f>
        <v>10</v>
      </c>
      <c r="H7" s="95">
        <f>base0!I84</f>
        <v>7</v>
      </c>
      <c r="I7" s="95">
        <f>base0!J84</f>
        <v>4</v>
      </c>
      <c r="J7" s="95">
        <f>base0!K84</f>
        <v>1</v>
      </c>
      <c r="K7" s="95">
        <f>base0!L84</f>
        <v>12</v>
      </c>
      <c r="L7" s="95"/>
      <c r="M7" s="95"/>
      <c r="N7" s="95"/>
      <c r="O7" s="95"/>
      <c r="P7" s="95"/>
      <c r="Q7" s="95"/>
      <c r="R7" s="95"/>
      <c r="S7" s="95"/>
      <c r="T7" s="95"/>
      <c r="U7" s="163"/>
      <c r="V7" s="163">
        <v>6</v>
      </c>
      <c r="W7" s="163" t="s">
        <v>450</v>
      </c>
      <c r="X7" s="163">
        <v>3</v>
      </c>
      <c r="Y7" s="163"/>
      <c r="Z7" s="163">
        <v>1</v>
      </c>
    </row>
    <row r="8" spans="1:26" ht="18" customHeight="1" thickBot="1" x14ac:dyDescent="0.3">
      <c r="A8" s="146" t="s">
        <v>0</v>
      </c>
      <c r="B8" s="95">
        <f>base0!C67</f>
        <v>2</v>
      </c>
      <c r="C8" s="95">
        <f>base0!D67</f>
        <v>3</v>
      </c>
      <c r="D8" s="95">
        <f>base0!E67</f>
        <v>16</v>
      </c>
      <c r="E8" s="95">
        <f>base0!F67</f>
        <v>7</v>
      </c>
      <c r="F8" s="95">
        <f>base0!G67</f>
        <v>5</v>
      </c>
      <c r="G8" s="95">
        <f>base0!H67</f>
        <v>4</v>
      </c>
      <c r="H8" s="95">
        <f>base0!I67</f>
        <v>10</v>
      </c>
      <c r="I8" s="95">
        <f>base0!J67</f>
        <v>1</v>
      </c>
      <c r="J8" s="95">
        <f>base0!K67</f>
        <v>8</v>
      </c>
      <c r="K8" s="95">
        <f>base0!L67</f>
        <v>12</v>
      </c>
      <c r="L8" s="95">
        <f>base0!M67</f>
        <v>6</v>
      </c>
      <c r="M8" s="95">
        <f>base0!N67</f>
        <v>9</v>
      </c>
      <c r="N8" s="95"/>
      <c r="O8" s="95"/>
      <c r="P8" s="95"/>
      <c r="Q8" s="95"/>
      <c r="R8" s="95"/>
      <c r="S8" s="95"/>
      <c r="T8" s="95"/>
      <c r="U8" s="163"/>
      <c r="V8" s="163">
        <v>7</v>
      </c>
      <c r="W8" s="164" t="s">
        <v>450</v>
      </c>
      <c r="X8" s="164">
        <v>4</v>
      </c>
      <c r="Y8" s="163"/>
      <c r="Z8" s="163">
        <v>1</v>
      </c>
    </row>
    <row r="9" spans="1:26" ht="18" customHeight="1" thickBot="1" x14ac:dyDescent="0.3">
      <c r="A9" s="146" t="s">
        <v>0</v>
      </c>
      <c r="B9" s="95">
        <f>base0!C84</f>
        <v>3</v>
      </c>
      <c r="C9" s="95">
        <f>base0!D84</f>
        <v>2</v>
      </c>
      <c r="D9" s="95">
        <f>base0!E84</f>
        <v>16</v>
      </c>
      <c r="E9" s="95">
        <f>base0!F84</f>
        <v>8</v>
      </c>
      <c r="F9" s="95">
        <f>base0!G84</f>
        <v>5</v>
      </c>
      <c r="G9" s="95">
        <f>base0!H84</f>
        <v>10</v>
      </c>
      <c r="H9" s="95">
        <f>base0!I84</f>
        <v>7</v>
      </c>
      <c r="I9" s="95">
        <f>base0!J84</f>
        <v>4</v>
      </c>
      <c r="J9" s="95">
        <f>base0!K84</f>
        <v>1</v>
      </c>
      <c r="K9" s="95">
        <f>base0!L84</f>
        <v>12</v>
      </c>
      <c r="L9" s="95">
        <f>base0!M84</f>
        <v>6</v>
      </c>
      <c r="M9" s="95">
        <f>base0!N84</f>
        <v>15</v>
      </c>
      <c r="N9" s="95"/>
      <c r="O9" s="95"/>
      <c r="P9" s="95"/>
      <c r="Q9" s="95"/>
      <c r="R9" s="95"/>
      <c r="S9" s="95"/>
      <c r="T9" s="95"/>
      <c r="U9" s="163"/>
      <c r="V9" s="163">
        <v>8</v>
      </c>
      <c r="W9" s="164" t="s">
        <v>450</v>
      </c>
      <c r="X9" s="164">
        <v>4</v>
      </c>
      <c r="Y9" s="163"/>
      <c r="Z9" s="163">
        <v>1</v>
      </c>
    </row>
    <row r="10" spans="1:26" ht="18" customHeight="1" thickBot="1" x14ac:dyDescent="0.3">
      <c r="A10" s="146" t="s">
        <v>0</v>
      </c>
      <c r="B10" s="95">
        <v>1</v>
      </c>
      <c r="C10" s="95">
        <v>3</v>
      </c>
      <c r="D10" s="95">
        <v>5</v>
      </c>
      <c r="E10" s="95">
        <v>7</v>
      </c>
      <c r="F10" s="95">
        <v>9</v>
      </c>
      <c r="G10" s="95">
        <v>11</v>
      </c>
      <c r="H10" s="95">
        <v>13</v>
      </c>
      <c r="I10" s="95">
        <v>15</v>
      </c>
      <c r="J10" s="95">
        <v>17</v>
      </c>
      <c r="K10" s="95">
        <v>19</v>
      </c>
      <c r="L10" s="95"/>
      <c r="M10" s="95"/>
      <c r="N10" s="95"/>
      <c r="O10" s="95"/>
      <c r="P10" s="95"/>
      <c r="Q10" s="95"/>
      <c r="R10" s="95"/>
      <c r="S10" s="95"/>
      <c r="T10" s="95"/>
      <c r="U10" s="163"/>
      <c r="V10" s="163">
        <v>9</v>
      </c>
      <c r="W10" s="163" t="s">
        <v>451</v>
      </c>
      <c r="X10" s="163">
        <v>4</v>
      </c>
      <c r="Y10" s="163" t="s">
        <v>452</v>
      </c>
      <c r="Z10" s="163">
        <v>1</v>
      </c>
    </row>
    <row r="11" spans="1:26" ht="18" customHeight="1" thickBot="1" x14ac:dyDescent="0.3">
      <c r="A11" s="146" t="s">
        <v>0</v>
      </c>
      <c r="B11" s="95">
        <v>2</v>
      </c>
      <c r="C11" s="95">
        <v>4</v>
      </c>
      <c r="D11" s="95">
        <v>6</v>
      </c>
      <c r="E11" s="95">
        <v>8</v>
      </c>
      <c r="F11" s="95">
        <v>10</v>
      </c>
      <c r="G11" s="95">
        <v>12</v>
      </c>
      <c r="H11" s="95">
        <v>14</v>
      </c>
      <c r="I11" s="95">
        <v>16</v>
      </c>
      <c r="J11" s="95">
        <v>18</v>
      </c>
      <c r="K11" s="95">
        <v>20</v>
      </c>
      <c r="L11" s="95"/>
      <c r="M11" s="95"/>
      <c r="N11" s="95"/>
      <c r="O11" s="95"/>
      <c r="P11" s="95"/>
      <c r="Q11" s="95"/>
      <c r="R11" s="95"/>
      <c r="S11" s="95"/>
      <c r="T11" s="95"/>
      <c r="U11" s="163"/>
      <c r="V11" s="163">
        <v>10</v>
      </c>
      <c r="W11" s="163" t="s">
        <v>451</v>
      </c>
      <c r="X11" s="163">
        <v>4</v>
      </c>
      <c r="Y11" s="163" t="s">
        <v>453</v>
      </c>
      <c r="Z11" s="163">
        <v>1</v>
      </c>
    </row>
    <row r="12" spans="1:26" ht="18" customHeight="1" thickBot="1" x14ac:dyDescent="0.3">
      <c r="A12" s="146" t="s">
        <v>0</v>
      </c>
      <c r="B12" s="95">
        <v>3</v>
      </c>
      <c r="C12" s="95">
        <v>6</v>
      </c>
      <c r="D12" s="95">
        <v>9</v>
      </c>
      <c r="E12" s="95">
        <v>12</v>
      </c>
      <c r="F12" s="95">
        <v>15</v>
      </c>
      <c r="G12" s="95">
        <v>18</v>
      </c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163"/>
      <c r="V12" s="163">
        <v>11</v>
      </c>
      <c r="W12" s="163" t="s">
        <v>451</v>
      </c>
      <c r="X12" s="163">
        <v>4</v>
      </c>
      <c r="Y12" s="163" t="s">
        <v>454</v>
      </c>
      <c r="Z12" s="163">
        <v>1</v>
      </c>
    </row>
    <row r="13" spans="1:26" ht="18" customHeight="1" thickBot="1" x14ac:dyDescent="0.3">
      <c r="A13" s="146" t="s">
        <v>0</v>
      </c>
      <c r="B13" s="95">
        <v>10</v>
      </c>
      <c r="C13" s="95">
        <v>11</v>
      </c>
      <c r="D13" s="95">
        <v>12</v>
      </c>
      <c r="E13" s="95">
        <v>13</v>
      </c>
      <c r="F13" s="95">
        <v>14</v>
      </c>
      <c r="G13" s="95">
        <v>15</v>
      </c>
      <c r="H13" s="95">
        <v>16</v>
      </c>
      <c r="I13" s="95">
        <v>17</v>
      </c>
      <c r="J13" s="95">
        <v>18</v>
      </c>
      <c r="K13" s="95">
        <v>19</v>
      </c>
      <c r="L13" s="95">
        <v>20</v>
      </c>
      <c r="M13" s="95"/>
      <c r="N13" s="95"/>
      <c r="O13" s="95"/>
      <c r="P13" s="95"/>
      <c r="Q13" s="95"/>
      <c r="R13" s="95"/>
      <c r="S13" s="95"/>
      <c r="T13" s="95"/>
      <c r="U13" s="163"/>
      <c r="V13" s="163">
        <v>12</v>
      </c>
      <c r="W13" s="163" t="s">
        <v>451</v>
      </c>
      <c r="X13" s="163">
        <v>4</v>
      </c>
      <c r="Y13" s="163" t="s">
        <v>455</v>
      </c>
      <c r="Z13" s="163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2</v>
      </c>
    </row>
    <row r="3" spans="1:2" x14ac:dyDescent="0.25">
      <c r="A3" s="7">
        <v>2</v>
      </c>
      <c r="B3" s="7">
        <f>base0!D96</f>
        <v>16</v>
      </c>
    </row>
    <row r="4" spans="1:2" x14ac:dyDescent="0.25">
      <c r="A4" s="7">
        <v>3</v>
      </c>
      <c r="B4" s="7">
        <f>base0!E96</f>
        <v>3</v>
      </c>
    </row>
    <row r="5" spans="1:2" x14ac:dyDescent="0.25">
      <c r="A5" s="7">
        <v>4</v>
      </c>
      <c r="B5" s="7">
        <f>base0!F96</f>
        <v>5</v>
      </c>
    </row>
    <row r="6" spans="1:2" x14ac:dyDescent="0.25">
      <c r="A6" s="7">
        <v>5</v>
      </c>
      <c r="B6" s="7">
        <f>base0!G96</f>
        <v>4</v>
      </c>
    </row>
    <row r="7" spans="1:2" x14ac:dyDescent="0.25">
      <c r="A7" s="7">
        <v>6</v>
      </c>
      <c r="B7" s="7">
        <f>base0!H96</f>
        <v>1</v>
      </c>
    </row>
    <row r="8" spans="1:2" x14ac:dyDescent="0.25">
      <c r="A8" s="7">
        <v>7</v>
      </c>
      <c r="B8" s="7">
        <f>base0!I96</f>
        <v>7</v>
      </c>
    </row>
    <row r="9" spans="1:2" x14ac:dyDescent="0.25">
      <c r="A9" s="7">
        <v>8</v>
      </c>
      <c r="B9" s="7">
        <f>base0!J96</f>
        <v>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9</v>
      </c>
    </row>
    <row r="3" spans="1:2" x14ac:dyDescent="0.25">
      <c r="A3" s="7">
        <v>2</v>
      </c>
      <c r="B3" s="7">
        <f>base0!D97</f>
        <v>16</v>
      </c>
    </row>
    <row r="4" spans="1:2" x14ac:dyDescent="0.25">
      <c r="A4" s="7">
        <v>3</v>
      </c>
      <c r="B4" s="7">
        <f>base0!E97</f>
        <v>12</v>
      </c>
    </row>
    <row r="5" spans="1:2" x14ac:dyDescent="0.25">
      <c r="A5" s="7">
        <v>4</v>
      </c>
      <c r="B5" s="7">
        <f>base0!F97</f>
        <v>5</v>
      </c>
    </row>
    <row r="6" spans="1:2" x14ac:dyDescent="0.25">
      <c r="A6" s="7">
        <v>5</v>
      </c>
      <c r="B6" s="7">
        <f>base0!G97</f>
        <v>7</v>
      </c>
    </row>
    <row r="7" spans="1:2" x14ac:dyDescent="0.25">
      <c r="A7" s="7">
        <v>6</v>
      </c>
      <c r="B7" s="7">
        <f>base0!H97</f>
        <v>2</v>
      </c>
    </row>
    <row r="8" spans="1:2" x14ac:dyDescent="0.25">
      <c r="A8" s="7">
        <v>7</v>
      </c>
      <c r="B8" s="7">
        <f>base0!I97</f>
        <v>3</v>
      </c>
    </row>
    <row r="9" spans="1:2" x14ac:dyDescent="0.25">
      <c r="A9" s="7">
        <v>8</v>
      </c>
      <c r="B9" s="7">
        <f>base0!J97</f>
        <v>4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16</v>
      </c>
    </row>
    <row r="3" spans="1:2" x14ac:dyDescent="0.25">
      <c r="A3" s="7">
        <v>2</v>
      </c>
      <c r="B3" s="7">
        <f>base0!D98</f>
        <v>1</v>
      </c>
    </row>
    <row r="4" spans="1:2" x14ac:dyDescent="0.25">
      <c r="A4" s="7">
        <v>3</v>
      </c>
      <c r="B4" s="7">
        <f>base0!E98</f>
        <v>2</v>
      </c>
    </row>
    <row r="5" spans="1:2" x14ac:dyDescent="0.25">
      <c r="A5" s="7">
        <v>4</v>
      </c>
      <c r="B5" s="7">
        <f>base0!F98</f>
        <v>12</v>
      </c>
    </row>
    <row r="6" spans="1:2" x14ac:dyDescent="0.25">
      <c r="A6" s="7">
        <v>5</v>
      </c>
      <c r="B6" s="7">
        <f>base0!G98</f>
        <v>3</v>
      </c>
    </row>
    <row r="7" spans="1:2" x14ac:dyDescent="0.25">
      <c r="A7" s="7">
        <v>6</v>
      </c>
      <c r="B7" s="7">
        <f>base0!H98</f>
        <v>5</v>
      </c>
    </row>
    <row r="8" spans="1:2" x14ac:dyDescent="0.25">
      <c r="A8" s="7">
        <v>7</v>
      </c>
      <c r="B8" s="7">
        <f>base0!I98</f>
        <v>10</v>
      </c>
    </row>
    <row r="9" spans="1:2" x14ac:dyDescent="0.25">
      <c r="A9" s="7">
        <v>8</v>
      </c>
      <c r="B9" s="7">
        <f>base0!J98</f>
        <v>11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8</v>
      </c>
    </row>
    <row r="3" spans="1:2" x14ac:dyDescent="0.25">
      <c r="A3" s="7">
        <v>2</v>
      </c>
      <c r="B3" s="7">
        <f>base0!D99</f>
        <v>15</v>
      </c>
    </row>
    <row r="4" spans="1:2" x14ac:dyDescent="0.25">
      <c r="A4" s="7">
        <v>3</v>
      </c>
      <c r="B4" s="7">
        <f>base0!E99</f>
        <v>16</v>
      </c>
    </row>
    <row r="5" spans="1:2" x14ac:dyDescent="0.25">
      <c r="A5" s="7">
        <v>4</v>
      </c>
      <c r="B5" s="7">
        <f>base0!F99</f>
        <v>4</v>
      </c>
    </row>
    <row r="6" spans="1:2" x14ac:dyDescent="0.25">
      <c r="A6" s="7">
        <v>5</v>
      </c>
      <c r="B6" s="7">
        <f>base0!G99</f>
        <v>3</v>
      </c>
    </row>
    <row r="7" spans="1:2" x14ac:dyDescent="0.25">
      <c r="A7" s="7">
        <v>6</v>
      </c>
      <c r="B7" s="7">
        <f>base0!H99</f>
        <v>2</v>
      </c>
    </row>
    <row r="8" spans="1:2" x14ac:dyDescent="0.25">
      <c r="A8" s="7">
        <v>7</v>
      </c>
      <c r="B8" s="7">
        <f>base0!I99</f>
        <v>5</v>
      </c>
    </row>
    <row r="9" spans="1:2" x14ac:dyDescent="0.25">
      <c r="A9" s="7">
        <v>8</v>
      </c>
      <c r="B9" s="7">
        <f>base0!J99</f>
        <v>1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16</v>
      </c>
    </row>
    <row r="3" spans="1:2" x14ac:dyDescent="0.25">
      <c r="A3" s="7">
        <v>2</v>
      </c>
      <c r="B3" s="7">
        <f>base0!D100</f>
        <v>3</v>
      </c>
    </row>
    <row r="4" spans="1:2" x14ac:dyDescent="0.25">
      <c r="A4" s="7">
        <v>3</v>
      </c>
      <c r="B4" s="7">
        <f>base0!E100</f>
        <v>5</v>
      </c>
    </row>
    <row r="5" spans="1:2" x14ac:dyDescent="0.25">
      <c r="A5" s="7">
        <v>4</v>
      </c>
      <c r="B5" s="7">
        <f>base0!F100</f>
        <v>2</v>
      </c>
    </row>
    <row r="6" spans="1:2" x14ac:dyDescent="0.25">
      <c r="A6" s="7">
        <v>5</v>
      </c>
      <c r="B6" s="7">
        <f>base0!G100</f>
        <v>14</v>
      </c>
    </row>
    <row r="7" spans="1:2" x14ac:dyDescent="0.25">
      <c r="A7" s="7">
        <v>6</v>
      </c>
      <c r="B7" s="7">
        <f>base0!H100</f>
        <v>6</v>
      </c>
    </row>
    <row r="8" spans="1:2" x14ac:dyDescent="0.25">
      <c r="A8" s="7">
        <v>7</v>
      </c>
      <c r="B8" s="7">
        <f>base0!I100</f>
        <v>7</v>
      </c>
    </row>
    <row r="9" spans="1:2" x14ac:dyDescent="0.25">
      <c r="A9" s="7">
        <v>8</v>
      </c>
      <c r="B9" s="7">
        <f>base0!J100</f>
        <v>4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1</v>
      </c>
    </row>
    <row r="3" spans="1:2" x14ac:dyDescent="0.25">
      <c r="A3" s="7">
        <v>2</v>
      </c>
      <c r="B3" s="7">
        <f>base0!D101</f>
        <v>15</v>
      </c>
    </row>
    <row r="4" spans="1:2" x14ac:dyDescent="0.25">
      <c r="A4" s="7">
        <v>3</v>
      </c>
      <c r="B4" s="7">
        <f>base0!E101</f>
        <v>14</v>
      </c>
    </row>
    <row r="5" spans="1:2" x14ac:dyDescent="0.25">
      <c r="A5" s="7">
        <v>4</v>
      </c>
      <c r="B5" s="7">
        <f>base0!F101</f>
        <v>4</v>
      </c>
    </row>
    <row r="6" spans="1:2" x14ac:dyDescent="0.25">
      <c r="A6" s="7">
        <v>5</v>
      </c>
      <c r="B6" s="7">
        <f>base0!G101</f>
        <v>2</v>
      </c>
    </row>
    <row r="7" spans="1:2" x14ac:dyDescent="0.25">
      <c r="A7" s="7">
        <v>6</v>
      </c>
      <c r="B7" s="7">
        <f>base0!H101</f>
        <v>10</v>
      </c>
    </row>
    <row r="8" spans="1:2" x14ac:dyDescent="0.25">
      <c r="A8" s="7">
        <v>7</v>
      </c>
      <c r="B8" s="7">
        <f>base0!I101</f>
        <v>16</v>
      </c>
    </row>
    <row r="9" spans="1:2" x14ac:dyDescent="0.25">
      <c r="A9" s="7">
        <v>8</v>
      </c>
      <c r="B9" s="7">
        <f>base0!J101</f>
        <v>7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3</v>
      </c>
    </row>
    <row r="3" spans="1:2" x14ac:dyDescent="0.25">
      <c r="A3" s="7">
        <v>2</v>
      </c>
      <c r="B3" s="7">
        <f>base0!D102</f>
        <v>2</v>
      </c>
    </row>
    <row r="4" spans="1:2" x14ac:dyDescent="0.25">
      <c r="A4" s="7">
        <v>3</v>
      </c>
      <c r="B4" s="7">
        <f>base0!E102</f>
        <v>5</v>
      </c>
    </row>
    <row r="5" spans="1:2" x14ac:dyDescent="0.25">
      <c r="A5" s="7">
        <v>4</v>
      </c>
      <c r="B5" s="7">
        <f>base0!F102</f>
        <v>7</v>
      </c>
    </row>
    <row r="6" spans="1:2" x14ac:dyDescent="0.25">
      <c r="A6" s="7">
        <v>5</v>
      </c>
      <c r="B6" s="7">
        <f>base0!G102</f>
        <v>6</v>
      </c>
    </row>
    <row r="7" spans="1:2" x14ac:dyDescent="0.25">
      <c r="A7" s="7">
        <v>6</v>
      </c>
      <c r="B7" s="7">
        <f>base0!H102</f>
        <v>8</v>
      </c>
    </row>
    <row r="8" spans="1:2" x14ac:dyDescent="0.25">
      <c r="A8" s="7">
        <v>7</v>
      </c>
      <c r="B8" s="7">
        <f>base0!I102</f>
        <v>4</v>
      </c>
    </row>
    <row r="9" spans="1:2" x14ac:dyDescent="0.25">
      <c r="A9" s="7">
        <v>8</v>
      </c>
      <c r="B9" s="7">
        <f>base0!J102</f>
        <v>9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5</v>
      </c>
    </row>
    <row r="3" spans="1:2" x14ac:dyDescent="0.25">
      <c r="A3" s="7">
        <v>2</v>
      </c>
      <c r="B3" s="7">
        <f>base0!D103</f>
        <v>4</v>
      </c>
    </row>
    <row r="4" spans="1:2" x14ac:dyDescent="0.25">
      <c r="A4" s="7">
        <v>3</v>
      </c>
      <c r="B4" s="7">
        <f>base0!E103</f>
        <v>3</v>
      </c>
    </row>
    <row r="5" spans="1:2" x14ac:dyDescent="0.25">
      <c r="A5" s="7">
        <v>4</v>
      </c>
      <c r="B5" s="7">
        <f>base0!F103</f>
        <v>2</v>
      </c>
    </row>
    <row r="6" spans="1:2" x14ac:dyDescent="0.25">
      <c r="A6" s="7">
        <v>5</v>
      </c>
      <c r="B6" s="7">
        <f>base0!G103</f>
        <v>8</v>
      </c>
    </row>
    <row r="7" spans="1:2" x14ac:dyDescent="0.25">
      <c r="A7" s="7">
        <v>6</v>
      </c>
      <c r="B7" s="7">
        <f>base0!H103</f>
        <v>16</v>
      </c>
    </row>
    <row r="8" spans="1:2" x14ac:dyDescent="0.25">
      <c r="A8" s="7">
        <v>7</v>
      </c>
      <c r="B8" s="7">
        <f>base0!I103</f>
        <v>10</v>
      </c>
    </row>
    <row r="9" spans="1:2" x14ac:dyDescent="0.25">
      <c r="A9" s="7">
        <v>8</v>
      </c>
      <c r="B9" s="7">
        <f>base0!J103</f>
        <v>1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3</v>
      </c>
    </row>
    <row r="3" spans="1:2" x14ac:dyDescent="0.25">
      <c r="A3" s="7">
        <v>2</v>
      </c>
      <c r="B3" s="7">
        <f>base0!D104</f>
        <v>2</v>
      </c>
    </row>
    <row r="4" spans="1:2" x14ac:dyDescent="0.25">
      <c r="A4" s="7">
        <v>3</v>
      </c>
      <c r="B4" s="7">
        <f>base0!E104</f>
        <v>1</v>
      </c>
    </row>
    <row r="5" spans="1:2" x14ac:dyDescent="0.25">
      <c r="A5" s="7">
        <v>4</v>
      </c>
      <c r="B5" s="7">
        <f>base0!F104</f>
        <v>4</v>
      </c>
    </row>
    <row r="6" spans="1:2" x14ac:dyDescent="0.25">
      <c r="A6" s="7">
        <v>5</v>
      </c>
      <c r="B6" s="7">
        <f>base0!G104</f>
        <v>8</v>
      </c>
    </row>
    <row r="7" spans="1:2" x14ac:dyDescent="0.25">
      <c r="A7" s="7">
        <v>6</v>
      </c>
      <c r="B7" s="7">
        <f>base0!H104</f>
        <v>7</v>
      </c>
    </row>
    <row r="8" spans="1:2" x14ac:dyDescent="0.25">
      <c r="A8" s="7">
        <v>7</v>
      </c>
      <c r="B8" s="7">
        <f>base0!I104</f>
        <v>15</v>
      </c>
    </row>
    <row r="9" spans="1:2" x14ac:dyDescent="0.25">
      <c r="A9" s="7">
        <v>8</v>
      </c>
      <c r="B9" s="7">
        <f>base0!J104</f>
        <v>11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7</v>
      </c>
    </row>
    <row r="3" spans="1:2" x14ac:dyDescent="0.25">
      <c r="A3" s="7">
        <v>2</v>
      </c>
      <c r="B3" s="7">
        <f>base0!D105</f>
        <v>8</v>
      </c>
    </row>
    <row r="4" spans="1:2" x14ac:dyDescent="0.25">
      <c r="A4" s="7">
        <v>3</v>
      </c>
      <c r="B4" s="7">
        <f>base0!E105</f>
        <v>10</v>
      </c>
    </row>
    <row r="5" spans="1:2" x14ac:dyDescent="0.25">
      <c r="A5" s="7">
        <v>4</v>
      </c>
      <c r="B5" s="7">
        <f>base0!F105</f>
        <v>5</v>
      </c>
    </row>
    <row r="6" spans="1:2" x14ac:dyDescent="0.25">
      <c r="A6" s="7">
        <v>5</v>
      </c>
      <c r="B6" s="7">
        <f>base0!G105</f>
        <v>2</v>
      </c>
    </row>
    <row r="7" spans="1:2" x14ac:dyDescent="0.25">
      <c r="A7" s="7">
        <v>6</v>
      </c>
      <c r="B7" s="7">
        <f>base0!H105</f>
        <v>14</v>
      </c>
    </row>
    <row r="8" spans="1:2" x14ac:dyDescent="0.25">
      <c r="A8" s="7">
        <v>7</v>
      </c>
      <c r="B8" s="7">
        <f>base0!I105</f>
        <v>1</v>
      </c>
    </row>
    <row r="9" spans="1:2" x14ac:dyDescent="0.25">
      <c r="A9" s="7">
        <v>8</v>
      </c>
      <c r="B9" s="7">
        <f>base0!J105</f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6" customWidth="1"/>
    <col min="2" max="21" width="6" style="146" customWidth="1"/>
    <col min="22" max="22" width="11.5703125" style="146"/>
    <col min="23" max="23" width="10" style="146" customWidth="1"/>
    <col min="24" max="24" width="4.7109375" style="146" customWidth="1"/>
    <col min="25" max="25" width="7.42578125" style="146" customWidth="1"/>
    <col min="26" max="26" width="8.28515625" style="146" customWidth="1"/>
    <col min="27" max="27" width="6.42578125" style="146" customWidth="1"/>
    <col min="28" max="16384" width="11.5703125" style="146"/>
  </cols>
  <sheetData>
    <row r="1" spans="1:27" ht="19.5" customHeight="1" thickBot="1" x14ac:dyDescent="0.3">
      <c r="A1" s="96" t="s">
        <v>423</v>
      </c>
      <c r="B1" s="96" t="s">
        <v>7</v>
      </c>
      <c r="C1" s="96" t="s">
        <v>8</v>
      </c>
      <c r="D1" s="96" t="s">
        <v>9</v>
      </c>
      <c r="E1" s="96" t="s">
        <v>10</v>
      </c>
      <c r="F1" s="96" t="s">
        <v>11</v>
      </c>
      <c r="G1" s="96" t="s">
        <v>12</v>
      </c>
      <c r="H1" s="96" t="s">
        <v>13</v>
      </c>
      <c r="I1" s="96" t="s">
        <v>14</v>
      </c>
      <c r="J1" s="96" t="s">
        <v>15</v>
      </c>
      <c r="K1" s="96" t="s">
        <v>16</v>
      </c>
      <c r="L1" s="96" t="s">
        <v>17</v>
      </c>
      <c r="M1" s="96" t="s">
        <v>18</v>
      </c>
      <c r="N1" s="96" t="s">
        <v>19</v>
      </c>
      <c r="O1" s="96" t="s">
        <v>20</v>
      </c>
      <c r="P1" s="96" t="s">
        <v>21</v>
      </c>
      <c r="Q1" s="96" t="s">
        <v>22</v>
      </c>
      <c r="R1" s="96" t="s">
        <v>23</v>
      </c>
      <c r="S1" s="96" t="s">
        <v>24</v>
      </c>
      <c r="T1" s="96" t="s">
        <v>25</v>
      </c>
      <c r="U1" s="96" t="s">
        <v>26</v>
      </c>
    </row>
    <row r="2" spans="1:27" ht="19.5" customHeight="1" thickBot="1" x14ac:dyDescent="0.3">
      <c r="A2" s="146" t="s">
        <v>238</v>
      </c>
      <c r="B2" s="55">
        <f>base0!C70</f>
        <v>3</v>
      </c>
      <c r="C2" s="55">
        <f>base0!D70</f>
        <v>4</v>
      </c>
      <c r="D2" s="55">
        <f>base0!E70</f>
        <v>2</v>
      </c>
      <c r="E2" s="55">
        <f>base0!F70</f>
        <v>9</v>
      </c>
      <c r="F2" s="55">
        <f>base0!G70</f>
        <v>5</v>
      </c>
      <c r="G2" s="55">
        <f>base0!H70</f>
        <v>6</v>
      </c>
      <c r="H2" s="55">
        <f>base0!I70</f>
        <v>10</v>
      </c>
      <c r="I2" s="55">
        <f>base0!J70</f>
        <v>11</v>
      </c>
      <c r="J2" s="55">
        <f>base0!K70</f>
        <v>7</v>
      </c>
      <c r="K2" s="55">
        <f>base0!L70</f>
        <v>12</v>
      </c>
      <c r="L2" s="55">
        <f>base0!M70</f>
        <v>13</v>
      </c>
      <c r="M2" s="55">
        <f>base0!N70</f>
        <v>15</v>
      </c>
      <c r="N2" s="55">
        <f>base0!O70</f>
        <v>8</v>
      </c>
      <c r="O2" s="55">
        <f>base0!P70</f>
        <v>14</v>
      </c>
      <c r="P2" s="55">
        <f>base0!Q70</f>
        <v>1</v>
      </c>
      <c r="Q2" s="55">
        <f>base0!R70</f>
        <v>16</v>
      </c>
      <c r="R2" s="55">
        <f>base0!S70</f>
        <v>17</v>
      </c>
      <c r="S2" s="55">
        <f>base0!T70</f>
        <v>18</v>
      </c>
      <c r="T2" s="55">
        <f>base0!U70</f>
        <v>19</v>
      </c>
      <c r="U2" s="55">
        <f>base0!V70</f>
        <v>20</v>
      </c>
    </row>
    <row r="3" spans="1:27" ht="19.5" customHeight="1" thickBot="1" x14ac:dyDescent="0.3">
      <c r="A3" s="146" t="s">
        <v>240</v>
      </c>
      <c r="B3" s="55">
        <f>base0!C71</f>
        <v>6</v>
      </c>
      <c r="C3" s="55">
        <f>base0!D71</f>
        <v>4</v>
      </c>
      <c r="D3" s="55">
        <f>base0!E71</f>
        <v>8</v>
      </c>
      <c r="E3" s="55">
        <f>base0!F71</f>
        <v>5</v>
      </c>
      <c r="F3" s="55">
        <f>base0!G71</f>
        <v>13</v>
      </c>
      <c r="G3" s="55">
        <f>base0!H71</f>
        <v>1</v>
      </c>
      <c r="H3" s="55">
        <f>base0!I71</f>
        <v>2</v>
      </c>
      <c r="I3" s="55">
        <f>base0!J71</f>
        <v>3</v>
      </c>
      <c r="J3" s="55">
        <f>base0!K71</f>
        <v>10</v>
      </c>
      <c r="K3" s="55">
        <f>base0!L71</f>
        <v>7</v>
      </c>
      <c r="L3" s="55">
        <f>base0!M71</f>
        <v>12</v>
      </c>
      <c r="M3" s="55">
        <f>base0!N71</f>
        <v>14</v>
      </c>
      <c r="N3" s="55">
        <f>base0!O71</f>
        <v>11</v>
      </c>
      <c r="O3" s="55">
        <f>base0!P71</f>
        <v>9</v>
      </c>
      <c r="P3" s="55">
        <f>base0!Q71</f>
        <v>15</v>
      </c>
      <c r="Q3" s="55">
        <f>base0!R71</f>
        <v>16</v>
      </c>
      <c r="R3" s="55">
        <f>base0!S71</f>
        <v>17</v>
      </c>
      <c r="S3" s="55">
        <f>base0!T71</f>
        <v>18</v>
      </c>
      <c r="T3" s="55">
        <f>base0!U71</f>
        <v>19</v>
      </c>
      <c r="U3" s="55">
        <f>base0!V71</f>
        <v>20</v>
      </c>
      <c r="W3" s="146" t="s">
        <v>373</v>
      </c>
      <c r="Z3" s="146" t="s">
        <v>127</v>
      </c>
      <c r="AA3" s="146" t="s">
        <v>444</v>
      </c>
    </row>
    <row r="4" spans="1:27" ht="19.5" customHeight="1" thickBot="1" x14ac:dyDescent="0.3">
      <c r="A4" s="146" t="s">
        <v>241</v>
      </c>
      <c r="B4" s="55">
        <f>base0!C72</f>
        <v>7</v>
      </c>
      <c r="C4" s="55">
        <f>base0!D72</f>
        <v>4</v>
      </c>
      <c r="D4" s="55">
        <f>base0!E72</f>
        <v>5</v>
      </c>
      <c r="E4" s="55">
        <f>base0!F72</f>
        <v>3</v>
      </c>
      <c r="F4" s="55">
        <f>base0!G72</f>
        <v>6</v>
      </c>
      <c r="G4" s="55">
        <f>base0!H72</f>
        <v>9</v>
      </c>
      <c r="H4" s="55">
        <f>base0!I72</f>
        <v>10</v>
      </c>
      <c r="I4" s="55">
        <f>base0!J72</f>
        <v>14</v>
      </c>
      <c r="J4" s="55">
        <f>base0!K72</f>
        <v>11</v>
      </c>
      <c r="K4" s="55">
        <f>base0!L72</f>
        <v>2</v>
      </c>
      <c r="L4" s="55">
        <f>base0!M72</f>
        <v>1</v>
      </c>
      <c r="M4" s="55">
        <f>base0!N72</f>
        <v>13</v>
      </c>
      <c r="N4" s="55">
        <f>base0!O72</f>
        <v>8</v>
      </c>
      <c r="O4" s="55">
        <f>base0!P72</f>
        <v>12</v>
      </c>
      <c r="P4" s="55">
        <f>base0!Q72</f>
        <v>15</v>
      </c>
      <c r="Q4" s="55">
        <f>base0!R72</f>
        <v>16</v>
      </c>
      <c r="R4" s="55">
        <f>base0!S72</f>
        <v>18</v>
      </c>
      <c r="S4" s="55">
        <f>base0!T72</f>
        <v>17</v>
      </c>
      <c r="T4" s="55">
        <f>base0!U72</f>
        <v>19</v>
      </c>
      <c r="U4" s="55">
        <f>base0!V72</f>
        <v>20</v>
      </c>
      <c r="X4" s="146" t="s">
        <v>374</v>
      </c>
      <c r="Y4" s="146" t="s">
        <v>375</v>
      </c>
      <c r="Z4" s="146">
        <v>2</v>
      </c>
      <c r="AA4" s="146">
        <v>996</v>
      </c>
    </row>
    <row r="5" spans="1:27" ht="19.5" customHeight="1" thickBot="1" x14ac:dyDescent="0.3">
      <c r="A5" s="146" t="s">
        <v>242</v>
      </c>
      <c r="B5" s="55">
        <f>base0!C73</f>
        <v>10</v>
      </c>
      <c r="C5" s="55">
        <f>base0!D73</f>
        <v>2</v>
      </c>
      <c r="D5" s="55">
        <f>base0!E73</f>
        <v>8</v>
      </c>
      <c r="E5" s="55">
        <f>base0!F73</f>
        <v>16</v>
      </c>
      <c r="F5" s="55">
        <f>base0!G73</f>
        <v>3</v>
      </c>
      <c r="G5" s="55">
        <f>base0!H73</f>
        <v>6</v>
      </c>
      <c r="H5" s="55">
        <f>base0!I73</f>
        <v>1</v>
      </c>
      <c r="I5" s="55">
        <f>base0!J73</f>
        <v>4</v>
      </c>
      <c r="J5" s="55">
        <f>base0!K73</f>
        <v>9</v>
      </c>
      <c r="K5" s="55">
        <f>base0!L73</f>
        <v>12</v>
      </c>
      <c r="L5" s="55">
        <f>base0!M73</f>
        <v>7</v>
      </c>
      <c r="M5" s="55">
        <f>base0!N73</f>
        <v>13</v>
      </c>
      <c r="N5" s="55">
        <f>base0!O73</f>
        <v>14</v>
      </c>
      <c r="O5" s="55">
        <f>base0!P73</f>
        <v>15</v>
      </c>
      <c r="P5" s="55">
        <f>base0!Q73</f>
        <v>17</v>
      </c>
      <c r="Q5" s="55">
        <f>base0!R73</f>
        <v>18</v>
      </c>
      <c r="R5" s="55">
        <f>base0!S73</f>
        <v>5</v>
      </c>
      <c r="S5" s="55">
        <f>base0!T73</f>
        <v>11</v>
      </c>
      <c r="T5" s="55">
        <f>base0!U73</f>
        <v>19</v>
      </c>
      <c r="U5" s="55">
        <f>base0!V73</f>
        <v>20</v>
      </c>
      <c r="X5" s="146" t="s">
        <v>374</v>
      </c>
      <c r="Y5" s="146" t="s">
        <v>375</v>
      </c>
      <c r="Z5" s="146">
        <v>3</v>
      </c>
      <c r="AA5" s="146">
        <v>889</v>
      </c>
    </row>
    <row r="6" spans="1:27" ht="19.5" customHeight="1" thickBot="1" x14ac:dyDescent="0.3">
      <c r="A6" s="146" t="s">
        <v>243</v>
      </c>
      <c r="B6" s="55">
        <f>base0!C74</f>
        <v>2</v>
      </c>
      <c r="C6" s="55">
        <f>base0!D74</f>
        <v>3</v>
      </c>
      <c r="D6" s="55">
        <f>base0!E74</f>
        <v>1</v>
      </c>
      <c r="E6" s="55">
        <f>base0!F74</f>
        <v>5</v>
      </c>
      <c r="F6" s="55">
        <f>base0!G74</f>
        <v>4</v>
      </c>
      <c r="G6" s="55">
        <f>base0!H74</f>
        <v>6</v>
      </c>
      <c r="H6" s="55">
        <f>base0!I74</f>
        <v>12</v>
      </c>
      <c r="I6" s="55">
        <f>base0!J74</f>
        <v>8</v>
      </c>
      <c r="J6" s="55">
        <f>base0!K74</f>
        <v>11</v>
      </c>
      <c r="K6" s="55">
        <f>base0!L74</f>
        <v>7</v>
      </c>
      <c r="L6" s="55">
        <f>base0!M74</f>
        <v>15</v>
      </c>
      <c r="M6" s="55">
        <f>base0!N74</f>
        <v>14</v>
      </c>
      <c r="N6" s="55">
        <f>base0!O74</f>
        <v>9</v>
      </c>
      <c r="O6" s="55">
        <f>base0!P74</f>
        <v>10</v>
      </c>
      <c r="P6" s="55">
        <f>base0!Q74</f>
        <v>13</v>
      </c>
      <c r="Q6" s="55">
        <f>base0!R74</f>
        <v>16</v>
      </c>
      <c r="R6" s="55">
        <f>base0!S74</f>
        <v>18</v>
      </c>
      <c r="S6" s="55">
        <f>base0!T74</f>
        <v>17</v>
      </c>
      <c r="T6" s="55">
        <f>base0!U74</f>
        <v>19</v>
      </c>
      <c r="U6" s="55">
        <f>base0!V74</f>
        <v>20</v>
      </c>
      <c r="X6" s="146" t="s">
        <v>374</v>
      </c>
      <c r="Y6" s="146" t="s">
        <v>375</v>
      </c>
      <c r="Z6" s="146">
        <v>16</v>
      </c>
      <c r="AA6" s="146">
        <v>820</v>
      </c>
    </row>
    <row r="7" spans="1:27" ht="19.5" customHeight="1" thickBot="1" x14ac:dyDescent="0.3">
      <c r="A7" s="146" t="s">
        <v>244</v>
      </c>
      <c r="B7" s="55">
        <f>base0!C75</f>
        <v>3</v>
      </c>
      <c r="C7" s="55">
        <f>base0!D75</f>
        <v>7</v>
      </c>
      <c r="D7" s="55">
        <f>base0!E75</f>
        <v>9</v>
      </c>
      <c r="E7" s="55">
        <f>base0!F75</f>
        <v>11</v>
      </c>
      <c r="F7" s="55">
        <f>base0!G75</f>
        <v>12</v>
      </c>
      <c r="G7" s="55">
        <f>base0!H75</f>
        <v>8</v>
      </c>
      <c r="H7" s="55">
        <f>base0!I75</f>
        <v>14</v>
      </c>
      <c r="I7" s="55">
        <f>base0!J75</f>
        <v>1</v>
      </c>
      <c r="J7" s="55">
        <f>base0!K75</f>
        <v>4</v>
      </c>
      <c r="K7" s="55">
        <f>base0!L75</f>
        <v>10</v>
      </c>
      <c r="L7" s="55">
        <f>base0!M75</f>
        <v>2</v>
      </c>
      <c r="M7" s="55">
        <f>base0!N75</f>
        <v>13</v>
      </c>
      <c r="N7" s="55">
        <f>base0!O75</f>
        <v>6</v>
      </c>
      <c r="O7" s="55">
        <f>base0!P75</f>
        <v>5</v>
      </c>
      <c r="P7" s="55">
        <f>base0!Q75</f>
        <v>16</v>
      </c>
      <c r="Q7" s="55">
        <f>base0!R75</f>
        <v>15</v>
      </c>
      <c r="R7" s="55">
        <f>base0!S75</f>
        <v>17</v>
      </c>
      <c r="S7" s="55">
        <f>base0!T75</f>
        <v>18</v>
      </c>
      <c r="T7" s="55">
        <f>base0!U75</f>
        <v>19</v>
      </c>
      <c r="U7" s="55">
        <f>base0!V75</f>
        <v>20</v>
      </c>
      <c r="X7" s="146" t="s">
        <v>374</v>
      </c>
      <c r="Y7" s="146" t="s">
        <v>375</v>
      </c>
      <c r="Z7" s="146">
        <v>7</v>
      </c>
      <c r="AA7" s="146">
        <v>809</v>
      </c>
    </row>
    <row r="8" spans="1:27" ht="19.5" customHeight="1" thickBot="1" x14ac:dyDescent="0.3">
      <c r="A8" s="146" t="s">
        <v>245</v>
      </c>
      <c r="B8" s="55">
        <f>base0!C76</f>
        <v>1</v>
      </c>
      <c r="C8" s="55">
        <f>base0!D76</f>
        <v>2</v>
      </c>
      <c r="D8" s="55">
        <f>base0!E76</f>
        <v>3</v>
      </c>
      <c r="E8" s="55">
        <f>base0!F76</f>
        <v>4</v>
      </c>
      <c r="F8" s="55">
        <f>base0!G76</f>
        <v>5</v>
      </c>
      <c r="G8" s="55">
        <f>base0!H76</f>
        <v>6</v>
      </c>
      <c r="H8" s="55">
        <f>base0!I76</f>
        <v>7</v>
      </c>
      <c r="I8" s="55">
        <f>base0!J76</f>
        <v>8</v>
      </c>
      <c r="J8" s="55">
        <f>base0!K76</f>
        <v>9</v>
      </c>
      <c r="K8" s="55">
        <f>base0!L76</f>
        <v>10</v>
      </c>
      <c r="L8" s="55">
        <f>base0!M76</f>
        <v>11</v>
      </c>
      <c r="M8" s="55">
        <f>base0!N76</f>
        <v>12</v>
      </c>
      <c r="N8" s="55">
        <f>base0!O76</f>
        <v>13</v>
      </c>
      <c r="O8" s="55">
        <f>base0!P76</f>
        <v>14</v>
      </c>
      <c r="P8" s="55">
        <f>base0!Q76</f>
        <v>15</v>
      </c>
      <c r="Q8" s="55">
        <f>base0!R76</f>
        <v>16</v>
      </c>
      <c r="R8" s="55">
        <f>base0!S76</f>
        <v>17</v>
      </c>
      <c r="S8" s="55">
        <f>base0!T76</f>
        <v>18</v>
      </c>
      <c r="T8" s="55">
        <f>base0!U76</f>
        <v>19</v>
      </c>
      <c r="U8" s="55">
        <f>base0!V76</f>
        <v>20</v>
      </c>
      <c r="X8" s="146" t="s">
        <v>374</v>
      </c>
      <c r="Y8" s="146" t="s">
        <v>375</v>
      </c>
      <c r="Z8" s="146">
        <v>5</v>
      </c>
      <c r="AA8" s="146">
        <v>742</v>
      </c>
    </row>
    <row r="9" spans="1:27" ht="19.5" customHeight="1" thickBot="1" x14ac:dyDescent="0.3">
      <c r="A9" s="146" t="s">
        <v>246</v>
      </c>
      <c r="B9" s="55">
        <f>base0!C77</f>
        <v>8</v>
      </c>
      <c r="C9" s="55">
        <f>base0!D77</f>
        <v>13</v>
      </c>
      <c r="D9" s="55">
        <f>base0!E77</f>
        <v>7</v>
      </c>
      <c r="E9" s="55">
        <f>base0!F77</f>
        <v>14</v>
      </c>
      <c r="F9" s="55">
        <f>base0!G77</f>
        <v>15</v>
      </c>
      <c r="G9" s="55">
        <f>base0!H77</f>
        <v>5</v>
      </c>
      <c r="H9" s="55">
        <f>base0!I77</f>
        <v>4</v>
      </c>
      <c r="I9" s="55">
        <f>base0!J77</f>
        <v>3</v>
      </c>
      <c r="J9" s="55">
        <f>base0!K77</f>
        <v>9</v>
      </c>
      <c r="K9" s="55">
        <f>base0!L77</f>
        <v>17</v>
      </c>
      <c r="L9" s="55">
        <f>base0!M77</f>
        <v>10</v>
      </c>
      <c r="M9" s="55">
        <f>base0!N77</f>
        <v>16</v>
      </c>
      <c r="N9" s="55">
        <f>base0!O77</f>
        <v>12</v>
      </c>
      <c r="O9" s="55">
        <f>base0!P77</f>
        <v>1</v>
      </c>
      <c r="P9" s="55">
        <f>base0!Q77</f>
        <v>2</v>
      </c>
      <c r="Q9" s="55">
        <f>base0!R77</f>
        <v>6</v>
      </c>
      <c r="R9" s="55">
        <f>base0!S77</f>
        <v>11</v>
      </c>
      <c r="S9" s="55">
        <f>base0!T77</f>
        <v>18</v>
      </c>
      <c r="T9" s="55">
        <f>base0!U77</f>
        <v>19</v>
      </c>
      <c r="U9" s="55">
        <f>base0!V77</f>
        <v>20</v>
      </c>
      <c r="X9" s="146" t="s">
        <v>374</v>
      </c>
      <c r="Y9" s="146" t="s">
        <v>375</v>
      </c>
      <c r="Z9" s="146">
        <v>4</v>
      </c>
      <c r="AA9" s="146">
        <v>664</v>
      </c>
    </row>
    <row r="10" spans="1:27" ht="19.5" customHeight="1" thickBot="1" x14ac:dyDescent="0.3">
      <c r="A10" s="146" t="s">
        <v>247</v>
      </c>
      <c r="B10" s="55">
        <f>base0!C78</f>
        <v>13</v>
      </c>
      <c r="C10" s="55">
        <f>base0!D78</f>
        <v>7</v>
      </c>
      <c r="D10" s="55">
        <f>base0!E78</f>
        <v>8</v>
      </c>
      <c r="E10" s="55">
        <f>base0!F78</f>
        <v>15</v>
      </c>
      <c r="F10" s="55">
        <f>base0!G78</f>
        <v>14</v>
      </c>
      <c r="G10" s="55">
        <f>base0!H78</f>
        <v>4</v>
      </c>
      <c r="H10" s="55">
        <f>base0!I78</f>
        <v>3</v>
      </c>
      <c r="I10" s="55">
        <f>base0!J78</f>
        <v>12</v>
      </c>
      <c r="J10" s="55">
        <f>base0!K78</f>
        <v>17</v>
      </c>
      <c r="K10" s="55">
        <f>base0!L78</f>
        <v>5</v>
      </c>
      <c r="L10" s="55">
        <f>base0!M78</f>
        <v>2</v>
      </c>
      <c r="M10" s="55">
        <f>base0!N78</f>
        <v>9</v>
      </c>
      <c r="N10" s="55">
        <f>base0!O78</f>
        <v>10</v>
      </c>
      <c r="O10" s="55">
        <f>base0!P78</f>
        <v>1</v>
      </c>
      <c r="P10" s="55">
        <f>base0!Q78</f>
        <v>16</v>
      </c>
      <c r="Q10" s="55">
        <f>base0!R78</f>
        <v>6</v>
      </c>
      <c r="R10" s="55">
        <f>base0!S78</f>
        <v>18</v>
      </c>
      <c r="S10" s="55">
        <f>base0!T78</f>
        <v>11</v>
      </c>
      <c r="T10" s="55">
        <f>base0!U78</f>
        <v>19</v>
      </c>
      <c r="U10" s="55">
        <f>base0!V78</f>
        <v>20</v>
      </c>
      <c r="X10" s="146" t="s">
        <v>374</v>
      </c>
      <c r="Y10" s="146" t="s">
        <v>375</v>
      </c>
      <c r="Z10" s="146">
        <v>10</v>
      </c>
      <c r="AA10" s="146">
        <v>653</v>
      </c>
    </row>
    <row r="11" spans="1:27" ht="19.5" customHeight="1" thickBot="1" x14ac:dyDescent="0.3">
      <c r="A11" s="146" t="s">
        <v>248</v>
      </c>
      <c r="B11" s="55">
        <f>base0!C79</f>
        <v>18</v>
      </c>
      <c r="C11" s="55">
        <f>base0!D79</f>
        <v>3</v>
      </c>
      <c r="D11" s="55">
        <f>base0!E79</f>
        <v>2</v>
      </c>
      <c r="E11" s="55">
        <f>base0!F79</f>
        <v>9</v>
      </c>
      <c r="F11" s="55">
        <f>base0!G79</f>
        <v>15</v>
      </c>
      <c r="G11" s="55">
        <f>base0!H79</f>
        <v>1</v>
      </c>
      <c r="H11" s="55">
        <f>base0!I79</f>
        <v>12</v>
      </c>
      <c r="I11" s="55">
        <f>base0!J79</f>
        <v>10</v>
      </c>
      <c r="J11" s="55">
        <f>base0!K79</f>
        <v>14</v>
      </c>
      <c r="K11" s="55">
        <f>base0!L79</f>
        <v>7</v>
      </c>
      <c r="L11" s="55">
        <f>base0!M79</f>
        <v>13</v>
      </c>
      <c r="M11" s="55">
        <f>base0!N79</f>
        <v>6</v>
      </c>
      <c r="N11" s="55">
        <f>base0!O79</f>
        <v>16</v>
      </c>
      <c r="O11" s="55">
        <f>base0!P79</f>
        <v>17</v>
      </c>
      <c r="P11" s="55">
        <f>base0!Q79</f>
        <v>8</v>
      </c>
      <c r="Q11" s="55">
        <f>base0!R79</f>
        <v>11</v>
      </c>
      <c r="R11" s="55">
        <f>base0!S79</f>
        <v>4</v>
      </c>
      <c r="S11" s="55">
        <f>base0!T79</f>
        <v>5</v>
      </c>
      <c r="T11" s="55">
        <f>base0!U79</f>
        <v>19</v>
      </c>
      <c r="U11" s="55">
        <f>base0!V79</f>
        <v>20</v>
      </c>
      <c r="X11" s="146" t="s">
        <v>374</v>
      </c>
      <c r="Y11" s="146" t="s">
        <v>375</v>
      </c>
      <c r="Z11" s="146">
        <v>1</v>
      </c>
      <c r="AA11" s="146">
        <v>614</v>
      </c>
    </row>
    <row r="12" spans="1:27" ht="19.5" customHeight="1" thickBot="1" x14ac:dyDescent="0.3">
      <c r="A12" s="146" t="s">
        <v>249</v>
      </c>
      <c r="B12" s="55">
        <f>base0!C80</f>
        <v>13</v>
      </c>
      <c r="C12" s="55">
        <f>base0!D80</f>
        <v>8</v>
      </c>
      <c r="D12" s="55">
        <f>base0!E80</f>
        <v>7</v>
      </c>
      <c r="E12" s="55">
        <f>base0!F80</f>
        <v>14</v>
      </c>
      <c r="F12" s="55">
        <f>base0!G80</f>
        <v>15</v>
      </c>
      <c r="G12" s="55">
        <f>base0!H80</f>
        <v>4</v>
      </c>
      <c r="H12" s="55">
        <f>base0!I80</f>
        <v>3</v>
      </c>
      <c r="I12" s="55">
        <f>base0!J80</f>
        <v>5</v>
      </c>
      <c r="J12" s="55">
        <f>base0!K80</f>
        <v>17</v>
      </c>
      <c r="K12" s="55">
        <f>base0!L80</f>
        <v>9</v>
      </c>
      <c r="L12" s="55">
        <f>base0!M80</f>
        <v>12</v>
      </c>
      <c r="M12" s="55">
        <f>base0!N80</f>
        <v>10</v>
      </c>
      <c r="N12" s="55">
        <f>base0!O80</f>
        <v>2</v>
      </c>
      <c r="O12" s="55">
        <f>base0!P80</f>
        <v>1</v>
      </c>
      <c r="P12" s="55">
        <f>base0!Q80</f>
        <v>16</v>
      </c>
      <c r="Q12" s="55">
        <f>base0!R80</f>
        <v>6</v>
      </c>
      <c r="R12" s="55">
        <f>base0!S80</f>
        <v>11</v>
      </c>
      <c r="S12" s="55">
        <f>base0!T80</f>
        <v>18</v>
      </c>
      <c r="T12" s="55">
        <f>base0!U80</f>
        <v>19</v>
      </c>
      <c r="U12" s="55">
        <f>base0!V80</f>
        <v>20</v>
      </c>
      <c r="X12" s="146" t="s">
        <v>374</v>
      </c>
      <c r="Y12" s="146" t="s">
        <v>375</v>
      </c>
      <c r="Z12" s="146">
        <v>8</v>
      </c>
      <c r="AA12" s="146">
        <v>596</v>
      </c>
    </row>
    <row r="13" spans="1:27" ht="19.5" customHeight="1" thickBot="1" x14ac:dyDescent="0.3">
      <c r="A13" s="146" t="s">
        <v>250</v>
      </c>
      <c r="B13" s="55">
        <f>base0!C81</f>
        <v>8</v>
      </c>
      <c r="C13" s="55">
        <f>base0!D81</f>
        <v>13</v>
      </c>
      <c r="D13" s="55">
        <f>base0!E81</f>
        <v>14</v>
      </c>
      <c r="E13" s="55">
        <f>base0!F81</f>
        <v>12</v>
      </c>
      <c r="F13" s="55">
        <f>base0!G81</f>
        <v>7</v>
      </c>
      <c r="G13" s="55">
        <f>base0!H81</f>
        <v>16</v>
      </c>
      <c r="H13" s="55">
        <f>base0!I81</f>
        <v>9</v>
      </c>
      <c r="I13" s="55">
        <f>base0!J81</f>
        <v>5</v>
      </c>
      <c r="J13" s="55">
        <f>base0!K81</f>
        <v>15</v>
      </c>
      <c r="K13" s="55">
        <f>base0!L81</f>
        <v>4</v>
      </c>
      <c r="L13" s="55">
        <f>base0!M81</f>
        <v>3</v>
      </c>
      <c r="M13" s="55">
        <f>base0!N81</f>
        <v>10</v>
      </c>
      <c r="N13" s="55">
        <f>base0!O81</f>
        <v>1</v>
      </c>
      <c r="O13" s="55">
        <f>base0!P81</f>
        <v>6</v>
      </c>
      <c r="P13" s="55">
        <f>base0!Q81</f>
        <v>2</v>
      </c>
      <c r="Q13" s="55">
        <f>base0!R81</f>
        <v>17</v>
      </c>
      <c r="R13" s="55">
        <f>base0!S81</f>
        <v>11</v>
      </c>
      <c r="S13" s="55">
        <f>base0!T81</f>
        <v>20</v>
      </c>
      <c r="T13" s="55">
        <f>base0!U81</f>
        <v>19</v>
      </c>
      <c r="U13" s="55">
        <f>base0!V81</f>
        <v>18</v>
      </c>
      <c r="X13" s="146" t="s">
        <v>374</v>
      </c>
      <c r="Y13" s="146" t="s">
        <v>375</v>
      </c>
      <c r="Z13" s="146">
        <v>12</v>
      </c>
      <c r="AA13" s="146">
        <v>579</v>
      </c>
    </row>
    <row r="14" spans="1:27" ht="19.5" customHeight="1" thickBot="1" x14ac:dyDescent="0.3">
      <c r="A14" s="146" t="s">
        <v>251</v>
      </c>
      <c r="B14" s="55">
        <f>base0!C82</f>
        <v>7</v>
      </c>
      <c r="C14" s="55">
        <f>base0!D82</f>
        <v>8</v>
      </c>
      <c r="D14" s="55">
        <f>base0!E82</f>
        <v>12</v>
      </c>
      <c r="E14" s="55">
        <f>base0!F82</f>
        <v>14</v>
      </c>
      <c r="F14" s="55">
        <f>base0!G82</f>
        <v>17</v>
      </c>
      <c r="G14" s="55">
        <f>base0!H82</f>
        <v>15</v>
      </c>
      <c r="H14" s="55">
        <f>base0!I82</f>
        <v>13</v>
      </c>
      <c r="I14" s="55">
        <f>base0!J82</f>
        <v>16</v>
      </c>
      <c r="J14" s="55">
        <f>base0!K82</f>
        <v>9</v>
      </c>
      <c r="K14" s="55">
        <f>base0!L82</f>
        <v>10</v>
      </c>
      <c r="L14" s="55">
        <f>base0!M82</f>
        <v>4</v>
      </c>
      <c r="M14" s="55">
        <f>base0!N82</f>
        <v>5</v>
      </c>
      <c r="N14" s="55">
        <f>base0!O82</f>
        <v>3</v>
      </c>
      <c r="O14" s="55">
        <f>base0!P82</f>
        <v>2</v>
      </c>
      <c r="P14" s="55">
        <f>base0!Q82</f>
        <v>18</v>
      </c>
      <c r="Q14" s="55">
        <f>base0!R82</f>
        <v>1</v>
      </c>
      <c r="R14" s="55">
        <f>base0!S82</f>
        <v>6</v>
      </c>
      <c r="S14" s="55">
        <f>base0!T82</f>
        <v>11</v>
      </c>
      <c r="T14" s="55">
        <f>base0!U82</f>
        <v>20</v>
      </c>
      <c r="U14" s="55">
        <f>base0!V82</f>
        <v>19</v>
      </c>
      <c r="X14" s="146" t="s">
        <v>374</v>
      </c>
      <c r="Y14" s="146" t="s">
        <v>375</v>
      </c>
      <c r="Z14" s="146">
        <v>6</v>
      </c>
      <c r="AA14" s="146">
        <v>567</v>
      </c>
    </row>
    <row r="15" spans="1:27" ht="19.5" customHeight="1" thickBot="1" x14ac:dyDescent="0.3">
      <c r="A15" s="146" t="s">
        <v>252</v>
      </c>
      <c r="B15" s="55">
        <f>base0!C83</f>
        <v>7</v>
      </c>
      <c r="C15" s="55">
        <f>base0!D83</f>
        <v>8</v>
      </c>
      <c r="D15" s="55">
        <f>base0!E83</f>
        <v>12</v>
      </c>
      <c r="E15" s="55">
        <f>base0!F83</f>
        <v>14</v>
      </c>
      <c r="F15" s="55">
        <f>base0!G83</f>
        <v>13</v>
      </c>
      <c r="G15" s="55">
        <f>base0!H83</f>
        <v>15</v>
      </c>
      <c r="H15" s="55">
        <f>base0!I83</f>
        <v>16</v>
      </c>
      <c r="I15" s="55">
        <f>base0!J83</f>
        <v>9</v>
      </c>
      <c r="J15" s="55">
        <f>base0!K83</f>
        <v>5</v>
      </c>
      <c r="K15" s="55">
        <f>base0!L83</f>
        <v>4</v>
      </c>
      <c r="L15" s="55">
        <f>base0!M83</f>
        <v>10</v>
      </c>
      <c r="M15" s="55">
        <f>base0!N83</f>
        <v>3</v>
      </c>
      <c r="N15" s="55">
        <f>base0!O83</f>
        <v>17</v>
      </c>
      <c r="O15" s="55">
        <f>base0!P83</f>
        <v>2</v>
      </c>
      <c r="P15" s="55">
        <f>base0!Q83</f>
        <v>1</v>
      </c>
      <c r="Q15" s="55">
        <f>base0!R83</f>
        <v>6</v>
      </c>
      <c r="R15" s="55">
        <f>base0!S83</f>
        <v>11</v>
      </c>
      <c r="S15" s="55">
        <f>base0!T83</f>
        <v>18</v>
      </c>
      <c r="T15" s="55">
        <f>base0!U83</f>
        <v>20</v>
      </c>
      <c r="U15" s="55">
        <f>base0!V83</f>
        <v>19</v>
      </c>
      <c r="X15" s="146" t="s">
        <v>374</v>
      </c>
      <c r="Y15" s="146" t="s">
        <v>375</v>
      </c>
      <c r="Z15" s="146">
        <v>9</v>
      </c>
      <c r="AA15" s="146">
        <v>471</v>
      </c>
    </row>
    <row r="16" spans="1:27" ht="19.5" customHeight="1" thickBot="1" x14ac:dyDescent="0.3">
      <c r="A16" s="146" t="s">
        <v>253</v>
      </c>
      <c r="B16" s="55">
        <f>base0!C84</f>
        <v>3</v>
      </c>
      <c r="C16" s="55">
        <f>base0!D84</f>
        <v>2</v>
      </c>
      <c r="D16" s="55">
        <f>base0!E84</f>
        <v>16</v>
      </c>
      <c r="E16" s="55">
        <f>base0!F84</f>
        <v>8</v>
      </c>
      <c r="F16" s="55">
        <f>base0!G84</f>
        <v>5</v>
      </c>
      <c r="G16" s="55">
        <f>base0!H84</f>
        <v>10</v>
      </c>
      <c r="H16" s="55">
        <f>base0!I84</f>
        <v>7</v>
      </c>
      <c r="I16" s="55">
        <f>base0!J84</f>
        <v>4</v>
      </c>
      <c r="J16" s="55">
        <f>base0!K84</f>
        <v>1</v>
      </c>
      <c r="K16" s="55">
        <f>base0!L84</f>
        <v>12</v>
      </c>
      <c r="L16" s="55">
        <f>base0!M84</f>
        <v>6</v>
      </c>
      <c r="M16" s="55">
        <f>base0!N84</f>
        <v>15</v>
      </c>
      <c r="N16" s="55">
        <f>base0!O84</f>
        <v>11</v>
      </c>
      <c r="O16" s="55">
        <f>base0!P84</f>
        <v>14</v>
      </c>
      <c r="P16" s="55">
        <f>base0!Q84</f>
        <v>9</v>
      </c>
      <c r="Q16" s="55">
        <f>base0!R84</f>
        <v>13</v>
      </c>
      <c r="R16" s="55">
        <f>base0!S84</f>
        <v>17</v>
      </c>
      <c r="S16" s="55">
        <f>base0!T84</f>
        <v>18</v>
      </c>
      <c r="T16" s="55">
        <f>base0!U84</f>
        <v>19</v>
      </c>
      <c r="U16" s="55">
        <f>base0!V84</f>
        <v>20</v>
      </c>
      <c r="X16" s="146" t="s">
        <v>374</v>
      </c>
      <c r="Y16" s="146" t="s">
        <v>375</v>
      </c>
      <c r="Z16" s="146">
        <v>15</v>
      </c>
      <c r="AA16" s="146">
        <v>438</v>
      </c>
    </row>
    <row r="17" spans="1:27" ht="19.5" customHeight="1" thickBot="1" x14ac:dyDescent="0.3">
      <c r="A17" s="146" t="s">
        <v>254</v>
      </c>
      <c r="B17" s="55">
        <f>base0!C85</f>
        <v>7</v>
      </c>
      <c r="C17" s="55">
        <f>base0!D85</f>
        <v>1</v>
      </c>
      <c r="D17" s="55">
        <f>base0!E85</f>
        <v>3</v>
      </c>
      <c r="E17" s="55">
        <f>base0!F85</f>
        <v>4</v>
      </c>
      <c r="F17" s="55">
        <f>base0!G85</f>
        <v>15</v>
      </c>
      <c r="G17" s="55">
        <f>base0!H85</f>
        <v>5</v>
      </c>
      <c r="H17" s="55">
        <f>base0!I85</f>
        <v>16</v>
      </c>
      <c r="I17" s="55">
        <f>base0!J85</f>
        <v>14</v>
      </c>
      <c r="J17" s="55">
        <f>base0!K85</f>
        <v>10</v>
      </c>
      <c r="K17" s="55">
        <f>base0!L85</f>
        <v>2</v>
      </c>
      <c r="L17" s="55">
        <f>base0!M85</f>
        <v>12</v>
      </c>
      <c r="M17" s="55">
        <f>base0!N85</f>
        <v>8</v>
      </c>
      <c r="N17" s="55">
        <f>base0!O85</f>
        <v>6</v>
      </c>
      <c r="O17" s="55">
        <f>base0!P85</f>
        <v>13</v>
      </c>
      <c r="P17" s="55">
        <f>base0!Q85</f>
        <v>9</v>
      </c>
      <c r="Q17" s="55">
        <f>base0!R85</f>
        <v>11</v>
      </c>
      <c r="R17" s="55">
        <f>base0!S85</f>
        <v>17</v>
      </c>
      <c r="S17" s="55">
        <f>base0!T85</f>
        <v>18</v>
      </c>
      <c r="T17" s="55">
        <f>base0!U85</f>
        <v>19</v>
      </c>
      <c r="U17" s="55">
        <f>base0!V85</f>
        <v>20</v>
      </c>
      <c r="X17" s="146" t="s">
        <v>374</v>
      </c>
      <c r="Y17" s="146" t="s">
        <v>375</v>
      </c>
      <c r="Z17" s="146">
        <v>11</v>
      </c>
      <c r="AA17" s="146">
        <v>416</v>
      </c>
    </row>
    <row r="18" spans="1:27" ht="19.5" customHeight="1" thickBot="1" x14ac:dyDescent="0.3">
      <c r="A18" s="146" t="s">
        <v>255</v>
      </c>
      <c r="B18" s="55">
        <f>base0!C86</f>
        <v>7</v>
      </c>
      <c r="C18" s="55">
        <f>base0!D86</f>
        <v>5</v>
      </c>
      <c r="D18" s="55">
        <f>base0!E86</f>
        <v>13</v>
      </c>
      <c r="E18" s="55">
        <f>base0!F86</f>
        <v>2</v>
      </c>
      <c r="F18" s="55">
        <f>base0!G86</f>
        <v>10</v>
      </c>
      <c r="G18" s="55">
        <f>base0!H86</f>
        <v>11</v>
      </c>
      <c r="H18" s="55">
        <f>base0!I86</f>
        <v>3</v>
      </c>
      <c r="I18" s="55">
        <f>base0!J86</f>
        <v>16</v>
      </c>
      <c r="J18" s="55">
        <f>base0!K86</f>
        <v>8</v>
      </c>
      <c r="K18" s="55">
        <f>base0!L86</f>
        <v>4</v>
      </c>
      <c r="L18" s="55">
        <f>base0!M86</f>
        <v>1</v>
      </c>
      <c r="M18" s="55">
        <f>base0!N86</f>
        <v>6</v>
      </c>
      <c r="N18" s="55">
        <f>base0!O86</f>
        <v>15</v>
      </c>
      <c r="O18" s="55">
        <f>base0!P86</f>
        <v>9</v>
      </c>
      <c r="P18" s="55">
        <f>base0!Q86</f>
        <v>14</v>
      </c>
      <c r="Q18" s="55">
        <f>base0!R86</f>
        <v>12</v>
      </c>
      <c r="R18" s="55">
        <f>base0!S86</f>
        <v>17</v>
      </c>
      <c r="S18" s="55">
        <f>base0!T86</f>
        <v>18</v>
      </c>
      <c r="T18" s="55">
        <f>base0!U86</f>
        <v>19</v>
      </c>
      <c r="U18" s="55">
        <f>base0!V86</f>
        <v>20</v>
      </c>
      <c r="X18" s="146" t="s">
        <v>374</v>
      </c>
      <c r="Y18" s="146" t="s">
        <v>375</v>
      </c>
      <c r="Z18" s="146">
        <v>14</v>
      </c>
      <c r="AA18" s="146">
        <v>358</v>
      </c>
    </row>
    <row r="19" spans="1:27" ht="19.5" customHeight="1" thickBot="1" x14ac:dyDescent="0.3">
      <c r="A19" s="146" t="s">
        <v>256</v>
      </c>
      <c r="B19" s="55">
        <f>base0!C87</f>
        <v>5</v>
      </c>
      <c r="C19" s="55">
        <f>base0!D87</f>
        <v>7</v>
      </c>
      <c r="D19" s="55">
        <f>base0!E87</f>
        <v>3</v>
      </c>
      <c r="E19" s="55">
        <f>base0!F87</f>
        <v>2</v>
      </c>
      <c r="F19" s="55">
        <f>base0!G87</f>
        <v>1</v>
      </c>
      <c r="G19" s="55">
        <f>base0!H87</f>
        <v>4</v>
      </c>
      <c r="H19" s="55">
        <f>base0!I87</f>
        <v>16</v>
      </c>
      <c r="I19" s="55">
        <f>base0!J87</f>
        <v>12</v>
      </c>
      <c r="J19" s="55">
        <f>base0!K87</f>
        <v>9</v>
      </c>
      <c r="K19" s="55">
        <f>base0!L87</f>
        <v>14</v>
      </c>
      <c r="L19" s="55">
        <f>base0!M87</f>
        <v>6</v>
      </c>
      <c r="M19" s="55">
        <f>base0!N87</f>
        <v>8</v>
      </c>
      <c r="N19" s="55">
        <f>base0!O87</f>
        <v>15</v>
      </c>
      <c r="O19" s="55">
        <f>base0!P87</f>
        <v>11</v>
      </c>
      <c r="P19" s="55">
        <f>base0!Q87</f>
        <v>10</v>
      </c>
      <c r="Q19" s="55">
        <f>base0!R87</f>
        <v>13</v>
      </c>
      <c r="R19" s="55">
        <f>base0!S87</f>
        <v>17</v>
      </c>
      <c r="S19" s="55">
        <f>base0!T87</f>
        <v>18</v>
      </c>
      <c r="T19" s="55">
        <f>base0!U87</f>
        <v>19</v>
      </c>
      <c r="U19" s="55">
        <f>base0!V87</f>
        <v>20</v>
      </c>
      <c r="X19" s="146" t="s">
        <v>374</v>
      </c>
      <c r="Y19" s="146" t="s">
        <v>375</v>
      </c>
      <c r="Z19" s="146">
        <v>13</v>
      </c>
      <c r="AA19" s="146">
        <v>324</v>
      </c>
    </row>
    <row r="20" spans="1:27" ht="19.5" customHeight="1" thickBot="1" x14ac:dyDescent="0.3">
      <c r="A20" s="146" t="s">
        <v>257</v>
      </c>
      <c r="B20" s="55">
        <f>base0!C88</f>
        <v>2</v>
      </c>
      <c r="C20" s="55">
        <f>base0!D88</f>
        <v>3</v>
      </c>
      <c r="D20" s="55">
        <f>base0!E88</f>
        <v>8</v>
      </c>
      <c r="E20" s="55">
        <f>base0!F88</f>
        <v>4</v>
      </c>
      <c r="F20" s="55">
        <f>base0!G88</f>
        <v>16</v>
      </c>
      <c r="G20" s="55">
        <f>base0!H88</f>
        <v>1</v>
      </c>
      <c r="H20" s="55">
        <f>base0!I88</f>
        <v>5</v>
      </c>
      <c r="I20" s="55">
        <f>base0!J88</f>
        <v>7</v>
      </c>
      <c r="J20" s="55">
        <f>base0!K88</f>
        <v>10</v>
      </c>
      <c r="K20" s="55">
        <f>base0!L88</f>
        <v>6</v>
      </c>
      <c r="L20" s="55">
        <f>base0!M88</f>
        <v>12</v>
      </c>
      <c r="M20" s="55">
        <f>base0!N88</f>
        <v>15</v>
      </c>
      <c r="N20" s="55">
        <f>base0!O88</f>
        <v>11</v>
      </c>
      <c r="O20" s="55">
        <f>base0!P88</f>
        <v>14</v>
      </c>
      <c r="P20" s="55">
        <f>base0!Q88</f>
        <v>9</v>
      </c>
      <c r="Q20" s="55">
        <f>base0!R88</f>
        <v>13</v>
      </c>
      <c r="R20" s="55">
        <f>base0!S88</f>
        <v>17</v>
      </c>
      <c r="S20" s="55">
        <f>base0!T88</f>
        <v>18</v>
      </c>
      <c r="T20" s="55">
        <f>base0!U88</f>
        <v>19</v>
      </c>
      <c r="U20" s="55">
        <f>base0!V88</f>
        <v>20</v>
      </c>
      <c r="X20" s="146" t="s">
        <v>374</v>
      </c>
      <c r="Y20" s="146" t="s">
        <v>375</v>
      </c>
      <c r="Z20" s="146">
        <v>17</v>
      </c>
      <c r="AA20" s="146">
        <v>242</v>
      </c>
    </row>
    <row r="21" spans="1:27" ht="19.5" customHeight="1" thickBot="1" x14ac:dyDescent="0.3">
      <c r="A21" s="146" t="s">
        <v>258</v>
      </c>
      <c r="B21" s="55">
        <f>base0!C89</f>
        <v>2</v>
      </c>
      <c r="C21" s="55">
        <f>base0!D89</f>
        <v>16</v>
      </c>
      <c r="D21" s="55">
        <f>base0!E89</f>
        <v>4</v>
      </c>
      <c r="E21" s="55">
        <f>base0!F89</f>
        <v>1</v>
      </c>
      <c r="F21" s="55">
        <f>base0!G89</f>
        <v>6</v>
      </c>
      <c r="G21" s="55">
        <f>base0!H89</f>
        <v>3</v>
      </c>
      <c r="H21" s="55">
        <f>base0!I89</f>
        <v>10</v>
      </c>
      <c r="I21" s="55">
        <f>base0!J89</f>
        <v>5</v>
      </c>
      <c r="J21" s="55">
        <f>base0!K89</f>
        <v>8</v>
      </c>
      <c r="K21" s="55">
        <f>base0!L89</f>
        <v>15</v>
      </c>
      <c r="L21" s="55">
        <f>base0!M89</f>
        <v>9</v>
      </c>
      <c r="M21" s="55">
        <f>base0!N89</f>
        <v>7</v>
      </c>
      <c r="N21" s="55">
        <f>base0!O89</f>
        <v>14</v>
      </c>
      <c r="O21" s="55">
        <f>base0!P89</f>
        <v>13</v>
      </c>
      <c r="P21" s="55">
        <f>base0!Q89</f>
        <v>11</v>
      </c>
      <c r="Q21" s="55">
        <f>base0!R89</f>
        <v>12</v>
      </c>
      <c r="R21" s="55">
        <f>base0!S89</f>
        <v>17</v>
      </c>
      <c r="S21" s="55">
        <f>base0!T89</f>
        <v>18</v>
      </c>
      <c r="T21" s="55">
        <f>base0!U89</f>
        <v>19</v>
      </c>
      <c r="U21" s="55">
        <f>base0!V89</f>
        <v>20</v>
      </c>
      <c r="X21" s="146" t="s">
        <v>374</v>
      </c>
      <c r="Y21" s="146" t="s">
        <v>375</v>
      </c>
      <c r="Z21" s="146">
        <v>18</v>
      </c>
      <c r="AA21" s="146">
        <v>172</v>
      </c>
    </row>
    <row r="22" spans="1:27" ht="19.5" customHeight="1" thickBot="1" x14ac:dyDescent="0.3">
      <c r="A22" s="146" t="s">
        <v>259</v>
      </c>
      <c r="B22" s="55">
        <f>base0!C90</f>
        <v>2</v>
      </c>
      <c r="C22" s="55">
        <f>base0!D90</f>
        <v>10</v>
      </c>
      <c r="D22" s="55">
        <f>base0!E90</f>
        <v>7</v>
      </c>
      <c r="E22" s="55">
        <f>base0!F90</f>
        <v>5</v>
      </c>
      <c r="F22" s="55">
        <f>base0!G90</f>
        <v>1</v>
      </c>
      <c r="G22" s="55">
        <f>base0!H90</f>
        <v>8</v>
      </c>
      <c r="H22" s="55">
        <f>base0!I90</f>
        <v>3</v>
      </c>
      <c r="I22" s="55">
        <f>base0!J90</f>
        <v>12</v>
      </c>
      <c r="J22" s="55">
        <f>base0!K90</f>
        <v>16</v>
      </c>
      <c r="K22" s="55">
        <f>base0!L90</f>
        <v>4</v>
      </c>
      <c r="L22" s="55">
        <f>base0!M90</f>
        <v>6</v>
      </c>
      <c r="M22" s="55">
        <f>base0!N90</f>
        <v>15</v>
      </c>
      <c r="N22" s="55">
        <f>base0!O90</f>
        <v>11</v>
      </c>
      <c r="O22" s="55">
        <f>base0!P90</f>
        <v>14</v>
      </c>
      <c r="P22" s="55">
        <f>base0!Q90</f>
        <v>9</v>
      </c>
      <c r="Q22" s="55">
        <f>base0!R90</f>
        <v>13</v>
      </c>
      <c r="R22" s="55">
        <f>base0!S90</f>
        <v>17</v>
      </c>
      <c r="S22" s="55">
        <f>base0!T90</f>
        <v>18</v>
      </c>
      <c r="T22" s="55">
        <f>base0!U90</f>
        <v>19</v>
      </c>
      <c r="U22" s="55">
        <f>base0!V90</f>
        <v>20</v>
      </c>
      <c r="X22" s="146" t="s">
        <v>374</v>
      </c>
      <c r="Y22" s="146" t="s">
        <v>375</v>
      </c>
      <c r="Z22" s="146">
        <v>19</v>
      </c>
      <c r="AA22" s="146">
        <v>96</v>
      </c>
    </row>
    <row r="23" spans="1:27" ht="19.5" customHeight="1" thickBot="1" x14ac:dyDescent="0.3">
      <c r="A23" s="146" t="s">
        <v>260</v>
      </c>
      <c r="B23" s="55">
        <f>base0!C91</f>
        <v>2</v>
      </c>
      <c r="C23" s="55">
        <f>base0!D91</f>
        <v>4</v>
      </c>
      <c r="D23" s="55">
        <f>base0!E91</f>
        <v>3</v>
      </c>
      <c r="E23" s="55">
        <f>base0!F91</f>
        <v>16</v>
      </c>
      <c r="F23" s="55">
        <f>base0!G91</f>
        <v>10</v>
      </c>
      <c r="G23" s="55">
        <f>base0!H91</f>
        <v>1</v>
      </c>
      <c r="H23" s="55">
        <f>base0!I91</f>
        <v>6</v>
      </c>
      <c r="I23" s="55">
        <f>base0!J91</f>
        <v>9</v>
      </c>
      <c r="J23" s="55">
        <f>base0!K91</f>
        <v>8</v>
      </c>
      <c r="K23" s="55">
        <f>base0!L91</f>
        <v>5</v>
      </c>
      <c r="L23" s="55">
        <f>base0!M91</f>
        <v>7</v>
      </c>
      <c r="M23" s="55">
        <f>base0!N91</f>
        <v>12</v>
      </c>
      <c r="N23" s="55">
        <f>base0!O91</f>
        <v>15</v>
      </c>
      <c r="O23" s="55">
        <f>base0!P91</f>
        <v>11</v>
      </c>
      <c r="P23" s="55">
        <f>base0!Q91</f>
        <v>14</v>
      </c>
      <c r="Q23" s="55">
        <f>base0!R91</f>
        <v>13</v>
      </c>
      <c r="R23" s="55">
        <f>base0!S91</f>
        <v>17</v>
      </c>
      <c r="S23" s="55">
        <f>base0!T91</f>
        <v>18</v>
      </c>
      <c r="T23" s="55">
        <f>base0!U91</f>
        <v>19</v>
      </c>
      <c r="U23" s="55">
        <f>base0!V91</f>
        <v>20</v>
      </c>
      <c r="X23" s="146" t="s">
        <v>374</v>
      </c>
      <c r="Y23" s="146" t="s">
        <v>375</v>
      </c>
      <c r="Z23" s="146">
        <v>20</v>
      </c>
      <c r="AA23" s="146">
        <v>54</v>
      </c>
    </row>
    <row r="24" spans="1:27" ht="19.5" customHeight="1" thickBot="1" x14ac:dyDescent="0.3">
      <c r="A24" s="146" t="s">
        <v>261</v>
      </c>
      <c r="B24" s="55">
        <f>base0!C92</f>
        <v>2</v>
      </c>
      <c r="C24" s="55">
        <f>base0!D92</f>
        <v>4</v>
      </c>
      <c r="D24" s="55">
        <f>base0!E92</f>
        <v>5</v>
      </c>
      <c r="E24" s="55">
        <f>base0!F92</f>
        <v>8</v>
      </c>
      <c r="F24" s="55">
        <f>base0!G92</f>
        <v>3</v>
      </c>
      <c r="G24" s="55">
        <f>base0!H92</f>
        <v>16</v>
      </c>
      <c r="H24" s="55">
        <f>base0!I92</f>
        <v>15</v>
      </c>
      <c r="I24" s="55">
        <f>base0!J92</f>
        <v>1</v>
      </c>
      <c r="J24" s="55">
        <f>base0!K92</f>
        <v>10</v>
      </c>
      <c r="K24" s="55">
        <f>base0!L92</f>
        <v>7</v>
      </c>
      <c r="L24" s="55">
        <f>base0!M92</f>
        <v>12</v>
      </c>
      <c r="M24" s="55">
        <f>base0!N92</f>
        <v>6</v>
      </c>
      <c r="N24" s="55">
        <f>base0!O92</f>
        <v>11</v>
      </c>
      <c r="O24" s="55">
        <f>base0!P92</f>
        <v>14</v>
      </c>
      <c r="P24" s="55">
        <f>base0!Q92</f>
        <v>9</v>
      </c>
      <c r="Q24" s="55">
        <f>base0!R92</f>
        <v>13</v>
      </c>
      <c r="R24" s="55">
        <f>base0!S92</f>
        <v>17</v>
      </c>
      <c r="S24" s="55">
        <f>base0!T92</f>
        <v>18</v>
      </c>
      <c r="T24" s="55">
        <f>base0!U92</f>
        <v>19</v>
      </c>
      <c r="U24" s="55">
        <f>base0!V92</f>
        <v>20</v>
      </c>
    </row>
    <row r="25" spans="1:27" ht="19.5" customHeight="1" thickBot="1" x14ac:dyDescent="0.3">
      <c r="A25" s="146" t="s">
        <v>262</v>
      </c>
      <c r="B25" s="55">
        <f>base0!C93</f>
        <v>3</v>
      </c>
      <c r="C25" s="55">
        <f>base0!D93</f>
        <v>7</v>
      </c>
      <c r="D25" s="55">
        <f>base0!E93</f>
        <v>10</v>
      </c>
      <c r="E25" s="55">
        <f>base0!F93</f>
        <v>6</v>
      </c>
      <c r="F25" s="55">
        <f>base0!G93</f>
        <v>8</v>
      </c>
      <c r="G25" s="55">
        <f>base0!H93</f>
        <v>2</v>
      </c>
      <c r="H25" s="55">
        <f>base0!I93</f>
        <v>1</v>
      </c>
      <c r="I25" s="55">
        <f>base0!J93</f>
        <v>4</v>
      </c>
      <c r="J25" s="55">
        <f>base0!K93</f>
        <v>16</v>
      </c>
      <c r="K25" s="55">
        <f>base0!L93</f>
        <v>5</v>
      </c>
      <c r="L25" s="55">
        <f>base0!M93</f>
        <v>12</v>
      </c>
      <c r="M25" s="55">
        <f>base0!N93</f>
        <v>15</v>
      </c>
      <c r="N25" s="55">
        <f>base0!O93</f>
        <v>11</v>
      </c>
      <c r="O25" s="55">
        <f>base0!P93</f>
        <v>14</v>
      </c>
      <c r="P25" s="55">
        <f>base0!Q93</f>
        <v>9</v>
      </c>
      <c r="Q25" s="55">
        <f>base0!R93</f>
        <v>13</v>
      </c>
      <c r="R25" s="55">
        <f>base0!S93</f>
        <v>17</v>
      </c>
      <c r="S25" s="55">
        <f>base0!T93</f>
        <v>18</v>
      </c>
      <c r="T25" s="55">
        <f>base0!U93</f>
        <v>19</v>
      </c>
      <c r="U25" s="55">
        <f>base0!V93</f>
        <v>20</v>
      </c>
    </row>
    <row r="26" spans="1:27" ht="19.5" customHeight="1" thickBot="1" x14ac:dyDescent="0.3">
      <c r="A26" s="146" t="s">
        <v>263</v>
      </c>
      <c r="B26" s="55">
        <f>base0!C94</f>
        <v>2</v>
      </c>
      <c r="C26" s="55">
        <f>base0!D94</f>
        <v>3</v>
      </c>
      <c r="D26" s="55">
        <f>base0!E94</f>
        <v>1</v>
      </c>
      <c r="E26" s="55">
        <f>base0!F94</f>
        <v>8</v>
      </c>
      <c r="F26" s="55">
        <f>base0!G94</f>
        <v>6</v>
      </c>
      <c r="G26" s="55">
        <f>base0!H94</f>
        <v>16</v>
      </c>
      <c r="H26" s="55">
        <f>base0!I94</f>
        <v>15</v>
      </c>
      <c r="I26" s="55">
        <f>base0!J94</f>
        <v>14</v>
      </c>
      <c r="J26" s="55">
        <f>base0!K94</f>
        <v>5</v>
      </c>
      <c r="K26" s="55">
        <f>base0!L94</f>
        <v>10</v>
      </c>
      <c r="L26" s="55">
        <f>base0!M94</f>
        <v>7</v>
      </c>
      <c r="M26" s="55">
        <f>base0!N94</f>
        <v>4</v>
      </c>
      <c r="N26" s="55">
        <f>base0!O94</f>
        <v>12</v>
      </c>
      <c r="O26" s="55">
        <f>base0!P94</f>
        <v>11</v>
      </c>
      <c r="P26" s="55">
        <f>base0!Q94</f>
        <v>9</v>
      </c>
      <c r="Q26" s="55">
        <f>base0!R94</f>
        <v>13</v>
      </c>
      <c r="R26" s="55">
        <f>base0!S94</f>
        <v>17</v>
      </c>
      <c r="S26" s="55">
        <f>base0!T94</f>
        <v>18</v>
      </c>
      <c r="T26" s="55">
        <f>base0!U94</f>
        <v>19</v>
      </c>
      <c r="U26" s="55">
        <f>base0!V94</f>
        <v>20</v>
      </c>
    </row>
    <row r="27" spans="1:27" ht="19.5" customHeight="1" thickBot="1" x14ac:dyDescent="0.3">
      <c r="A27" s="146" t="s">
        <v>264</v>
      </c>
      <c r="B27" s="55">
        <f>base0!C95</f>
        <v>3</v>
      </c>
      <c r="C27" s="55">
        <f>base0!D95</f>
        <v>16</v>
      </c>
      <c r="D27" s="55">
        <f>base0!E95</f>
        <v>7</v>
      </c>
      <c r="E27" s="55">
        <f>base0!F95</f>
        <v>4</v>
      </c>
      <c r="F27" s="55">
        <f>base0!G95</f>
        <v>14</v>
      </c>
      <c r="G27" s="55">
        <f>base0!H95</f>
        <v>1</v>
      </c>
      <c r="H27" s="55">
        <f>base0!I95</f>
        <v>5</v>
      </c>
      <c r="I27" s="55">
        <f>base0!J95</f>
        <v>2</v>
      </c>
      <c r="J27" s="55">
        <f>base0!K95</f>
        <v>12</v>
      </c>
      <c r="K27" s="55">
        <f>base0!L95</f>
        <v>9</v>
      </c>
      <c r="L27" s="55">
        <f>base0!M95</f>
        <v>6</v>
      </c>
      <c r="M27" s="55">
        <f>base0!N95</f>
        <v>8</v>
      </c>
      <c r="N27" s="55">
        <f>base0!O95</f>
        <v>15</v>
      </c>
      <c r="O27" s="55">
        <f>base0!P95</f>
        <v>11</v>
      </c>
      <c r="P27" s="55">
        <f>base0!Q95</f>
        <v>10</v>
      </c>
      <c r="Q27" s="55">
        <f>base0!R95</f>
        <v>13</v>
      </c>
      <c r="R27" s="55">
        <f>base0!S95</f>
        <v>17</v>
      </c>
      <c r="S27" s="55">
        <f>base0!T95</f>
        <v>18</v>
      </c>
      <c r="T27" s="55">
        <f>base0!U95</f>
        <v>19</v>
      </c>
      <c r="U27" s="55">
        <f>base0!V95</f>
        <v>20</v>
      </c>
    </row>
    <row r="28" spans="1:27" ht="19.5" customHeight="1" thickBot="1" x14ac:dyDescent="0.3">
      <c r="A28" s="146" t="s">
        <v>265</v>
      </c>
      <c r="B28" s="55">
        <f>base0!C96</f>
        <v>2</v>
      </c>
      <c r="C28" s="55">
        <f>base0!D96</f>
        <v>16</v>
      </c>
      <c r="D28" s="55">
        <f>base0!E96</f>
        <v>3</v>
      </c>
      <c r="E28" s="55">
        <f>base0!F96</f>
        <v>5</v>
      </c>
      <c r="F28" s="55">
        <f>base0!G96</f>
        <v>4</v>
      </c>
      <c r="G28" s="55">
        <f>base0!H96</f>
        <v>1</v>
      </c>
      <c r="H28" s="55">
        <f>base0!I96</f>
        <v>7</v>
      </c>
      <c r="I28" s="55">
        <f>base0!J96</f>
        <v>6</v>
      </c>
      <c r="J28" s="55">
        <f>base0!K96</f>
        <v>12</v>
      </c>
      <c r="K28" s="55">
        <f>base0!L96</f>
        <v>9</v>
      </c>
      <c r="L28" s="55">
        <f>base0!M96</f>
        <v>14</v>
      </c>
      <c r="M28" s="55">
        <f>base0!N96</f>
        <v>8</v>
      </c>
      <c r="N28" s="55">
        <f>base0!O96</f>
        <v>15</v>
      </c>
      <c r="O28" s="55">
        <f>base0!P96</f>
        <v>11</v>
      </c>
      <c r="P28" s="55">
        <f>base0!Q96</f>
        <v>10</v>
      </c>
      <c r="Q28" s="55">
        <f>base0!R96</f>
        <v>13</v>
      </c>
      <c r="R28" s="55">
        <f>base0!S96</f>
        <v>17</v>
      </c>
      <c r="S28" s="55">
        <f>base0!T96</f>
        <v>18</v>
      </c>
      <c r="T28" s="55">
        <f>base0!U96</f>
        <v>19</v>
      </c>
      <c r="U28" s="55">
        <f>base0!V96</f>
        <v>20</v>
      </c>
    </row>
    <row r="29" spans="1:27" ht="19.5" customHeight="1" thickBot="1" x14ac:dyDescent="0.3">
      <c r="A29" s="146" t="s">
        <v>266</v>
      </c>
      <c r="B29" s="55">
        <f>base0!C97</f>
        <v>9</v>
      </c>
      <c r="C29" s="55">
        <f>base0!D97</f>
        <v>16</v>
      </c>
      <c r="D29" s="55">
        <f>base0!E97</f>
        <v>12</v>
      </c>
      <c r="E29" s="55">
        <f>base0!F97</f>
        <v>5</v>
      </c>
      <c r="F29" s="55">
        <f>base0!G97</f>
        <v>7</v>
      </c>
      <c r="G29" s="55">
        <f>base0!H97</f>
        <v>2</v>
      </c>
      <c r="H29" s="55">
        <f>base0!I97</f>
        <v>3</v>
      </c>
      <c r="I29" s="55">
        <f>base0!J97</f>
        <v>4</v>
      </c>
      <c r="J29" s="55">
        <f>base0!K97</f>
        <v>1</v>
      </c>
      <c r="K29" s="55">
        <f>base0!L97</f>
        <v>14</v>
      </c>
      <c r="L29" s="55">
        <f>base0!M97</f>
        <v>6</v>
      </c>
      <c r="M29" s="55">
        <f>base0!N97</f>
        <v>8</v>
      </c>
      <c r="N29" s="55">
        <f>base0!O97</f>
        <v>15</v>
      </c>
      <c r="O29" s="55">
        <f>base0!P97</f>
        <v>11</v>
      </c>
      <c r="P29" s="55">
        <f>base0!Q97</f>
        <v>10</v>
      </c>
      <c r="Q29" s="55">
        <f>base0!R97</f>
        <v>13</v>
      </c>
      <c r="R29" s="55">
        <f>base0!S97</f>
        <v>17</v>
      </c>
      <c r="S29" s="55">
        <f>base0!T97</f>
        <v>18</v>
      </c>
      <c r="T29" s="55">
        <f>base0!U97</f>
        <v>19</v>
      </c>
      <c r="U29" s="55">
        <f>base0!V97</f>
        <v>20</v>
      </c>
    </row>
    <row r="30" spans="1:27" ht="19.5" customHeight="1" thickBot="1" x14ac:dyDescent="0.3">
      <c r="A30" s="146" t="s">
        <v>267</v>
      </c>
      <c r="B30" s="55">
        <f>base0!C98</f>
        <v>16</v>
      </c>
      <c r="C30" s="55">
        <f>base0!D98</f>
        <v>1</v>
      </c>
      <c r="D30" s="55">
        <f>base0!E98</f>
        <v>2</v>
      </c>
      <c r="E30" s="55">
        <f>base0!F98</f>
        <v>12</v>
      </c>
      <c r="F30" s="55">
        <f>base0!G98</f>
        <v>3</v>
      </c>
      <c r="G30" s="55">
        <f>base0!H98</f>
        <v>5</v>
      </c>
      <c r="H30" s="55">
        <f>base0!I98</f>
        <v>10</v>
      </c>
      <c r="I30" s="55">
        <f>base0!J98</f>
        <v>11</v>
      </c>
      <c r="J30" s="55">
        <f>base0!K98</f>
        <v>7</v>
      </c>
      <c r="K30" s="55">
        <f>base0!L98</f>
        <v>4</v>
      </c>
      <c r="L30" s="55">
        <f>base0!M98</f>
        <v>9</v>
      </c>
      <c r="M30" s="55">
        <f>base0!N98</f>
        <v>14</v>
      </c>
      <c r="N30" s="55">
        <f>base0!O98</f>
        <v>6</v>
      </c>
      <c r="O30" s="55">
        <f>base0!P98</f>
        <v>8</v>
      </c>
      <c r="P30" s="55">
        <f>base0!Q98</f>
        <v>15</v>
      </c>
      <c r="Q30" s="55">
        <f>base0!R98</f>
        <v>13</v>
      </c>
      <c r="R30" s="55">
        <f>base0!S98</f>
        <v>17</v>
      </c>
      <c r="S30" s="55">
        <f>base0!T98</f>
        <v>18</v>
      </c>
      <c r="T30" s="55">
        <f>base0!U98</f>
        <v>19</v>
      </c>
      <c r="U30" s="55">
        <f>base0!V98</f>
        <v>20</v>
      </c>
    </row>
    <row r="31" spans="1:27" ht="19.5" customHeight="1" thickBot="1" x14ac:dyDescent="0.3">
      <c r="A31" s="146" t="s">
        <v>268</v>
      </c>
      <c r="B31" s="55">
        <f>base0!C99</f>
        <v>8</v>
      </c>
      <c r="C31" s="55">
        <f>base0!D99</f>
        <v>15</v>
      </c>
      <c r="D31" s="55">
        <f>base0!E99</f>
        <v>16</v>
      </c>
      <c r="E31" s="55">
        <f>base0!F99</f>
        <v>4</v>
      </c>
      <c r="F31" s="55">
        <f>base0!G99</f>
        <v>3</v>
      </c>
      <c r="G31" s="55">
        <f>base0!H99</f>
        <v>2</v>
      </c>
      <c r="H31" s="55">
        <f>base0!I99</f>
        <v>5</v>
      </c>
      <c r="I31" s="55">
        <f>base0!J99</f>
        <v>1</v>
      </c>
      <c r="J31" s="55">
        <f>base0!K99</f>
        <v>7</v>
      </c>
      <c r="K31" s="55">
        <f>base0!L99</f>
        <v>12</v>
      </c>
      <c r="L31" s="55">
        <f>base0!M99</f>
        <v>9</v>
      </c>
      <c r="M31" s="55">
        <f>base0!N99</f>
        <v>14</v>
      </c>
      <c r="N31" s="55">
        <f>base0!O99</f>
        <v>6</v>
      </c>
      <c r="O31" s="55">
        <f>base0!P99</f>
        <v>11</v>
      </c>
      <c r="P31" s="55">
        <f>base0!Q99</f>
        <v>10</v>
      </c>
      <c r="Q31" s="55">
        <f>base0!R99</f>
        <v>13</v>
      </c>
      <c r="R31" s="55">
        <f>base0!S99</f>
        <v>17</v>
      </c>
      <c r="S31" s="55">
        <f>base0!T99</f>
        <v>18</v>
      </c>
      <c r="T31" s="55">
        <f>base0!U99</f>
        <v>19</v>
      </c>
      <c r="U31" s="55">
        <f>base0!V99</f>
        <v>20</v>
      </c>
    </row>
    <row r="32" spans="1:27" ht="19.5" customHeight="1" thickBot="1" x14ac:dyDescent="0.3">
      <c r="A32" s="146" t="s">
        <v>424</v>
      </c>
      <c r="B32" s="55">
        <f>base0!C100</f>
        <v>16</v>
      </c>
      <c r="C32" s="55">
        <f>base0!D100</f>
        <v>3</v>
      </c>
      <c r="D32" s="55">
        <f>base0!E100</f>
        <v>5</v>
      </c>
      <c r="E32" s="55">
        <f>base0!F100</f>
        <v>2</v>
      </c>
      <c r="F32" s="55">
        <f>base0!G100</f>
        <v>14</v>
      </c>
      <c r="G32" s="55">
        <f>base0!H100</f>
        <v>6</v>
      </c>
      <c r="H32" s="55">
        <f>base0!I100</f>
        <v>7</v>
      </c>
      <c r="I32" s="55">
        <f>base0!J100</f>
        <v>4</v>
      </c>
      <c r="J32" s="55">
        <f>base0!K100</f>
        <v>1</v>
      </c>
      <c r="K32" s="55">
        <f>base0!L100</f>
        <v>15</v>
      </c>
      <c r="L32" s="55">
        <f>base0!M100</f>
        <v>10</v>
      </c>
      <c r="M32" s="55">
        <f>base0!N100</f>
        <v>12</v>
      </c>
      <c r="N32" s="55">
        <f>base0!O100</f>
        <v>8</v>
      </c>
      <c r="O32" s="55">
        <f>base0!P100</f>
        <v>13</v>
      </c>
      <c r="P32" s="55">
        <f>base0!Q100</f>
        <v>9</v>
      </c>
      <c r="Q32" s="55">
        <f>base0!R100</f>
        <v>11</v>
      </c>
      <c r="R32" s="55">
        <f>base0!S100</f>
        <v>17</v>
      </c>
      <c r="S32" s="55">
        <f>base0!T100</f>
        <v>18</v>
      </c>
      <c r="T32" s="55">
        <f>base0!U100</f>
        <v>19</v>
      </c>
      <c r="U32" s="55">
        <f>base0!V100</f>
        <v>20</v>
      </c>
    </row>
    <row r="33" spans="1:21" ht="19.5" customHeight="1" thickBot="1" x14ac:dyDescent="0.3">
      <c r="A33" s="146" t="s">
        <v>425</v>
      </c>
      <c r="B33" s="55">
        <f>base0!C101</f>
        <v>1</v>
      </c>
      <c r="C33" s="55">
        <f>base0!D101</f>
        <v>15</v>
      </c>
      <c r="D33" s="55">
        <f>base0!E101</f>
        <v>14</v>
      </c>
      <c r="E33" s="55">
        <f>base0!F101</f>
        <v>4</v>
      </c>
      <c r="F33" s="55">
        <f>base0!G101</f>
        <v>2</v>
      </c>
      <c r="G33" s="55">
        <f>base0!H101</f>
        <v>10</v>
      </c>
      <c r="H33" s="55">
        <f>base0!I101</f>
        <v>16</v>
      </c>
      <c r="I33" s="55">
        <f>base0!J101</f>
        <v>7</v>
      </c>
      <c r="J33" s="55">
        <f>base0!K101</f>
        <v>3</v>
      </c>
      <c r="K33" s="55">
        <f>base0!L101</f>
        <v>5</v>
      </c>
      <c r="L33" s="55">
        <f>base0!M101</f>
        <v>12</v>
      </c>
      <c r="M33" s="55">
        <f>base0!N101</f>
        <v>8</v>
      </c>
      <c r="N33" s="55">
        <f>base0!O101</f>
        <v>6</v>
      </c>
      <c r="O33" s="55">
        <f>base0!P101</f>
        <v>13</v>
      </c>
      <c r="P33" s="55">
        <f>base0!Q101</f>
        <v>9</v>
      </c>
      <c r="Q33" s="55">
        <f>base0!R101</f>
        <v>11</v>
      </c>
      <c r="R33" s="55">
        <f>base0!S101</f>
        <v>17</v>
      </c>
      <c r="S33" s="55">
        <f>base0!T101</f>
        <v>18</v>
      </c>
      <c r="T33" s="55">
        <f>base0!U101</f>
        <v>19</v>
      </c>
      <c r="U33" s="55">
        <f>base0!V101</f>
        <v>20</v>
      </c>
    </row>
    <row r="34" spans="1:21" ht="19.5" customHeight="1" thickBot="1" x14ac:dyDescent="0.3">
      <c r="A34" s="146" t="s">
        <v>426</v>
      </c>
      <c r="B34" s="55">
        <f>base0!C102</f>
        <v>3</v>
      </c>
      <c r="C34" s="55">
        <f>base0!D102</f>
        <v>2</v>
      </c>
      <c r="D34" s="55">
        <f>base0!E102</f>
        <v>5</v>
      </c>
      <c r="E34" s="55">
        <f>base0!F102</f>
        <v>7</v>
      </c>
      <c r="F34" s="55">
        <f>base0!G102</f>
        <v>6</v>
      </c>
      <c r="G34" s="55">
        <f>base0!H102</f>
        <v>8</v>
      </c>
      <c r="H34" s="55">
        <f>base0!I102</f>
        <v>4</v>
      </c>
      <c r="I34" s="55">
        <f>base0!J102</f>
        <v>9</v>
      </c>
      <c r="J34" s="55">
        <f>base0!K102</f>
        <v>1</v>
      </c>
      <c r="K34" s="55">
        <f>base0!L102</f>
        <v>15</v>
      </c>
      <c r="L34" s="55">
        <f>base0!M102</f>
        <v>16</v>
      </c>
      <c r="M34" s="55">
        <f>base0!N102</f>
        <v>14</v>
      </c>
      <c r="N34" s="55">
        <f>base0!O102</f>
        <v>10</v>
      </c>
      <c r="O34" s="55">
        <f>base0!P102</f>
        <v>12</v>
      </c>
      <c r="P34" s="55">
        <f>base0!Q102</f>
        <v>13</v>
      </c>
      <c r="Q34" s="55">
        <f>base0!R102</f>
        <v>11</v>
      </c>
      <c r="R34" s="55">
        <f>base0!S102</f>
        <v>17</v>
      </c>
      <c r="S34" s="55">
        <f>base0!T102</f>
        <v>18</v>
      </c>
      <c r="T34" s="55">
        <f>base0!U102</f>
        <v>19</v>
      </c>
      <c r="U34" s="55">
        <f>base0!V102</f>
        <v>20</v>
      </c>
    </row>
    <row r="35" spans="1:21" ht="19.5" customHeight="1" thickBot="1" x14ac:dyDescent="0.3">
      <c r="A35" s="146" t="s">
        <v>427</v>
      </c>
      <c r="B35" s="55">
        <f>base0!C103</f>
        <v>5</v>
      </c>
      <c r="C35" s="55">
        <f>base0!D103</f>
        <v>4</v>
      </c>
      <c r="D35" s="55">
        <f>base0!E103</f>
        <v>3</v>
      </c>
      <c r="E35" s="55">
        <f>base0!F103</f>
        <v>2</v>
      </c>
      <c r="F35" s="55">
        <f>base0!G103</f>
        <v>8</v>
      </c>
      <c r="G35" s="55">
        <f>base0!H103</f>
        <v>16</v>
      </c>
      <c r="H35" s="55">
        <f>base0!I103</f>
        <v>10</v>
      </c>
      <c r="I35" s="55">
        <f>base0!J103</f>
        <v>1</v>
      </c>
      <c r="J35" s="55">
        <f>base0!K103</f>
        <v>7</v>
      </c>
      <c r="K35" s="55">
        <f>base0!L103</f>
        <v>15</v>
      </c>
      <c r="L35" s="55">
        <f>base0!M103</f>
        <v>14</v>
      </c>
      <c r="M35" s="55">
        <f>base0!N103</f>
        <v>12</v>
      </c>
      <c r="N35" s="55">
        <f>base0!O103</f>
        <v>6</v>
      </c>
      <c r="O35" s="55">
        <f>base0!P103</f>
        <v>13</v>
      </c>
      <c r="P35" s="55">
        <f>base0!Q103</f>
        <v>9</v>
      </c>
      <c r="Q35" s="55">
        <f>base0!R103</f>
        <v>11</v>
      </c>
      <c r="R35" s="55">
        <f>base0!S103</f>
        <v>17</v>
      </c>
      <c r="S35" s="55">
        <f>base0!T103</f>
        <v>18</v>
      </c>
      <c r="T35" s="55">
        <f>base0!U103</f>
        <v>19</v>
      </c>
      <c r="U35" s="55">
        <f>base0!V103</f>
        <v>20</v>
      </c>
    </row>
    <row r="36" spans="1:21" ht="19.5" customHeight="1" thickBot="1" x14ac:dyDescent="0.3">
      <c r="A36" s="146" t="s">
        <v>428</v>
      </c>
      <c r="B36" s="55">
        <f>base0!C104</f>
        <v>3</v>
      </c>
      <c r="C36" s="55">
        <f>base0!D104</f>
        <v>2</v>
      </c>
      <c r="D36" s="55">
        <f>base0!E104</f>
        <v>1</v>
      </c>
      <c r="E36" s="55">
        <f>base0!F104</f>
        <v>4</v>
      </c>
      <c r="F36" s="55">
        <f>base0!G104</f>
        <v>8</v>
      </c>
      <c r="G36" s="55">
        <f>base0!H104</f>
        <v>7</v>
      </c>
      <c r="H36" s="55">
        <f>base0!I104</f>
        <v>15</v>
      </c>
      <c r="I36" s="55">
        <f>base0!J104</f>
        <v>11</v>
      </c>
      <c r="J36" s="55">
        <f>base0!K104</f>
        <v>5</v>
      </c>
      <c r="K36" s="55">
        <f>base0!L104</f>
        <v>16</v>
      </c>
      <c r="L36" s="55">
        <f>base0!M104</f>
        <v>14</v>
      </c>
      <c r="M36" s="55">
        <f>base0!N104</f>
        <v>10</v>
      </c>
      <c r="N36" s="55">
        <f>base0!O104</f>
        <v>12</v>
      </c>
      <c r="O36" s="55">
        <f>base0!P104</f>
        <v>6</v>
      </c>
      <c r="P36" s="55">
        <f>base0!Q104</f>
        <v>13</v>
      </c>
      <c r="Q36" s="55">
        <f>base0!R104</f>
        <v>9</v>
      </c>
      <c r="R36" s="55">
        <f>base0!S104</f>
        <v>17</v>
      </c>
      <c r="S36" s="55">
        <f>base0!T104</f>
        <v>18</v>
      </c>
      <c r="T36" s="55">
        <f>base0!U104</f>
        <v>19</v>
      </c>
      <c r="U36" s="55">
        <f>base0!V104</f>
        <v>20</v>
      </c>
    </row>
    <row r="37" spans="1:21" ht="19.5" customHeight="1" thickBot="1" x14ac:dyDescent="0.3">
      <c r="A37" s="146" t="s">
        <v>429</v>
      </c>
      <c r="B37" s="55">
        <f>base0!C105</f>
        <v>7</v>
      </c>
      <c r="C37" s="55">
        <f>base0!D105</f>
        <v>8</v>
      </c>
      <c r="D37" s="55">
        <f>base0!E105</f>
        <v>10</v>
      </c>
      <c r="E37" s="55">
        <f>base0!F105</f>
        <v>5</v>
      </c>
      <c r="F37" s="55">
        <f>base0!G105</f>
        <v>2</v>
      </c>
      <c r="G37" s="55">
        <f>base0!H105</f>
        <v>14</v>
      </c>
      <c r="H37" s="55">
        <f>base0!I105</f>
        <v>1</v>
      </c>
      <c r="I37" s="55">
        <f>base0!J105</f>
        <v>3</v>
      </c>
      <c r="J37" s="55">
        <f>base0!K105</f>
        <v>4</v>
      </c>
      <c r="K37" s="55">
        <f>base0!L105</f>
        <v>16</v>
      </c>
      <c r="L37" s="55">
        <f>base0!M105</f>
        <v>6</v>
      </c>
      <c r="M37" s="55">
        <f>base0!N105</f>
        <v>12</v>
      </c>
      <c r="N37" s="55">
        <f>base0!O105</f>
        <v>15</v>
      </c>
      <c r="O37" s="55">
        <f>base0!P105</f>
        <v>11</v>
      </c>
      <c r="P37" s="55">
        <f>base0!Q105</f>
        <v>9</v>
      </c>
      <c r="Q37" s="55">
        <f>base0!R105</f>
        <v>13</v>
      </c>
      <c r="R37" s="55">
        <f>base0!S105</f>
        <v>17</v>
      </c>
      <c r="S37" s="55">
        <f>base0!T105</f>
        <v>18</v>
      </c>
      <c r="T37" s="55">
        <f>base0!U105</f>
        <v>19</v>
      </c>
      <c r="U37" s="55">
        <f>base0!V105</f>
        <v>20</v>
      </c>
    </row>
    <row r="38" spans="1:21" ht="19.5" customHeight="1" thickBot="1" x14ac:dyDescent="0.3">
      <c r="A38" s="146" t="s">
        <v>430</v>
      </c>
      <c r="B38" s="55">
        <f>base0!C106</f>
        <v>16</v>
      </c>
      <c r="C38" s="55">
        <f>base0!D106</f>
        <v>2</v>
      </c>
      <c r="D38" s="55">
        <f>base0!E106</f>
        <v>8</v>
      </c>
      <c r="E38" s="55">
        <f>base0!F106</f>
        <v>10</v>
      </c>
      <c r="F38" s="55">
        <f>base0!G106</f>
        <v>11</v>
      </c>
      <c r="G38" s="55">
        <f>base0!H106</f>
        <v>4</v>
      </c>
      <c r="H38" s="55">
        <f>base0!I106</f>
        <v>1</v>
      </c>
      <c r="I38" s="55">
        <f>base0!J106</f>
        <v>3</v>
      </c>
      <c r="J38" s="55">
        <f>base0!K106</f>
        <v>5</v>
      </c>
      <c r="K38" s="55">
        <f>base0!L106</f>
        <v>7</v>
      </c>
      <c r="L38" s="55">
        <f>base0!M106</f>
        <v>6</v>
      </c>
      <c r="M38" s="55">
        <f>base0!N106</f>
        <v>12</v>
      </c>
      <c r="N38" s="55">
        <f>base0!O106</f>
        <v>15</v>
      </c>
      <c r="O38" s="55">
        <f>base0!P106</f>
        <v>14</v>
      </c>
      <c r="P38" s="55">
        <f>base0!Q106</f>
        <v>9</v>
      </c>
      <c r="Q38" s="55">
        <f>base0!R106</f>
        <v>13</v>
      </c>
      <c r="R38" s="55">
        <f>base0!S106</f>
        <v>17</v>
      </c>
      <c r="S38" s="55">
        <f>base0!T106</f>
        <v>18</v>
      </c>
      <c r="T38" s="55">
        <f>base0!U106</f>
        <v>19</v>
      </c>
      <c r="U38" s="55">
        <f>base0!V106</f>
        <v>20</v>
      </c>
    </row>
    <row r="39" spans="1:21" ht="19.5" customHeight="1" thickBot="1" x14ac:dyDescent="0.3">
      <c r="A39" s="146" t="s">
        <v>431</v>
      </c>
      <c r="B39" s="55">
        <f>base0!C107</f>
        <v>2</v>
      </c>
      <c r="C39" s="55">
        <f>base0!D107</f>
        <v>3</v>
      </c>
      <c r="D39" s="55">
        <f>base0!E107</f>
        <v>7</v>
      </c>
      <c r="E39" s="55">
        <f>base0!F107</f>
        <v>1</v>
      </c>
      <c r="F39" s="55">
        <f>base0!G107</f>
        <v>12</v>
      </c>
      <c r="G39" s="55">
        <f>base0!H107</f>
        <v>16</v>
      </c>
      <c r="H39" s="55">
        <f>base0!I107</f>
        <v>4</v>
      </c>
      <c r="I39" s="55">
        <f>base0!J107</f>
        <v>8</v>
      </c>
      <c r="J39" s="55">
        <f>base0!K107</f>
        <v>5</v>
      </c>
      <c r="K39" s="55">
        <f>base0!L107</f>
        <v>10</v>
      </c>
      <c r="L39" s="55">
        <f>base0!M107</f>
        <v>6</v>
      </c>
      <c r="M39" s="55">
        <f>base0!N107</f>
        <v>15</v>
      </c>
      <c r="N39" s="55">
        <f>base0!O107</f>
        <v>11</v>
      </c>
      <c r="O39" s="55">
        <f>base0!P107</f>
        <v>14</v>
      </c>
      <c r="P39" s="55">
        <f>base0!Q107</f>
        <v>9</v>
      </c>
      <c r="Q39" s="55">
        <f>base0!R107</f>
        <v>13</v>
      </c>
      <c r="R39" s="55">
        <f>base0!S107</f>
        <v>17</v>
      </c>
      <c r="S39" s="55">
        <f>base0!T107</f>
        <v>18</v>
      </c>
      <c r="T39" s="55">
        <f>base0!U107</f>
        <v>19</v>
      </c>
      <c r="U39" s="55">
        <f>base0!V107</f>
        <v>20</v>
      </c>
    </row>
    <row r="40" spans="1:21" ht="19.5" customHeight="1" thickBot="1" x14ac:dyDescent="0.3">
      <c r="A40" s="146" t="s">
        <v>432</v>
      </c>
      <c r="B40" s="55">
        <f>base0!C108</f>
        <v>16</v>
      </c>
      <c r="C40" s="55">
        <f>base0!D108</f>
        <v>3</v>
      </c>
      <c r="D40" s="55">
        <f>base0!E108</f>
        <v>8</v>
      </c>
      <c r="E40" s="55">
        <f>base0!F108</f>
        <v>2</v>
      </c>
      <c r="F40" s="55">
        <f>base0!G108</f>
        <v>5</v>
      </c>
      <c r="G40" s="55">
        <f>base0!H108</f>
        <v>4</v>
      </c>
      <c r="H40" s="55">
        <f>base0!I108</f>
        <v>1</v>
      </c>
      <c r="I40" s="55">
        <f>base0!J108</f>
        <v>6</v>
      </c>
      <c r="J40" s="55">
        <f>base0!K108</f>
        <v>7</v>
      </c>
      <c r="K40" s="55">
        <f>base0!L108</f>
        <v>10</v>
      </c>
      <c r="L40" s="55">
        <f>base0!M108</f>
        <v>12</v>
      </c>
      <c r="M40" s="55">
        <f>base0!N108</f>
        <v>15</v>
      </c>
      <c r="N40" s="55">
        <f>base0!O108</f>
        <v>11</v>
      </c>
      <c r="O40" s="55">
        <f>base0!P108</f>
        <v>14</v>
      </c>
      <c r="P40" s="55">
        <f>base0!Q108</f>
        <v>9</v>
      </c>
      <c r="Q40" s="55">
        <f>base0!R108</f>
        <v>13</v>
      </c>
      <c r="R40" s="55">
        <f>base0!S108</f>
        <v>17</v>
      </c>
      <c r="S40" s="55">
        <f>base0!T108</f>
        <v>18</v>
      </c>
      <c r="T40" s="55">
        <f>base0!U108</f>
        <v>19</v>
      </c>
      <c r="U40" s="55">
        <f>base0!V108</f>
        <v>20</v>
      </c>
    </row>
    <row r="41" spans="1:21" ht="19.5" customHeight="1" thickBot="1" x14ac:dyDescent="0.3">
      <c r="A41" s="146" t="s">
        <v>433</v>
      </c>
      <c r="B41" s="55">
        <f>base0!C109</f>
        <v>6</v>
      </c>
      <c r="C41" s="55">
        <f>base0!D109</f>
        <v>16</v>
      </c>
      <c r="D41" s="55">
        <f>base0!E109</f>
        <v>5</v>
      </c>
      <c r="E41" s="55">
        <f>base0!F109</f>
        <v>1</v>
      </c>
      <c r="F41" s="55">
        <f>base0!G109</f>
        <v>3</v>
      </c>
      <c r="G41" s="55">
        <f>base0!H109</f>
        <v>13</v>
      </c>
      <c r="H41" s="55">
        <f>base0!I109</f>
        <v>9</v>
      </c>
      <c r="I41" s="55">
        <f>base0!J109</f>
        <v>4</v>
      </c>
      <c r="J41" s="55">
        <f>base0!K109</f>
        <v>2</v>
      </c>
      <c r="K41" s="55">
        <f>base0!L109</f>
        <v>8</v>
      </c>
      <c r="L41" s="55">
        <f>base0!M109</f>
        <v>7</v>
      </c>
      <c r="M41" s="55">
        <f>base0!N109</f>
        <v>10</v>
      </c>
      <c r="N41" s="55">
        <f>base0!O109</f>
        <v>12</v>
      </c>
      <c r="O41" s="55">
        <f>base0!P109</f>
        <v>15</v>
      </c>
      <c r="P41" s="55">
        <f>base0!Q109</f>
        <v>11</v>
      </c>
      <c r="Q41" s="55">
        <f>base0!R109</f>
        <v>14</v>
      </c>
      <c r="R41" s="55">
        <f>base0!S109</f>
        <v>17</v>
      </c>
      <c r="S41" s="55">
        <f>base0!T109</f>
        <v>18</v>
      </c>
      <c r="T41" s="55">
        <f>base0!U109</f>
        <v>19</v>
      </c>
      <c r="U41" s="55">
        <f>base0!V109</f>
        <v>20</v>
      </c>
    </row>
    <row r="42" spans="1:21" ht="19.5" customHeight="1" thickBot="1" x14ac:dyDescent="0.3">
      <c r="A42" s="146" t="s">
        <v>434</v>
      </c>
      <c r="B42" s="55">
        <f>base0!C110</f>
        <v>10</v>
      </c>
      <c r="C42" s="55">
        <f>base0!D110</f>
        <v>3</v>
      </c>
      <c r="D42" s="55">
        <f>base0!E110</f>
        <v>2</v>
      </c>
      <c r="E42" s="55">
        <f>base0!F110</f>
        <v>5</v>
      </c>
      <c r="F42" s="55">
        <f>base0!G110</f>
        <v>8</v>
      </c>
      <c r="G42" s="55">
        <f>base0!H110</f>
        <v>16</v>
      </c>
      <c r="H42" s="55">
        <f>base0!I110</f>
        <v>7</v>
      </c>
      <c r="I42" s="55">
        <f>base0!J110</f>
        <v>12</v>
      </c>
      <c r="J42" s="55">
        <f>base0!K110</f>
        <v>1</v>
      </c>
      <c r="K42" s="55">
        <f>base0!L110</f>
        <v>4</v>
      </c>
      <c r="L42" s="55">
        <f>base0!M110</f>
        <v>15</v>
      </c>
      <c r="M42" s="55">
        <f>base0!N110</f>
        <v>14</v>
      </c>
      <c r="N42" s="55">
        <f>base0!O110</f>
        <v>6</v>
      </c>
      <c r="O42" s="55">
        <f>base0!P110</f>
        <v>13</v>
      </c>
      <c r="P42" s="55">
        <f>base0!Q110</f>
        <v>9</v>
      </c>
      <c r="Q42" s="55">
        <f>base0!R110</f>
        <v>11</v>
      </c>
      <c r="R42" s="55">
        <f>base0!S110</f>
        <v>17</v>
      </c>
      <c r="S42" s="55">
        <f>base0!T110</f>
        <v>18</v>
      </c>
      <c r="T42" s="55">
        <f>base0!U110</f>
        <v>19</v>
      </c>
      <c r="U42" s="55">
        <f>base0!V110</f>
        <v>20</v>
      </c>
    </row>
    <row r="43" spans="1:21" ht="19.5" customHeight="1" thickBot="1" x14ac:dyDescent="0.3">
      <c r="A43" s="146" t="s">
        <v>435</v>
      </c>
      <c r="B43" s="55">
        <f>base0!C111</f>
        <v>10</v>
      </c>
      <c r="C43" s="55">
        <f>base0!D111</f>
        <v>2</v>
      </c>
      <c r="D43" s="55">
        <f>base0!E111</f>
        <v>3</v>
      </c>
      <c r="E43" s="55">
        <f>base0!F111</f>
        <v>16</v>
      </c>
      <c r="F43" s="55">
        <f>base0!G111</f>
        <v>5</v>
      </c>
      <c r="G43" s="55">
        <f>base0!H111</f>
        <v>12</v>
      </c>
      <c r="H43" s="55">
        <f>base0!I111</f>
        <v>14</v>
      </c>
      <c r="I43" s="55">
        <f>base0!J111</f>
        <v>8</v>
      </c>
      <c r="J43" s="55">
        <f>base0!K111</f>
        <v>7</v>
      </c>
      <c r="K43" s="55">
        <f>base0!L111</f>
        <v>1</v>
      </c>
      <c r="L43" s="55">
        <f>base0!M111</f>
        <v>4</v>
      </c>
      <c r="M43" s="55">
        <f>base0!N111</f>
        <v>15</v>
      </c>
      <c r="N43" s="55">
        <f>base0!O111</f>
        <v>6</v>
      </c>
      <c r="O43" s="55">
        <f>base0!P111</f>
        <v>13</v>
      </c>
      <c r="P43" s="55">
        <f>base0!Q111</f>
        <v>9</v>
      </c>
      <c r="Q43" s="55">
        <f>base0!R111</f>
        <v>11</v>
      </c>
      <c r="R43" s="55">
        <f>base0!S111</f>
        <v>17</v>
      </c>
      <c r="S43" s="55">
        <f>base0!T111</f>
        <v>18</v>
      </c>
      <c r="T43" s="55">
        <f>base0!U111</f>
        <v>19</v>
      </c>
      <c r="U43" s="55">
        <f>base0!V111</f>
        <v>20</v>
      </c>
    </row>
    <row r="44" spans="1:21" ht="19.5" customHeight="1" thickBot="1" x14ac:dyDescent="0.3">
      <c r="A44" s="146" t="s">
        <v>436</v>
      </c>
      <c r="B44" s="55">
        <f>base0!C112</f>
        <v>4</v>
      </c>
      <c r="C44" s="55">
        <f>base0!D112</f>
        <v>1</v>
      </c>
      <c r="D44" s="55">
        <f>base0!E112</f>
        <v>2</v>
      </c>
      <c r="E44" s="55">
        <f>base0!F112</f>
        <v>16</v>
      </c>
      <c r="F44" s="55">
        <f>base0!G112</f>
        <v>6</v>
      </c>
      <c r="G44" s="55">
        <f>base0!H112</f>
        <v>3</v>
      </c>
      <c r="H44" s="55">
        <f>base0!I112</f>
        <v>10</v>
      </c>
      <c r="I44" s="55">
        <f>base0!J112</f>
        <v>9</v>
      </c>
      <c r="J44" s="55">
        <f>base0!K112</f>
        <v>7</v>
      </c>
      <c r="K44" s="55">
        <f>base0!L112</f>
        <v>15</v>
      </c>
      <c r="L44" s="55">
        <f>base0!M112</f>
        <v>5</v>
      </c>
      <c r="M44" s="55">
        <f>base0!N112</f>
        <v>14</v>
      </c>
      <c r="N44" s="55">
        <f>base0!O112</f>
        <v>12</v>
      </c>
      <c r="O44" s="55">
        <f>base0!P112</f>
        <v>8</v>
      </c>
      <c r="P44" s="55">
        <f>base0!Q112</f>
        <v>13</v>
      </c>
      <c r="Q44" s="55">
        <f>base0!R112</f>
        <v>11</v>
      </c>
      <c r="R44" s="55">
        <f>base0!S112</f>
        <v>17</v>
      </c>
      <c r="S44" s="55">
        <f>base0!T112</f>
        <v>18</v>
      </c>
      <c r="T44" s="55">
        <f>base0!U112</f>
        <v>19</v>
      </c>
      <c r="U44" s="55">
        <f>base0!V112</f>
        <v>20</v>
      </c>
    </row>
    <row r="45" spans="1:21" ht="19.5" customHeight="1" thickBot="1" x14ac:dyDescent="0.3">
      <c r="A45" s="146" t="s">
        <v>437</v>
      </c>
      <c r="B45" s="55">
        <f>base0!C113</f>
        <v>10</v>
      </c>
      <c r="C45" s="55">
        <f>base0!D113</f>
        <v>12</v>
      </c>
      <c r="D45" s="55">
        <f>base0!E113</f>
        <v>6</v>
      </c>
      <c r="E45" s="55">
        <f>base0!F113</f>
        <v>2</v>
      </c>
      <c r="F45" s="55">
        <f>base0!G113</f>
        <v>15</v>
      </c>
      <c r="G45" s="55">
        <f>base0!H113</f>
        <v>16</v>
      </c>
      <c r="H45" s="55">
        <f>base0!I113</f>
        <v>8</v>
      </c>
      <c r="I45" s="55">
        <f>base0!J113</f>
        <v>4</v>
      </c>
      <c r="J45" s="55">
        <f>base0!K113</f>
        <v>7</v>
      </c>
      <c r="K45" s="55">
        <f>base0!L113</f>
        <v>1</v>
      </c>
      <c r="L45" s="55">
        <f>base0!M113</f>
        <v>3</v>
      </c>
      <c r="M45" s="55">
        <f>base0!N113</f>
        <v>5</v>
      </c>
      <c r="N45" s="55">
        <f>base0!O113</f>
        <v>14</v>
      </c>
      <c r="O45" s="55">
        <f>base0!P113</f>
        <v>13</v>
      </c>
      <c r="P45" s="55">
        <f>base0!Q113</f>
        <v>9</v>
      </c>
      <c r="Q45" s="55">
        <f>base0!R113</f>
        <v>11</v>
      </c>
      <c r="R45" s="55">
        <f>base0!S113</f>
        <v>17</v>
      </c>
      <c r="S45" s="55">
        <f>base0!T113</f>
        <v>18</v>
      </c>
      <c r="T45" s="55">
        <f>base0!U113</f>
        <v>19</v>
      </c>
      <c r="U45" s="55">
        <f>base0!V113</f>
        <v>20</v>
      </c>
    </row>
    <row r="46" spans="1:21" ht="19.5" customHeight="1" thickBot="1" x14ac:dyDescent="0.3">
      <c r="A46" s="146" t="s">
        <v>438</v>
      </c>
      <c r="B46" s="55">
        <f>base0!C114</f>
        <v>3</v>
      </c>
      <c r="C46" s="55">
        <f>base0!D114</f>
        <v>2</v>
      </c>
      <c r="D46" s="55">
        <f>base0!E114</f>
        <v>16</v>
      </c>
      <c r="E46" s="55">
        <f>base0!F114</f>
        <v>11</v>
      </c>
      <c r="F46" s="55">
        <f>base0!G114</f>
        <v>8</v>
      </c>
      <c r="G46" s="55">
        <f>base0!H114</f>
        <v>12</v>
      </c>
      <c r="H46" s="55">
        <f>base0!I114</f>
        <v>4</v>
      </c>
      <c r="I46" s="55">
        <f>base0!J114</f>
        <v>6</v>
      </c>
      <c r="J46" s="55">
        <f>base0!K114</f>
        <v>7</v>
      </c>
      <c r="K46" s="55">
        <f>base0!L114</f>
        <v>1</v>
      </c>
      <c r="L46" s="55">
        <f>base0!M114</f>
        <v>15</v>
      </c>
      <c r="M46" s="55">
        <f>base0!N114</f>
        <v>5</v>
      </c>
      <c r="N46" s="55">
        <f>base0!O114</f>
        <v>14</v>
      </c>
      <c r="O46" s="55">
        <f>base0!P114</f>
        <v>10</v>
      </c>
      <c r="P46" s="55">
        <f>base0!Q114</f>
        <v>13</v>
      </c>
      <c r="Q46" s="55">
        <f>base0!R114</f>
        <v>9</v>
      </c>
      <c r="R46" s="55">
        <f>base0!S114</f>
        <v>17</v>
      </c>
      <c r="S46" s="55">
        <f>base0!T114</f>
        <v>18</v>
      </c>
      <c r="T46" s="55">
        <f>base0!U114</f>
        <v>19</v>
      </c>
      <c r="U46" s="55">
        <f>base0!V114</f>
        <v>20</v>
      </c>
    </row>
    <row r="47" spans="1:21" ht="19.5" customHeight="1" thickBot="1" x14ac:dyDescent="0.3">
      <c r="A47" s="146" t="s">
        <v>439</v>
      </c>
      <c r="B47" s="55">
        <f>base0!C115</f>
        <v>3</v>
      </c>
      <c r="C47" s="55">
        <f>base0!D115</f>
        <v>7</v>
      </c>
      <c r="D47" s="55">
        <f>base0!E115</f>
        <v>10</v>
      </c>
      <c r="E47" s="55">
        <f>base0!F115</f>
        <v>6</v>
      </c>
      <c r="F47" s="55">
        <f>base0!G115</f>
        <v>8</v>
      </c>
      <c r="G47" s="55">
        <f>base0!H115</f>
        <v>2</v>
      </c>
      <c r="H47" s="55">
        <f>base0!I115</f>
        <v>1</v>
      </c>
      <c r="I47" s="55">
        <f>base0!J115</f>
        <v>4</v>
      </c>
      <c r="J47" s="55">
        <f>base0!K115</f>
        <v>16</v>
      </c>
      <c r="K47" s="55">
        <f>base0!L115</f>
        <v>5</v>
      </c>
      <c r="L47" s="55">
        <f>base0!M115</f>
        <v>15</v>
      </c>
      <c r="M47" s="55">
        <f>base0!N115</f>
        <v>9</v>
      </c>
      <c r="N47" s="55">
        <f>base0!O115</f>
        <v>14</v>
      </c>
      <c r="O47" s="55">
        <f>base0!P115</f>
        <v>13</v>
      </c>
      <c r="P47" s="55">
        <f>base0!Q115</f>
        <v>11</v>
      </c>
      <c r="Q47" s="55">
        <f>base0!R115</f>
        <v>12</v>
      </c>
      <c r="R47" s="55">
        <f>base0!S115</f>
        <v>17</v>
      </c>
      <c r="S47" s="55">
        <f>base0!T115</f>
        <v>18</v>
      </c>
      <c r="T47" s="55">
        <f>base0!U115</f>
        <v>19</v>
      </c>
      <c r="U47" s="55">
        <f>base0!V115</f>
        <v>20</v>
      </c>
    </row>
    <row r="48" spans="1:21" ht="19.5" customHeight="1" thickBot="1" x14ac:dyDescent="0.3">
      <c r="A48" s="146" t="s">
        <v>440</v>
      </c>
      <c r="B48" s="55">
        <f>base0!C116</f>
        <v>5</v>
      </c>
      <c r="C48" s="55">
        <f>base0!D116</f>
        <v>3</v>
      </c>
      <c r="D48" s="55">
        <f>base0!E116</f>
        <v>2</v>
      </c>
      <c r="E48" s="55">
        <f>base0!F116</f>
        <v>4</v>
      </c>
      <c r="F48" s="55">
        <f>base0!G116</f>
        <v>7</v>
      </c>
      <c r="G48" s="55">
        <f>base0!H116</f>
        <v>16</v>
      </c>
      <c r="H48" s="55">
        <f>base0!I116</f>
        <v>6</v>
      </c>
      <c r="I48" s="55">
        <f>base0!J116</f>
        <v>1</v>
      </c>
      <c r="J48" s="55">
        <f>base0!K116</f>
        <v>10</v>
      </c>
      <c r="K48" s="55">
        <f>base0!L116</f>
        <v>8</v>
      </c>
      <c r="L48" s="55">
        <f>base0!M116</f>
        <v>15</v>
      </c>
      <c r="M48" s="55">
        <f>base0!N116</f>
        <v>9</v>
      </c>
      <c r="N48" s="55">
        <f>base0!O116</f>
        <v>14</v>
      </c>
      <c r="O48" s="55">
        <f>base0!P116</f>
        <v>13</v>
      </c>
      <c r="P48" s="55">
        <f>base0!Q116</f>
        <v>11</v>
      </c>
      <c r="Q48" s="55">
        <f>base0!R116</f>
        <v>12</v>
      </c>
      <c r="R48" s="55">
        <f>base0!S116</f>
        <v>17</v>
      </c>
      <c r="S48" s="55">
        <f>base0!T116</f>
        <v>18</v>
      </c>
      <c r="T48" s="55">
        <f>base0!U116</f>
        <v>19</v>
      </c>
      <c r="U48" s="55">
        <f>base0!V116</f>
        <v>20</v>
      </c>
    </row>
    <row r="49" spans="1:21" ht="19.5" customHeight="1" thickBot="1" x14ac:dyDescent="0.3">
      <c r="A49" s="146" t="s">
        <v>441</v>
      </c>
      <c r="B49" s="55">
        <f>base0!C117</f>
        <v>16</v>
      </c>
      <c r="C49" s="55">
        <f>base0!D117</f>
        <v>1</v>
      </c>
      <c r="D49" s="55">
        <f>base0!E117</f>
        <v>4</v>
      </c>
      <c r="E49" s="55">
        <f>base0!F117</f>
        <v>10</v>
      </c>
      <c r="F49" s="55">
        <f>base0!G117</f>
        <v>2</v>
      </c>
      <c r="G49" s="55">
        <f>base0!H117</f>
        <v>5</v>
      </c>
      <c r="H49" s="55">
        <f>base0!I117</f>
        <v>11</v>
      </c>
      <c r="I49" s="55">
        <f>base0!J117</f>
        <v>8</v>
      </c>
      <c r="J49" s="55">
        <f>base0!K117</f>
        <v>6</v>
      </c>
      <c r="K49" s="55">
        <f>base0!L117</f>
        <v>3</v>
      </c>
      <c r="L49" s="55">
        <f>base0!M117</f>
        <v>15</v>
      </c>
      <c r="M49" s="55">
        <f>base0!N117</f>
        <v>9</v>
      </c>
      <c r="N49" s="55">
        <f>base0!O117</f>
        <v>7</v>
      </c>
      <c r="O49" s="55">
        <f>base0!P117</f>
        <v>14</v>
      </c>
      <c r="P49" s="55">
        <f>base0!Q117</f>
        <v>13</v>
      </c>
      <c r="Q49" s="55">
        <f>base0!R117</f>
        <v>12</v>
      </c>
      <c r="R49" s="55">
        <f>base0!S117</f>
        <v>17</v>
      </c>
      <c r="S49" s="55">
        <f>base0!T117</f>
        <v>18</v>
      </c>
      <c r="T49" s="55">
        <f>base0!U117</f>
        <v>19</v>
      </c>
      <c r="U49" s="55">
        <f>base0!V117</f>
        <v>20</v>
      </c>
    </row>
    <row r="50" spans="1:21" ht="19.5" customHeight="1" thickBot="1" x14ac:dyDescent="0.3">
      <c r="A50" s="146" t="s">
        <v>442</v>
      </c>
      <c r="B50" s="55">
        <f>base0!C118</f>
        <v>3</v>
      </c>
      <c r="C50" s="55">
        <f>base0!D118</f>
        <v>2</v>
      </c>
      <c r="D50" s="55">
        <f>base0!E118</f>
        <v>7</v>
      </c>
      <c r="E50" s="55">
        <f>base0!F118</f>
        <v>8</v>
      </c>
      <c r="F50" s="55">
        <f>base0!G118</f>
        <v>6</v>
      </c>
      <c r="G50" s="55">
        <f>base0!H118</f>
        <v>1</v>
      </c>
      <c r="H50" s="55">
        <f>base0!I118</f>
        <v>4</v>
      </c>
      <c r="I50" s="55">
        <f>base0!J118</f>
        <v>5</v>
      </c>
      <c r="J50" s="55">
        <f>base0!K118</f>
        <v>16</v>
      </c>
      <c r="K50" s="55">
        <f>base0!L118</f>
        <v>10</v>
      </c>
      <c r="L50" s="55">
        <f>base0!M118</f>
        <v>15</v>
      </c>
      <c r="M50" s="55">
        <f>base0!N118</f>
        <v>9</v>
      </c>
      <c r="N50" s="55">
        <f>base0!O118</f>
        <v>14</v>
      </c>
      <c r="O50" s="55">
        <f>base0!P118</f>
        <v>13</v>
      </c>
      <c r="P50" s="55">
        <f>base0!Q118</f>
        <v>11</v>
      </c>
      <c r="Q50" s="55">
        <f>base0!R118</f>
        <v>12</v>
      </c>
      <c r="R50" s="55">
        <f>base0!S118</f>
        <v>17</v>
      </c>
      <c r="S50" s="55">
        <f>base0!T118</f>
        <v>18</v>
      </c>
      <c r="T50" s="55">
        <f>base0!U118</f>
        <v>19</v>
      </c>
      <c r="U50" s="55">
        <f>base0!V118</f>
        <v>20</v>
      </c>
    </row>
    <row r="51" spans="1:21" ht="19.5" customHeight="1" thickBot="1" x14ac:dyDescent="0.3">
      <c r="A51" s="146" t="s">
        <v>443</v>
      </c>
      <c r="B51" s="55">
        <f>base0!C119</f>
        <v>2</v>
      </c>
      <c r="C51" s="55">
        <f>base0!D119</f>
        <v>16</v>
      </c>
      <c r="D51" s="55">
        <f>base0!E119</f>
        <v>4</v>
      </c>
      <c r="E51" s="55">
        <f>base0!F119</f>
        <v>1</v>
      </c>
      <c r="F51" s="55">
        <f>base0!G119</f>
        <v>6</v>
      </c>
      <c r="G51" s="55">
        <f>base0!H119</f>
        <v>3</v>
      </c>
      <c r="H51" s="55">
        <f>base0!I119</f>
        <v>10</v>
      </c>
      <c r="I51" s="55">
        <f>base0!J119</f>
        <v>9</v>
      </c>
      <c r="J51" s="55">
        <f>base0!K119</f>
        <v>5</v>
      </c>
      <c r="K51" s="55">
        <f>base0!L119</f>
        <v>8</v>
      </c>
      <c r="L51" s="55">
        <f>base0!M119</f>
        <v>15</v>
      </c>
      <c r="M51" s="55">
        <f>base0!N119</f>
        <v>7</v>
      </c>
      <c r="N51" s="55">
        <f>base0!O119</f>
        <v>14</v>
      </c>
      <c r="O51" s="55">
        <f>base0!P119</f>
        <v>13</v>
      </c>
      <c r="P51" s="55">
        <f>base0!Q119</f>
        <v>11</v>
      </c>
      <c r="Q51" s="55">
        <f>base0!R119</f>
        <v>12</v>
      </c>
      <c r="R51" s="55">
        <f>base0!S119</f>
        <v>17</v>
      </c>
      <c r="S51" s="55">
        <f>base0!T119</f>
        <v>18</v>
      </c>
      <c r="T51" s="55">
        <f>base0!U119</f>
        <v>19</v>
      </c>
      <c r="U51" s="55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16</v>
      </c>
    </row>
    <row r="3" spans="1:2" x14ac:dyDescent="0.25">
      <c r="A3" s="7">
        <v>2</v>
      </c>
      <c r="B3" s="7">
        <f>base0!D106</f>
        <v>2</v>
      </c>
    </row>
    <row r="4" spans="1:2" x14ac:dyDescent="0.25">
      <c r="A4" s="7">
        <v>3</v>
      </c>
      <c r="B4" s="7">
        <f>base0!E106</f>
        <v>8</v>
      </c>
    </row>
    <row r="5" spans="1:2" x14ac:dyDescent="0.25">
      <c r="A5" s="7">
        <v>4</v>
      </c>
      <c r="B5" s="7">
        <f>base0!F106</f>
        <v>10</v>
      </c>
    </row>
    <row r="6" spans="1:2" x14ac:dyDescent="0.25">
      <c r="A6" s="7">
        <v>5</v>
      </c>
      <c r="B6" s="7">
        <f>base0!G106</f>
        <v>11</v>
      </c>
    </row>
    <row r="7" spans="1:2" x14ac:dyDescent="0.25">
      <c r="A7" s="7">
        <v>6</v>
      </c>
      <c r="B7" s="7">
        <f>base0!H106</f>
        <v>4</v>
      </c>
    </row>
    <row r="8" spans="1:2" x14ac:dyDescent="0.25">
      <c r="A8" s="7">
        <v>7</v>
      </c>
      <c r="B8" s="7">
        <f>base0!I106</f>
        <v>1</v>
      </c>
    </row>
    <row r="9" spans="1:2" x14ac:dyDescent="0.25">
      <c r="A9" s="7">
        <v>8</v>
      </c>
      <c r="B9" s="7">
        <f>base0!J106</f>
        <v>3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2</v>
      </c>
    </row>
    <row r="3" spans="1:2" x14ac:dyDescent="0.25">
      <c r="A3" s="7">
        <v>2</v>
      </c>
      <c r="B3" s="7">
        <f>base0!D107</f>
        <v>3</v>
      </c>
    </row>
    <row r="4" spans="1:2" x14ac:dyDescent="0.25">
      <c r="A4" s="7">
        <v>3</v>
      </c>
      <c r="B4" s="7">
        <f>base0!E107</f>
        <v>7</v>
      </c>
    </row>
    <row r="5" spans="1:2" x14ac:dyDescent="0.25">
      <c r="A5" s="7">
        <v>4</v>
      </c>
      <c r="B5" s="7">
        <f>base0!F107</f>
        <v>1</v>
      </c>
    </row>
    <row r="6" spans="1:2" x14ac:dyDescent="0.25">
      <c r="A6" s="7">
        <v>5</v>
      </c>
      <c r="B6" s="7">
        <f>base0!G107</f>
        <v>12</v>
      </c>
    </row>
    <row r="7" spans="1:2" x14ac:dyDescent="0.25">
      <c r="A7" s="7">
        <v>6</v>
      </c>
      <c r="B7" s="7">
        <f>base0!H107</f>
        <v>16</v>
      </c>
    </row>
    <row r="8" spans="1:2" x14ac:dyDescent="0.25">
      <c r="A8" s="7">
        <v>7</v>
      </c>
      <c r="B8" s="7">
        <f>base0!I107</f>
        <v>4</v>
      </c>
    </row>
    <row r="9" spans="1:2" x14ac:dyDescent="0.25">
      <c r="A9" s="7">
        <v>8</v>
      </c>
      <c r="B9" s="7">
        <f>base0!J107</f>
        <v>8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16</v>
      </c>
    </row>
    <row r="3" spans="1:2" x14ac:dyDescent="0.25">
      <c r="A3" s="7">
        <v>2</v>
      </c>
      <c r="B3" s="7">
        <f>base0!D108</f>
        <v>3</v>
      </c>
    </row>
    <row r="4" spans="1:2" x14ac:dyDescent="0.25">
      <c r="A4" s="7">
        <v>3</v>
      </c>
      <c r="B4" s="7">
        <f>base0!E108</f>
        <v>8</v>
      </c>
    </row>
    <row r="5" spans="1:2" x14ac:dyDescent="0.25">
      <c r="A5" s="7">
        <v>4</v>
      </c>
      <c r="B5" s="7">
        <f>base0!F108</f>
        <v>2</v>
      </c>
    </row>
    <row r="6" spans="1:2" x14ac:dyDescent="0.25">
      <c r="A6" s="7">
        <v>5</v>
      </c>
      <c r="B6" s="7">
        <f>base0!G108</f>
        <v>5</v>
      </c>
    </row>
    <row r="7" spans="1:2" x14ac:dyDescent="0.25">
      <c r="A7" s="7">
        <v>6</v>
      </c>
      <c r="B7" s="7">
        <f>base0!H108</f>
        <v>4</v>
      </c>
    </row>
    <row r="8" spans="1:2" x14ac:dyDescent="0.25">
      <c r="A8" s="7">
        <v>7</v>
      </c>
      <c r="B8" s="7">
        <f>base0!I108</f>
        <v>1</v>
      </c>
    </row>
    <row r="9" spans="1:2" x14ac:dyDescent="0.25">
      <c r="A9" s="7">
        <v>8</v>
      </c>
      <c r="B9" s="7">
        <f>base0!J108</f>
        <v>6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6</v>
      </c>
    </row>
    <row r="3" spans="1:2" x14ac:dyDescent="0.25">
      <c r="A3" s="7">
        <v>2</v>
      </c>
      <c r="B3" s="7">
        <f>base0!D109</f>
        <v>16</v>
      </c>
    </row>
    <row r="4" spans="1:2" x14ac:dyDescent="0.25">
      <c r="A4" s="7">
        <v>3</v>
      </c>
      <c r="B4" s="7">
        <f>base0!E109</f>
        <v>5</v>
      </c>
    </row>
    <row r="5" spans="1:2" x14ac:dyDescent="0.25">
      <c r="A5" s="7">
        <v>4</v>
      </c>
      <c r="B5" s="7">
        <f>base0!F109</f>
        <v>1</v>
      </c>
    </row>
    <row r="6" spans="1:2" x14ac:dyDescent="0.25">
      <c r="A6" s="7">
        <v>5</v>
      </c>
      <c r="B6" s="7">
        <f>base0!G109</f>
        <v>3</v>
      </c>
    </row>
    <row r="7" spans="1:2" x14ac:dyDescent="0.25">
      <c r="A7" s="7">
        <v>6</v>
      </c>
      <c r="B7" s="7">
        <f>base0!H109</f>
        <v>13</v>
      </c>
    </row>
    <row r="8" spans="1:2" x14ac:dyDescent="0.25">
      <c r="A8" s="7">
        <v>7</v>
      </c>
      <c r="B8" s="7">
        <f>base0!I109</f>
        <v>9</v>
      </c>
    </row>
    <row r="9" spans="1:2" x14ac:dyDescent="0.25">
      <c r="A9" s="7">
        <v>8</v>
      </c>
      <c r="B9" s="7">
        <f>base0!J109</f>
        <v>4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10</v>
      </c>
    </row>
    <row r="3" spans="1:2" x14ac:dyDescent="0.25">
      <c r="A3" s="7">
        <v>2</v>
      </c>
      <c r="B3" s="7">
        <f>base0!D110</f>
        <v>3</v>
      </c>
    </row>
    <row r="4" spans="1:2" x14ac:dyDescent="0.25">
      <c r="A4" s="7">
        <v>3</v>
      </c>
      <c r="B4" s="7">
        <f>base0!E110</f>
        <v>2</v>
      </c>
    </row>
    <row r="5" spans="1:2" x14ac:dyDescent="0.25">
      <c r="A5" s="7">
        <v>4</v>
      </c>
      <c r="B5" s="7">
        <f>base0!F110</f>
        <v>5</v>
      </c>
    </row>
    <row r="6" spans="1:2" x14ac:dyDescent="0.25">
      <c r="A6" s="7">
        <v>5</v>
      </c>
      <c r="B6" s="7">
        <f>base0!G110</f>
        <v>8</v>
      </c>
    </row>
    <row r="7" spans="1:2" x14ac:dyDescent="0.25">
      <c r="A7" s="7">
        <v>6</v>
      </c>
      <c r="B7" s="7">
        <f>base0!H110</f>
        <v>16</v>
      </c>
    </row>
    <row r="8" spans="1:2" x14ac:dyDescent="0.25">
      <c r="A8" s="7">
        <v>7</v>
      </c>
      <c r="B8" s="7">
        <f>base0!I110</f>
        <v>7</v>
      </c>
    </row>
    <row r="9" spans="1:2" x14ac:dyDescent="0.25">
      <c r="A9" s="7">
        <v>8</v>
      </c>
      <c r="B9" s="7">
        <f>base0!J110</f>
        <v>12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10</v>
      </c>
    </row>
    <row r="3" spans="1:2" x14ac:dyDescent="0.25">
      <c r="A3" s="7">
        <v>2</v>
      </c>
      <c r="B3" s="7">
        <f>base0!D111</f>
        <v>2</v>
      </c>
    </row>
    <row r="4" spans="1:2" x14ac:dyDescent="0.25">
      <c r="A4" s="7">
        <v>3</v>
      </c>
      <c r="B4" s="7">
        <f>base0!E111</f>
        <v>3</v>
      </c>
    </row>
    <row r="5" spans="1:2" x14ac:dyDescent="0.25">
      <c r="A5" s="7">
        <v>4</v>
      </c>
      <c r="B5" s="7">
        <f>base0!F111</f>
        <v>16</v>
      </c>
    </row>
    <row r="6" spans="1:2" x14ac:dyDescent="0.25">
      <c r="A6" s="7">
        <v>5</v>
      </c>
      <c r="B6" s="7">
        <f>base0!G111</f>
        <v>5</v>
      </c>
    </row>
    <row r="7" spans="1:2" x14ac:dyDescent="0.25">
      <c r="A7" s="7">
        <v>6</v>
      </c>
      <c r="B7" s="7">
        <f>base0!H111</f>
        <v>12</v>
      </c>
    </row>
    <row r="8" spans="1:2" x14ac:dyDescent="0.25">
      <c r="A8" s="7">
        <v>7</v>
      </c>
      <c r="B8" s="7">
        <f>base0!I111</f>
        <v>14</v>
      </c>
    </row>
    <row r="9" spans="1:2" x14ac:dyDescent="0.25">
      <c r="A9" s="7">
        <v>8</v>
      </c>
      <c r="B9" s="7">
        <f>base0!J111</f>
        <v>8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4</v>
      </c>
    </row>
    <row r="3" spans="1:2" x14ac:dyDescent="0.25">
      <c r="A3" s="7">
        <v>2</v>
      </c>
      <c r="B3" s="7">
        <f>base0!D112</f>
        <v>1</v>
      </c>
    </row>
    <row r="4" spans="1:2" x14ac:dyDescent="0.25">
      <c r="A4" s="7">
        <v>3</v>
      </c>
      <c r="B4" s="7">
        <f>base0!E112</f>
        <v>2</v>
      </c>
    </row>
    <row r="5" spans="1:2" x14ac:dyDescent="0.25">
      <c r="A5" s="7">
        <v>4</v>
      </c>
      <c r="B5" s="7">
        <f>base0!F112</f>
        <v>16</v>
      </c>
    </row>
    <row r="6" spans="1:2" x14ac:dyDescent="0.25">
      <c r="A6" s="7">
        <v>5</v>
      </c>
      <c r="B6" s="7">
        <f>base0!G112</f>
        <v>6</v>
      </c>
    </row>
    <row r="7" spans="1:2" x14ac:dyDescent="0.25">
      <c r="A7" s="7">
        <v>6</v>
      </c>
      <c r="B7" s="7">
        <f>base0!H112</f>
        <v>3</v>
      </c>
    </row>
    <row r="8" spans="1:2" x14ac:dyDescent="0.25">
      <c r="A8" s="7">
        <v>7</v>
      </c>
      <c r="B8" s="7">
        <f>base0!I112</f>
        <v>10</v>
      </c>
    </row>
    <row r="9" spans="1:2" x14ac:dyDescent="0.25">
      <c r="A9" s="7">
        <v>8</v>
      </c>
      <c r="B9" s="7">
        <f>base0!J112</f>
        <v>9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10</v>
      </c>
    </row>
    <row r="3" spans="1:2" x14ac:dyDescent="0.25">
      <c r="A3" s="7">
        <v>2</v>
      </c>
      <c r="B3" s="7">
        <f>base0!D113</f>
        <v>12</v>
      </c>
    </row>
    <row r="4" spans="1:2" x14ac:dyDescent="0.25">
      <c r="A4" s="7">
        <v>3</v>
      </c>
      <c r="B4" s="7">
        <f>base0!E113</f>
        <v>6</v>
      </c>
    </row>
    <row r="5" spans="1:2" x14ac:dyDescent="0.25">
      <c r="A5" s="7">
        <v>4</v>
      </c>
      <c r="B5" s="7">
        <f>base0!F113</f>
        <v>2</v>
      </c>
    </row>
    <row r="6" spans="1:2" x14ac:dyDescent="0.25">
      <c r="A6" s="7">
        <v>5</v>
      </c>
      <c r="B6" s="7">
        <f>base0!G113</f>
        <v>15</v>
      </c>
    </row>
    <row r="7" spans="1:2" x14ac:dyDescent="0.25">
      <c r="A7" s="7">
        <v>6</v>
      </c>
      <c r="B7" s="7">
        <f>base0!H113</f>
        <v>16</v>
      </c>
    </row>
    <row r="8" spans="1:2" x14ac:dyDescent="0.25">
      <c r="A8" s="7">
        <v>7</v>
      </c>
      <c r="B8" s="7">
        <f>base0!I113</f>
        <v>8</v>
      </c>
    </row>
    <row r="9" spans="1:2" x14ac:dyDescent="0.25">
      <c r="A9" s="7">
        <v>8</v>
      </c>
      <c r="B9" s="7">
        <f>base0!J113</f>
        <v>4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3</v>
      </c>
    </row>
    <row r="3" spans="1:2" x14ac:dyDescent="0.25">
      <c r="A3" s="7">
        <v>2</v>
      </c>
      <c r="B3" s="7">
        <f>base0!D114</f>
        <v>2</v>
      </c>
    </row>
    <row r="4" spans="1:2" x14ac:dyDescent="0.25">
      <c r="A4" s="7">
        <v>3</v>
      </c>
      <c r="B4" s="7">
        <f>base0!E114</f>
        <v>16</v>
      </c>
    </row>
    <row r="5" spans="1:2" x14ac:dyDescent="0.25">
      <c r="A5" s="7">
        <v>4</v>
      </c>
      <c r="B5" s="7">
        <f>base0!F114</f>
        <v>11</v>
      </c>
    </row>
    <row r="6" spans="1:2" x14ac:dyDescent="0.25">
      <c r="A6" s="7">
        <v>5</v>
      </c>
      <c r="B6" s="7">
        <f>base0!G114</f>
        <v>8</v>
      </c>
    </row>
    <row r="7" spans="1:2" x14ac:dyDescent="0.25">
      <c r="A7" s="7">
        <v>6</v>
      </c>
      <c r="B7" s="7">
        <f>base0!H114</f>
        <v>12</v>
      </c>
    </row>
    <row r="8" spans="1:2" x14ac:dyDescent="0.25">
      <c r="A8" s="7">
        <v>7</v>
      </c>
      <c r="B8" s="7">
        <f>base0!I114</f>
        <v>4</v>
      </c>
    </row>
    <row r="9" spans="1:2" x14ac:dyDescent="0.25">
      <c r="A9" s="7">
        <v>8</v>
      </c>
      <c r="B9" s="7">
        <f>base0!J114</f>
        <v>6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3</v>
      </c>
    </row>
    <row r="3" spans="1:2" x14ac:dyDescent="0.25">
      <c r="A3" s="7">
        <v>2</v>
      </c>
      <c r="B3" s="7">
        <f>base0!D115</f>
        <v>7</v>
      </c>
    </row>
    <row r="4" spans="1:2" x14ac:dyDescent="0.25">
      <c r="A4" s="7">
        <v>3</v>
      </c>
      <c r="B4" s="7">
        <f>base0!E115</f>
        <v>10</v>
      </c>
    </row>
    <row r="5" spans="1:2" x14ac:dyDescent="0.25">
      <c r="A5" s="7">
        <v>4</v>
      </c>
      <c r="B5" s="7">
        <f>base0!F115</f>
        <v>6</v>
      </c>
    </row>
    <row r="6" spans="1:2" x14ac:dyDescent="0.25">
      <c r="A6" s="7">
        <v>5</v>
      </c>
      <c r="B6" s="7">
        <f>base0!G115</f>
        <v>8</v>
      </c>
    </row>
    <row r="7" spans="1:2" x14ac:dyDescent="0.25">
      <c r="A7" s="7">
        <v>6</v>
      </c>
      <c r="B7" s="7">
        <f>base0!H115</f>
        <v>2</v>
      </c>
    </row>
    <row r="8" spans="1:2" x14ac:dyDescent="0.25">
      <c r="A8" s="7">
        <v>7</v>
      </c>
      <c r="B8" s="7">
        <f>base0!I115</f>
        <v>1</v>
      </c>
    </row>
    <row r="9" spans="1:2" x14ac:dyDescent="0.25">
      <c r="A9" s="7">
        <v>8</v>
      </c>
      <c r="B9" s="7">
        <f>base0!J115</f>
        <v>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5</v>
      </c>
    </row>
    <row r="3" spans="1:2" x14ac:dyDescent="0.25">
      <c r="A3" s="7">
        <v>2</v>
      </c>
      <c r="B3" s="7">
        <f>base0!D116</f>
        <v>3</v>
      </c>
    </row>
    <row r="4" spans="1:2" x14ac:dyDescent="0.25">
      <c r="A4" s="7">
        <v>3</v>
      </c>
      <c r="B4" s="7">
        <f>base0!E116</f>
        <v>2</v>
      </c>
    </row>
    <row r="5" spans="1:2" x14ac:dyDescent="0.25">
      <c r="A5" s="7">
        <v>4</v>
      </c>
      <c r="B5" s="7">
        <f>base0!F116</f>
        <v>4</v>
      </c>
    </row>
    <row r="6" spans="1:2" x14ac:dyDescent="0.25">
      <c r="A6" s="7">
        <v>5</v>
      </c>
      <c r="B6" s="7">
        <f>base0!G116</f>
        <v>7</v>
      </c>
    </row>
    <row r="7" spans="1:2" x14ac:dyDescent="0.25">
      <c r="A7" s="7">
        <v>6</v>
      </c>
      <c r="B7" s="7">
        <f>base0!H116</f>
        <v>16</v>
      </c>
    </row>
    <row r="8" spans="1:2" x14ac:dyDescent="0.25">
      <c r="A8" s="7">
        <v>7</v>
      </c>
      <c r="B8" s="7">
        <f>base0!I116</f>
        <v>6</v>
      </c>
    </row>
    <row r="9" spans="1:2" x14ac:dyDescent="0.25">
      <c r="A9" s="7">
        <v>8</v>
      </c>
      <c r="B9" s="7">
        <f>base0!J116</f>
        <v>1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16</v>
      </c>
    </row>
    <row r="3" spans="1:2" x14ac:dyDescent="0.25">
      <c r="A3" s="7">
        <v>2</v>
      </c>
      <c r="B3" s="7">
        <f>base0!D117</f>
        <v>1</v>
      </c>
    </row>
    <row r="4" spans="1:2" x14ac:dyDescent="0.25">
      <c r="A4" s="7">
        <v>3</v>
      </c>
      <c r="B4" s="7">
        <f>base0!E117</f>
        <v>4</v>
      </c>
    </row>
    <row r="5" spans="1:2" x14ac:dyDescent="0.25">
      <c r="A5" s="7">
        <v>4</v>
      </c>
      <c r="B5" s="7">
        <f>base0!F117</f>
        <v>10</v>
      </c>
    </row>
    <row r="6" spans="1:2" x14ac:dyDescent="0.25">
      <c r="A6" s="7">
        <v>5</v>
      </c>
      <c r="B6" s="7">
        <f>base0!G117</f>
        <v>2</v>
      </c>
    </row>
    <row r="7" spans="1:2" x14ac:dyDescent="0.25">
      <c r="A7" s="7">
        <v>6</v>
      </c>
      <c r="B7" s="7">
        <f>base0!H117</f>
        <v>5</v>
      </c>
    </row>
    <row r="8" spans="1:2" x14ac:dyDescent="0.25">
      <c r="A8" s="7">
        <v>7</v>
      </c>
      <c r="B8" s="7">
        <f>base0!I117</f>
        <v>11</v>
      </c>
    </row>
    <row r="9" spans="1:2" x14ac:dyDescent="0.25">
      <c r="A9" s="7">
        <v>8</v>
      </c>
      <c r="B9" s="7">
        <f>base0!J117</f>
        <v>8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3</v>
      </c>
    </row>
    <row r="3" spans="1:2" x14ac:dyDescent="0.25">
      <c r="A3" s="7">
        <v>2</v>
      </c>
      <c r="B3" s="7">
        <f>base0!D118</f>
        <v>2</v>
      </c>
    </row>
    <row r="4" spans="1:2" x14ac:dyDescent="0.25">
      <c r="A4" s="7">
        <v>3</v>
      </c>
      <c r="B4" s="7">
        <f>base0!E118</f>
        <v>7</v>
      </c>
    </row>
    <row r="5" spans="1:2" x14ac:dyDescent="0.25">
      <c r="A5" s="7">
        <v>4</v>
      </c>
      <c r="B5" s="7">
        <f>base0!F118</f>
        <v>8</v>
      </c>
    </row>
    <row r="6" spans="1:2" x14ac:dyDescent="0.25">
      <c r="A6" s="7">
        <v>5</v>
      </c>
      <c r="B6" s="7">
        <f>base0!G118</f>
        <v>6</v>
      </c>
    </row>
    <row r="7" spans="1:2" x14ac:dyDescent="0.25">
      <c r="A7" s="7">
        <v>6</v>
      </c>
      <c r="B7" s="7">
        <f>base0!H118</f>
        <v>1</v>
      </c>
    </row>
    <row r="8" spans="1:2" x14ac:dyDescent="0.25">
      <c r="A8" s="7">
        <v>7</v>
      </c>
      <c r="B8" s="7">
        <f>base0!I118</f>
        <v>4</v>
      </c>
    </row>
    <row r="9" spans="1:2" x14ac:dyDescent="0.25">
      <c r="A9" s="7">
        <v>8</v>
      </c>
      <c r="B9" s="7">
        <f>base0!J118</f>
        <v>5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2</v>
      </c>
    </row>
    <row r="3" spans="1:2" x14ac:dyDescent="0.25">
      <c r="A3" s="7">
        <v>2</v>
      </c>
      <c r="B3" s="7">
        <f>base0!D119</f>
        <v>16</v>
      </c>
    </row>
    <row r="4" spans="1:2" x14ac:dyDescent="0.25">
      <c r="A4" s="7">
        <v>3</v>
      </c>
      <c r="B4" s="7">
        <f>base0!E119</f>
        <v>4</v>
      </c>
    </row>
    <row r="5" spans="1:2" x14ac:dyDescent="0.25">
      <c r="A5" s="7">
        <v>4</v>
      </c>
      <c r="B5" s="7">
        <f>base0!F119</f>
        <v>1</v>
      </c>
    </row>
    <row r="6" spans="1:2" x14ac:dyDescent="0.25">
      <c r="A6" s="7">
        <v>5</v>
      </c>
      <c r="B6" s="7">
        <f>base0!G119</f>
        <v>6</v>
      </c>
    </row>
    <row r="7" spans="1:2" x14ac:dyDescent="0.25">
      <c r="A7" s="7">
        <v>6</v>
      </c>
      <c r="B7" s="7">
        <f>base0!H119</f>
        <v>3</v>
      </c>
    </row>
    <row r="8" spans="1:2" x14ac:dyDescent="0.25">
      <c r="A8" s="7">
        <v>7</v>
      </c>
      <c r="B8" s="7">
        <f>base0!I119</f>
        <v>10</v>
      </c>
    </row>
    <row r="9" spans="1:2" x14ac:dyDescent="0.25">
      <c r="A9" s="7">
        <v>8</v>
      </c>
      <c r="B9" s="7">
        <f>base0!J119</f>
        <v>9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3</v>
      </c>
      <c r="E2">
        <v>16</v>
      </c>
    </row>
    <row r="3" spans="1:5" x14ac:dyDescent="0.25">
      <c r="B3" t="s">
        <v>374</v>
      </c>
      <c r="C3" t="s">
        <v>375</v>
      </c>
      <c r="D3">
        <v>8</v>
      </c>
      <c r="E3">
        <v>4</v>
      </c>
    </row>
    <row r="4" spans="1:5" x14ac:dyDescent="0.25">
      <c r="B4" t="s">
        <v>374</v>
      </c>
      <c r="C4" t="s">
        <v>375</v>
      </c>
      <c r="D4">
        <v>11</v>
      </c>
      <c r="E4">
        <v>6</v>
      </c>
    </row>
    <row r="5" spans="1:5" x14ac:dyDescent="0.25">
      <c r="B5" t="s">
        <v>374</v>
      </c>
      <c r="C5" t="s">
        <v>375</v>
      </c>
      <c r="D5">
        <v>12</v>
      </c>
      <c r="E5">
        <v>15</v>
      </c>
    </row>
    <row r="6" spans="1:5" x14ac:dyDescent="0.25">
      <c r="B6" t="s">
        <v>374</v>
      </c>
      <c r="C6" t="s">
        <v>375</v>
      </c>
      <c r="D6">
        <v>13</v>
      </c>
      <c r="E6">
        <v>11</v>
      </c>
    </row>
    <row r="7" spans="1:5" x14ac:dyDescent="0.25">
      <c r="B7" t="s">
        <v>374</v>
      </c>
      <c r="C7" t="s">
        <v>375</v>
      </c>
      <c r="D7">
        <v>14</v>
      </c>
      <c r="E7">
        <v>14</v>
      </c>
    </row>
    <row r="8" spans="1:5" x14ac:dyDescent="0.25">
      <c r="B8" t="s">
        <v>374</v>
      </c>
      <c r="C8" t="s">
        <v>375</v>
      </c>
      <c r="D8">
        <v>15</v>
      </c>
      <c r="E8">
        <v>9</v>
      </c>
    </row>
    <row r="9" spans="1:5" x14ac:dyDescent="0.25">
      <c r="B9" t="s">
        <v>374</v>
      </c>
      <c r="C9" t="s">
        <v>375</v>
      </c>
      <c r="D9">
        <v>16</v>
      </c>
      <c r="E9">
        <v>13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1"/>
      <c r="B13" s="171" t="s">
        <v>374</v>
      </c>
      <c r="C13" s="171" t="s">
        <v>375</v>
      </c>
      <c r="D13" s="171">
        <v>20</v>
      </c>
      <c r="E13" s="171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1"/>
      <c r="B13" s="171" t="s">
        <v>374</v>
      </c>
      <c r="C13" s="171" t="s">
        <v>375</v>
      </c>
      <c r="D13" s="171">
        <v>20</v>
      </c>
      <c r="E13" s="171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1"/>
      <c r="B12" s="171" t="s">
        <v>374</v>
      </c>
      <c r="C12" s="171" t="s">
        <v>375</v>
      </c>
      <c r="D12" s="171">
        <v>19</v>
      </c>
      <c r="E12" s="171">
        <v>19</v>
      </c>
    </row>
    <row r="13" spans="1:5" x14ac:dyDescent="0.25">
      <c r="A13" s="171"/>
      <c r="B13" s="171" t="s">
        <v>374</v>
      </c>
      <c r="C13" s="171" t="s">
        <v>375</v>
      </c>
      <c r="D13" s="171">
        <v>20</v>
      </c>
      <c r="E13" s="171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5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3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1"/>
      <c r="B13" s="171" t="s">
        <v>374</v>
      </c>
      <c r="C13" s="171" t="s">
        <v>375</v>
      </c>
      <c r="D13" s="171">
        <v>20</v>
      </c>
      <c r="E13" s="171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1"/>
      <c r="B13" s="171" t="s">
        <v>374</v>
      </c>
      <c r="C13" s="171" t="s">
        <v>375</v>
      </c>
      <c r="D13" s="171">
        <v>20</v>
      </c>
      <c r="E13" s="171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2023-01-21T22:15:31Z</dcterms:modified>
</cp:coreProperties>
</file>